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70" yWindow="975" windowWidth="14220" windowHeight="8715" tabRatio="752" activeTab="0"/>
  </bookViews>
  <sheets>
    <sheet name="Cover Sheet" sheetId="1" r:id="rId1"/>
    <sheet name="Intro" sheetId="2" r:id="rId2"/>
    <sheet name="Sorted by Solicitor Name" sheetId="3" r:id="rId3"/>
    <sheet name="Sorted by Charity Name" sheetId="4" r:id="rId4"/>
    <sheet name="Sorted by $ Amt Kept by Charity" sheetId="5" r:id="rId5"/>
    <sheet name="Sorted by % Kept by Charity" sheetId="6" r:id="rId6"/>
    <sheet name="Solicitor Addresses" sheetId="7" r:id="rId7"/>
    <sheet name="Charity Addresses" sheetId="8" r:id="rId8"/>
  </sheets>
  <definedNames>
    <definedName name="_xlnm._FilterDatabase" localSheetId="7" hidden="1">'Charity Addresses'!$A$1:$E$497</definedName>
    <definedName name="_xlnm._FilterDatabase" localSheetId="6" hidden="1">'Solicitor Addresses'!$A$1:$H$92</definedName>
    <definedName name="_xlnm._FilterDatabase" localSheetId="4" hidden="1">'Sorted by $ Amt Kept by Charity'!$A$1:$I$992</definedName>
    <definedName name="_xlnm._FilterDatabase" localSheetId="5" hidden="1">'Sorted by % Kept by Charity'!$A$1:$I$993</definedName>
    <definedName name="_xlnm._FilterDatabase" localSheetId="3" hidden="1">'Sorted by Charity Name'!$A$1:$I$992</definedName>
    <definedName name="_xlnm._FilterDatabase" localSheetId="2" hidden="1">'Sorted by Solicitor Name'!$A$1:$I$1032</definedName>
    <definedName name="_xlnm.Print_Area" localSheetId="1">'Intro'!$A$1:$A$147</definedName>
  </definedNames>
  <calcPr fullCalcOnLoad="1"/>
</workbook>
</file>

<file path=xl/comments7.xml><?xml version="1.0" encoding="utf-8"?>
<comments xmlns="http://schemas.openxmlformats.org/spreadsheetml/2006/main">
  <authors>
    <author>Berena S. Seifert</author>
  </authors>
  <commentList>
    <comment ref="E36" authorId="0">
      <text>
        <r>
          <rPr>
            <sz val="9"/>
            <rFont val="Tahoma"/>
            <family val="2"/>
          </rPr>
          <t>Manitoba, Canada</t>
        </r>
      </text>
    </comment>
    <comment ref="E6" authorId="0">
      <text>
        <r>
          <rPr>
            <sz val="9"/>
            <rFont val="Tahoma"/>
            <family val="2"/>
          </rPr>
          <t xml:space="preserve">Ontario, Canada
</t>
        </r>
      </text>
    </comment>
    <comment ref="A1" authorId="0">
      <text>
        <r>
          <rPr>
            <sz val="9"/>
            <rFont val="Tahoma"/>
            <family val="2"/>
          </rPr>
          <t xml:space="preserve">Solicitor names in red text indicate that the solicitor was not registered at the date of publication of this report. Call the Charitable Law Section at 800-282-0515 if you have questions regarding a solicitor's registration status. 
</t>
        </r>
      </text>
    </comment>
    <comment ref="B1" authorId="0">
      <text>
        <r>
          <rPr>
            <sz val="9"/>
            <rFont val="Tahoma"/>
            <family val="2"/>
          </rPr>
          <t xml:space="preserve">The dba names listed have been registered with our office.  If you have questions concerning a different name that may have been used by a solicitor call the Charitable Law Section at 800-282-0515.
</t>
        </r>
      </text>
    </comment>
    <comment ref="H1" authorId="0">
      <text>
        <r>
          <rPr>
            <sz val="9"/>
            <rFont val="Tahoma"/>
            <family val="2"/>
          </rPr>
          <t xml:space="preserve">Websites are provided only if they have been furnished to our office by the professional solicitor. 
</t>
        </r>
      </text>
    </comment>
    <comment ref="E81" authorId="0">
      <text>
        <r>
          <rPr>
            <sz val="9"/>
            <rFont val="Tahoma"/>
            <family val="2"/>
          </rPr>
          <t>Ontario, Canada</t>
        </r>
      </text>
    </comment>
  </commentList>
</comments>
</file>

<file path=xl/sharedStrings.xml><?xml version="1.0" encoding="utf-8"?>
<sst xmlns="http://schemas.openxmlformats.org/spreadsheetml/2006/main" count="10771" uniqueCount="1737">
  <si>
    <t>Fraternal Order of Police #24</t>
  </si>
  <si>
    <t>Fraternal Order of Police #28</t>
  </si>
  <si>
    <t>Fraternal Order of Police #35</t>
  </si>
  <si>
    <t>Fraternal Order of Police #37</t>
  </si>
  <si>
    <t>Fraternal Order of Police #5</t>
  </si>
  <si>
    <t>Fraternal Order of Police #50</t>
  </si>
  <si>
    <t>Fraternal Order of Police #52</t>
  </si>
  <si>
    <t>Fraternal Order of Police #53</t>
  </si>
  <si>
    <t>Fraternal Order of Police #57</t>
  </si>
  <si>
    <t>Fraternal Order of Police #58</t>
  </si>
  <si>
    <t>Fraternal Order of Police #59</t>
  </si>
  <si>
    <t>Tel-Tech 2000, Inc.</t>
  </si>
  <si>
    <t>Fraternal Order of Police #60</t>
  </si>
  <si>
    <t>Fraternal Order of Police #67</t>
  </si>
  <si>
    <t>Fraternal Order of Police #70</t>
  </si>
  <si>
    <t>Fraternal Order of Police #8</t>
  </si>
  <si>
    <t>Fraternal Order of Police #80</t>
  </si>
  <si>
    <t>Fraternal Order of Police #82</t>
  </si>
  <si>
    <t>Fraternal Order of Police #85</t>
  </si>
  <si>
    <t>Fraternal Order of Police #92</t>
  </si>
  <si>
    <t>Fraternal Order of Police Foundation</t>
  </si>
  <si>
    <t>Galapagos Conservancy, Inc.</t>
  </si>
  <si>
    <t>Gilmour Academy</t>
  </si>
  <si>
    <t>Glen Oaks Booster Club</t>
  </si>
  <si>
    <t>GLSEN, Inc.</t>
  </si>
  <si>
    <t>Government Accountability Project</t>
  </si>
  <si>
    <t>Phone Bank Systems, Inc.</t>
  </si>
  <si>
    <t>Green All Sports Booster Club of Green Schools</t>
  </si>
  <si>
    <t>Greene County Youth Activity Fund, Inc.</t>
  </si>
  <si>
    <t>Greenpeace, Inc.</t>
  </si>
  <si>
    <t>Habitat for Humanity International, Inc.</t>
  </si>
  <si>
    <t>Hathaway Brown School</t>
  </si>
  <si>
    <t>Heart Support of America, Inc.</t>
  </si>
  <si>
    <t>Heritage Foundation</t>
  </si>
  <si>
    <t>Hoover Academic Booster Club</t>
  </si>
  <si>
    <t>Human Rights Campaign, Inc.</t>
  </si>
  <si>
    <t>Inspirational Network, Inc.</t>
  </si>
  <si>
    <t>International Association of Firefighters #291</t>
  </si>
  <si>
    <t>Valley Forge Athletic Dept.</t>
  </si>
  <si>
    <t>Vermilion Police Association</t>
  </si>
  <si>
    <t>Veterans Assistance Foundation, Inc.</t>
  </si>
  <si>
    <t>Veterans of Foreign Wars of the United States</t>
  </si>
  <si>
    <t>Vietnam Veterans of America #532</t>
  </si>
  <si>
    <t>Vietnam Veterans of America, Inc.</t>
  </si>
  <si>
    <t>Vietnam Veterans of Southwest Ohio Foundation</t>
  </si>
  <si>
    <t>Vietnow National Headquarters</t>
  </si>
  <si>
    <t>Wheat Ridge Ministries</t>
  </si>
  <si>
    <t>Wilderness Society</t>
  </si>
  <si>
    <t>Willoughby South Athletic Department</t>
  </si>
  <si>
    <t>Civil War Preservation Trust, Inc.</t>
  </si>
  <si>
    <t>Clark County Deputies Association</t>
  </si>
  <si>
    <t>Cleveland Museum of Art</t>
  </si>
  <si>
    <t>Committee for Missing Children, Inc.</t>
  </si>
  <si>
    <t>Compassion &amp; Choices Action Network</t>
  </si>
  <si>
    <t>Concerned Women for America</t>
  </si>
  <si>
    <t>Cross International Aid, Inc.</t>
  </si>
  <si>
    <t>Crown Financial Ministries, Inc.</t>
  </si>
  <si>
    <t>Defeat Diabetes Foundation, Inc.</t>
  </si>
  <si>
    <t>Defenders of Wildlife</t>
  </si>
  <si>
    <t>OTMC, Inc.</t>
  </si>
  <si>
    <t>Disabled Police Officers Counseling Center, Inc.</t>
  </si>
  <si>
    <t>Disabled Police Officers of America, Inc.</t>
  </si>
  <si>
    <t>Disabled Veterans Services, Inc.</t>
  </si>
  <si>
    <t>Dogs Against Drugs/Dogs Against Crime</t>
  </si>
  <si>
    <t>Non-Profit Services, Inc.</t>
  </si>
  <si>
    <t>Doris Day Animal League</t>
  </si>
  <si>
    <t>Drug Education Officers of Mahoning Valley</t>
  </si>
  <si>
    <t>Major Productions II, Inc.</t>
  </si>
  <si>
    <t>Ducks Unlimited, Inc.</t>
  </si>
  <si>
    <t>Earthjustice</t>
  </si>
  <si>
    <t>Your Voice Media, Inc.</t>
  </si>
  <si>
    <t>Lakes Management, Inc.</t>
  </si>
  <si>
    <t>Easter Seals, Inc.</t>
  </si>
  <si>
    <t>Ellet High School PTSA</t>
  </si>
  <si>
    <t>Environmental Defense, Inc.</t>
  </si>
  <si>
    <t>Euclid High School Sports Hall of Fame</t>
  </si>
  <si>
    <t>Family Research Council</t>
  </si>
  <si>
    <t>Farm Sanctuary, Inc.</t>
  </si>
  <si>
    <t>Firefighters Assistance Fund, Inc.</t>
  </si>
  <si>
    <t>Firefighter Services, LLC</t>
  </si>
  <si>
    <t>Firefighters Support Foundation, Inc.</t>
  </si>
  <si>
    <t>Firestone High School PTSA</t>
  </si>
  <si>
    <t>First Night Columbus, Inc.</t>
  </si>
  <si>
    <t>Food &amp; Water Watch</t>
  </si>
  <si>
    <t>Hudson Bay Company of Illinois, Inc.</t>
  </si>
  <si>
    <t>Food for the Hungry, Inc.</t>
  </si>
  <si>
    <t>Food Industry Crusade Against Hunger</t>
  </si>
  <si>
    <t>Fostoria High School Academic Boosters</t>
  </si>
  <si>
    <t>Foundation Fighting Blindness, Inc.</t>
  </si>
  <si>
    <t>Directline Technologies, Inc.</t>
  </si>
  <si>
    <t>Foundation for a Christian Civilization, Inc.</t>
  </si>
  <si>
    <t>2901 Breezewood Ln</t>
  </si>
  <si>
    <t>2303 Masters Ln</t>
  </si>
  <si>
    <t>4400 Forbes Ave</t>
  </si>
  <si>
    <t>209 W. Fayette St.</t>
  </si>
  <si>
    <t>210 E Broad St, Ste 202</t>
  </si>
  <si>
    <t>105 17th St</t>
  </si>
  <si>
    <t>Coinstar, Inc.</t>
  </si>
  <si>
    <t>American Society for the Prevention of Cruelty to Animals</t>
  </si>
  <si>
    <t>Donor Services Group, LLC</t>
  </si>
  <si>
    <t>Campaign Center, Inc.</t>
  </si>
  <si>
    <t>American Veterans Foundation</t>
  </si>
  <si>
    <t>SD&amp;A Teleservices, Inc.</t>
  </si>
  <si>
    <t>Amvets #189</t>
  </si>
  <si>
    <t>Amvets #2003</t>
  </si>
  <si>
    <t>Antioch Shrine Foundation</t>
  </si>
  <si>
    <t>AOPA Foundation, Inc.</t>
  </si>
  <si>
    <t>Art Institute of Chicago</t>
  </si>
  <si>
    <t>Arthritis Foundation, Inc.</t>
  </si>
  <si>
    <t>J. Milito &amp; Associates, Inc.</t>
  </si>
  <si>
    <t>Harris Connect, LLC</t>
  </si>
  <si>
    <t>Associated Community Services, Inc.</t>
  </si>
  <si>
    <t>Ave Maria University</t>
  </si>
  <si>
    <t>Jackson High School Academic Booster Club</t>
  </si>
  <si>
    <t>Jackson High School Speech &amp; Debate Team</t>
  </si>
  <si>
    <t>Kappa Kappa Gamma Foundation</t>
  </si>
  <si>
    <t>Kids Wish Network, Inc.</t>
  </si>
  <si>
    <t>Law Enforcement Education Program</t>
  </si>
  <si>
    <t>League of Conservation Voters, Inc.</t>
  </si>
  <si>
    <t>League of Women Voters - United States</t>
  </si>
  <si>
    <t>Life Issues Institute, Inc.</t>
  </si>
  <si>
    <t>Eagleview Associates, LLC</t>
  </si>
  <si>
    <t>Cancer Fund of America, Inc.</t>
  </si>
  <si>
    <t>Insight Teleservices, Inc.</t>
  </si>
  <si>
    <t>Contract Communications, Inc.</t>
  </si>
  <si>
    <t>Cancer Survivors' Fund</t>
  </si>
  <si>
    <t>Crown Management Systems, LLC</t>
  </si>
  <si>
    <t>Carnegie Institute</t>
  </si>
  <si>
    <t>DCM, Inc.</t>
  </si>
  <si>
    <t>RuffaloCODY, LLC</t>
  </si>
  <si>
    <t>Catholic Relief Services - U.S. Catholic Conference</t>
  </si>
  <si>
    <t>Tele-Response Center, Inc.</t>
  </si>
  <si>
    <t>Center for Victims of Torture</t>
  </si>
  <si>
    <t>Telcom Enterprises of Ohio, Inc.</t>
  </si>
  <si>
    <t>CFWrestling.org</t>
  </si>
  <si>
    <t>Cherry Street Mission Ministries</t>
  </si>
  <si>
    <t>Gateway Communications, Inc.</t>
  </si>
  <si>
    <t>DialAmerica Marketing, Inc.</t>
  </si>
  <si>
    <t>Artsmarketing Services, Inc.</t>
  </si>
  <si>
    <t>NARAL Pro-Choice America</t>
  </si>
  <si>
    <t>National Arbor Day Foundation</t>
  </si>
  <si>
    <t>National Breast Cancer Coalition</t>
  </si>
  <si>
    <t>National Cancer Coalition, Inc.</t>
  </si>
  <si>
    <t>National Caregiving Foundation</t>
  </si>
  <si>
    <t>National Children's Cancer Society, Inc.</t>
  </si>
  <si>
    <t>National Multiple Sclerosis Society</t>
  </si>
  <si>
    <t>National Organization for Women, Inc.</t>
  </si>
  <si>
    <t>National Parkinson Foundation, Inc.</t>
  </si>
  <si>
    <t>National Parks Conservation Association</t>
  </si>
  <si>
    <t>National Right to Life Committee, Inc.</t>
  </si>
  <si>
    <t>National Veterans Service Fund, Inc.</t>
  </si>
  <si>
    <t>National Wheelchair Basketball Association</t>
  </si>
  <si>
    <t>National Wildlife Federation</t>
  </si>
  <si>
    <t>Nature Conservancy</t>
  </si>
  <si>
    <t>New Philadelphia Police Auxiliary</t>
  </si>
  <si>
    <t>Nordonia Hills City Schools Athletic Department</t>
  </si>
  <si>
    <t>North Olmsted Eagles Boosters, Inc.</t>
  </si>
  <si>
    <t>Northeast Ohio Police Athletic League</t>
  </si>
  <si>
    <t>Northern Ohio Fire Fighters, Inc.</t>
  </si>
  <si>
    <t>Ohio Association of Chiefs of Police</t>
  </si>
  <si>
    <t>Outreach Calling</t>
  </si>
  <si>
    <t>Ohio Association of Police Athletic Leagues</t>
  </si>
  <si>
    <t>Ohio Cops for Kids, Inc.</t>
  </si>
  <si>
    <t>Ohio Crime Prevention Association</t>
  </si>
  <si>
    <t>Foundation for American Veterans, Inc.</t>
  </si>
  <si>
    <t>Foundation for National Progress</t>
  </si>
  <si>
    <t>Fraternal Order of Police #1</t>
  </si>
  <si>
    <t>Fraternal Order of Police #10</t>
  </si>
  <si>
    <t>Fraternal Order of Police #105</t>
  </si>
  <si>
    <t>Fraternal Order of Police #106</t>
  </si>
  <si>
    <t>Fraternal Order of Police #107</t>
  </si>
  <si>
    <t>Fraternal Order of Police #112</t>
  </si>
  <si>
    <t>Fraternal Order of Police #113</t>
  </si>
  <si>
    <t>Fraternal Order of Police #116</t>
  </si>
  <si>
    <t>Fraternal Order of Police #117</t>
  </si>
  <si>
    <t>Fraternal Order of Police #12</t>
  </si>
  <si>
    <t>CJW, Inc.</t>
  </si>
  <si>
    <t>Fraternal Order of Police #120</t>
  </si>
  <si>
    <t>Fraternal Order of Police #123</t>
  </si>
  <si>
    <t>Fraternal Order of Police #127</t>
  </si>
  <si>
    <t>Fraternal Order of Police #138</t>
  </si>
  <si>
    <t>Fraternal Order of Police #141</t>
  </si>
  <si>
    <t>Centerstage Concert Productions, Inc.</t>
  </si>
  <si>
    <t>Fraternal Order of Police #15</t>
  </si>
  <si>
    <t>Fraternal Order of Police #163</t>
  </si>
  <si>
    <t>Fraternal Order of Police #168</t>
  </si>
  <si>
    <t>Fraternal Order of Police #198</t>
  </si>
  <si>
    <t>Fraternal Order of Police #20</t>
  </si>
  <si>
    <t>90 Broad St, 2nd Floor</t>
  </si>
  <si>
    <t>c/o 1642 Cleveland Ave., N.W.</t>
  </si>
  <si>
    <t>77 E. Market St.</t>
  </si>
  <si>
    <t>702 H St NW Ste 300</t>
  </si>
  <si>
    <t>121 Habitat St</t>
  </si>
  <si>
    <t>8473 Daisywood Ave NW</t>
  </si>
  <si>
    <t>Humane Society - The United States</t>
  </si>
  <si>
    <t>1640 Rhode Island, NW</t>
  </si>
  <si>
    <t>2100 L Street, NW</t>
  </si>
  <si>
    <t>1375 Euclid Ave</t>
  </si>
  <si>
    <t>254 E Chestnut St</t>
  </si>
  <si>
    <t>420 Martin Luther King Blvd</t>
  </si>
  <si>
    <t>116 E. Third St.</t>
  </si>
  <si>
    <t>International Union of Police AFL-CIO</t>
  </si>
  <si>
    <t>290 Summer St</t>
  </si>
  <si>
    <t>7600 Fulton Dr NW</t>
  </si>
  <si>
    <t>Lake High School</t>
  </si>
  <si>
    <t>28080 Lemoyne</t>
  </si>
  <si>
    <t>667 E Big Beaver, Ste 205</t>
  </si>
  <si>
    <t>1821 W Galbraith Rd</t>
  </si>
  <si>
    <t>1275 Mamaroneck Ave</t>
  </si>
  <si>
    <t>Maumee Band Parent Organization</t>
  </si>
  <si>
    <t>Central States Management, Inc.</t>
  </si>
  <si>
    <t>Ohio Fire Chiefs' Association, Inc.</t>
  </si>
  <si>
    <t>Ohio Jaycees</t>
  </si>
  <si>
    <t>Ohio National Guard Association</t>
  </si>
  <si>
    <t>Ohio National Guard Enlisted Association</t>
  </si>
  <si>
    <t>Ohio Patrolmen's Benevolent Association</t>
  </si>
  <si>
    <t>Ohio Right to Life Society, Inc.</t>
  </si>
  <si>
    <t>Ohio State Firefighters Association</t>
  </si>
  <si>
    <t>Ohio Troopers Coalition, Inc.</t>
  </si>
  <si>
    <t>Open Doors with Brother Andrew, Inc.</t>
  </si>
  <si>
    <t>Operation Smile, Inc.</t>
  </si>
  <si>
    <t>Organic Consumers Association</t>
  </si>
  <si>
    <t>Oxfam-America, Inc.</t>
  </si>
  <si>
    <t>Paralyzed Veterans of America</t>
  </si>
  <si>
    <t>People for the American Way</t>
  </si>
  <si>
    <t>People for the Ethical Treatment of Animals, Inc.</t>
  </si>
  <si>
    <t>Perry High School Adult Booster Club</t>
  </si>
  <si>
    <t>Physicians Committee for Responsible Medicine</t>
  </si>
  <si>
    <t>World Society for the Protection of Animals</t>
  </si>
  <si>
    <t>World Wildlife Fund, Inc.</t>
  </si>
  <si>
    <t>WQED Pittsburgh</t>
  </si>
  <si>
    <t>A. J. Cappel Enterprises, Inc.</t>
  </si>
  <si>
    <t>Americalist, A Division of Haines &amp; Company, Inc.</t>
  </si>
  <si>
    <t>Aria Communications Corp.</t>
  </si>
  <si>
    <t>717 W St Germain St</t>
  </si>
  <si>
    <t>260 King St E, Ste 500</t>
  </si>
  <si>
    <t>Bee, L. C.</t>
  </si>
  <si>
    <t>6849 Old Dominion Dr Ste 315</t>
  </si>
  <si>
    <t>8162 Market St.</t>
  </si>
  <si>
    <t>698 Oldefield Commons Dr #2</t>
  </si>
  <si>
    <t>102 W Perry St</t>
  </si>
  <si>
    <t>1800 114th Ave SE</t>
  </si>
  <si>
    <t>Comnet Marketing Group, Inc.</t>
  </si>
  <si>
    <t>1214 Stowe Ave</t>
  </si>
  <si>
    <t>3710 Indian River Rd</t>
  </si>
  <si>
    <t>Courtesy Call</t>
  </si>
  <si>
    <t>1835 E Charleston, Ste 4</t>
  </si>
  <si>
    <t>616 SW 6th Street</t>
  </si>
  <si>
    <t>45 Main St, Ste 816</t>
  </si>
  <si>
    <t>27161 Tungsten Rd</t>
  </si>
  <si>
    <t>960 MacArthur Blvd</t>
  </si>
  <si>
    <t>1600 N Carpenter Rd, Bldg D</t>
  </si>
  <si>
    <t>480 Tuscarawas Ave W, Ste 307</t>
  </si>
  <si>
    <t>6715 Sunset Blvd.</t>
  </si>
  <si>
    <t>3621 Symmes Rd</t>
  </si>
  <si>
    <t>Eaton Vance Distributors,  Inc.</t>
  </si>
  <si>
    <t>Emil W Michalczik dba EWM Enterprises</t>
  </si>
  <si>
    <t>201 6th St NW</t>
  </si>
  <si>
    <t>755 Boardman-Canfield Rd, Ste K-1</t>
  </si>
  <si>
    <t>8721 Santa Monica Blvd., Ste. 359</t>
  </si>
  <si>
    <t>8982 Cincinnati Columbus Rd</t>
  </si>
  <si>
    <t>$ Retained by Charity</t>
  </si>
  <si>
    <t>% Retained by Charity</t>
  </si>
  <si>
    <t>ACT for America, Inc.</t>
  </si>
  <si>
    <t>MDS Communications Corporation</t>
  </si>
  <si>
    <t>Charitable Resource Foundation, Inc.</t>
  </si>
  <si>
    <t>Telefund, Inc.</t>
  </si>
  <si>
    <t>Rosewood Productions, Inc.</t>
  </si>
  <si>
    <t>Strategic Fundraising, Inc.</t>
  </si>
  <si>
    <t>Encore Music Productions, Ltd.</t>
  </si>
  <si>
    <t>Share Group, Inc.</t>
  </si>
  <si>
    <t>Heritage Company, Inc.</t>
  </si>
  <si>
    <t>Outreach Associates, Inc.</t>
  </si>
  <si>
    <t>Gordon &amp; Schwenkmeyer, Inc.</t>
  </si>
  <si>
    <t>American Bible Society</t>
  </si>
  <si>
    <t>Donor Care Center, Inc.</t>
  </si>
  <si>
    <t>American Breast Cancer Foundation, Inc.</t>
  </si>
  <si>
    <t>Community Support, Inc.</t>
  </si>
  <si>
    <t>Preferred Community Services, Inc.</t>
  </si>
  <si>
    <t>American Civil Liberties Union, Inc.</t>
  </si>
  <si>
    <t>Public Interest Communications, Inc.</t>
  </si>
  <si>
    <t>American Council of the Blind - National</t>
  </si>
  <si>
    <t>Integral Resources, Inc.</t>
  </si>
  <si>
    <t>Midwest Publishing-DN, Inc.</t>
  </si>
  <si>
    <t>Courtesy Health Watch, Inc.</t>
  </si>
  <si>
    <t>American Heart Association</t>
  </si>
  <si>
    <t>American Humane Association</t>
  </si>
  <si>
    <t>American Institute for Cancer Research</t>
  </si>
  <si>
    <t>American Israel Public Affairs Committee</t>
  </si>
  <si>
    <t>Siegel Marketing Group, Inc.</t>
  </si>
  <si>
    <t>American Jewish Committee</t>
  </si>
  <si>
    <t>American Legion #339</t>
  </si>
  <si>
    <t>Promotional Programs</t>
  </si>
  <si>
    <t>Olympia Publishing, Inc.</t>
  </si>
  <si>
    <t>American Lung Association</t>
  </si>
  <si>
    <t>American Red Cross</t>
  </si>
  <si>
    <t>85 Second St., 2nd Fl</t>
  </si>
  <si>
    <t>41 Madison Ave 28th Fl</t>
  </si>
  <si>
    <t>SOS Children's Villages USA, Inc.</t>
  </si>
  <si>
    <t>3303 Winchester Pike</t>
  </si>
  <si>
    <t>130 N Fountain Ave</t>
  </si>
  <si>
    <t>1470 S. McCord Rd.</t>
  </si>
  <si>
    <t>Start High School Up Starts</t>
  </si>
  <si>
    <t>2200 Rebert Pike</t>
  </si>
  <si>
    <t>2100 Tremainsville Rd.</t>
  </si>
  <si>
    <t>38 Doe Run Road Suite 250</t>
  </si>
  <si>
    <t>TeleService USA</t>
  </si>
  <si>
    <t>B &amp; D Productions, Inc.</t>
  </si>
  <si>
    <t>L &amp; W Show Productions</t>
  </si>
  <si>
    <t>Blue Knights Law Enforcement Motorcycle Club XIV</t>
  </si>
  <si>
    <t>Blue Knights Law Enforcement Motorcycle Club XVI</t>
  </si>
  <si>
    <t>Swear By Me Enterprises, LLC</t>
  </si>
  <si>
    <t>Blue Knights Law Enforcement Motorcycle Club XVII</t>
  </si>
  <si>
    <t>Show Promotions</t>
  </si>
  <si>
    <t>Bluecoats Drum &amp; Bugle Corps</t>
  </si>
  <si>
    <t>Bowsher High School Choir</t>
  </si>
  <si>
    <t>Product Sales Your Support Group</t>
  </si>
  <si>
    <t>Brady Campaign to Prevent Gun Violence</t>
  </si>
  <si>
    <t>Brunswick High School Athletic Booster Club</t>
  </si>
  <si>
    <t>Hudson Village Pizza, Inc.</t>
  </si>
  <si>
    <t>Brush Athletic Booster Club</t>
  </si>
  <si>
    <t>8719 Colesville Road, Suite 100</t>
  </si>
  <si>
    <t>8418 Reading Rd</t>
  </si>
  <si>
    <t>1835 Broadway</t>
  </si>
  <si>
    <t>301 Morrison Dr.</t>
  </si>
  <si>
    <t>1615 M St., NW</t>
  </si>
  <si>
    <t>4850 W Oakland Park Blvd Ste 225</t>
  </si>
  <si>
    <t>Lincoln Pl  89 South St Ste 201</t>
  </si>
  <si>
    <t>Professional Solictor</t>
  </si>
  <si>
    <t>Charity</t>
  </si>
  <si>
    <t>16805 NE Mason Ct.</t>
  </si>
  <si>
    <t>360 N Sepulveda Blvd Ste. 1055</t>
  </si>
  <si>
    <t>6800 Owensmouth Ave, Ste 200</t>
  </si>
  <si>
    <t>2402 Wildwood Ave Ste 500</t>
  </si>
  <si>
    <t>941 O St, Ste 625</t>
  </si>
  <si>
    <t>325 Springside Dr.</t>
  </si>
  <si>
    <t>1972 Massachusetts Ave</t>
  </si>
  <si>
    <t>1133 Maplegrove Dr NW</t>
  </si>
  <si>
    <t>155 S Park Ave Ste 130</t>
  </si>
  <si>
    <t>Law Enforcement/Fire Prevention Benefits, Inc.</t>
  </si>
  <si>
    <t>4957 Golf Village Dr</t>
  </si>
  <si>
    <t>545 W Juanita Ave</t>
  </si>
  <si>
    <t>1280 Center St W</t>
  </si>
  <si>
    <t>302 Ludlow Ave</t>
  </si>
  <si>
    <t>10844 N 23rd Ave</t>
  </si>
  <si>
    <t>1719 E 39th St</t>
  </si>
  <si>
    <t>1841 W Main St #212</t>
  </si>
  <si>
    <t>2100 Wharton St, Birmingham Towers, Ste 510</t>
  </si>
  <si>
    <t>200 S Virginia St 8th Fl</t>
  </si>
  <si>
    <t>Pep Direct, LLC</t>
  </si>
  <si>
    <t>19 Stoney Brook Dr</t>
  </si>
  <si>
    <t>12100 Snow Rd #7</t>
  </si>
  <si>
    <t>4990 Northwind Dr #235</t>
  </si>
  <si>
    <t>5778 West 74th St</t>
  </si>
  <si>
    <t>2620 Centennial Rd, Unit B</t>
  </si>
  <si>
    <t>Professional Advertising Directors Co.</t>
  </si>
  <si>
    <t>1 Maple Ave, Ste 2F</t>
  </si>
  <si>
    <t>5201 N Abbe Rd</t>
  </si>
  <si>
    <t>Promotions One</t>
  </si>
  <si>
    <t>929 Harrison Ave, Ste 303</t>
  </si>
  <si>
    <t>3131 E Clarendon Ave, Ste 105</t>
  </si>
  <si>
    <t>2335 Beechcreek Ln</t>
  </si>
  <si>
    <t>7 S. Walnut St.</t>
  </si>
  <si>
    <t>65 Kirkwood North Rd SW</t>
  </si>
  <si>
    <t>5757 W Century Blvd, Ste 300</t>
  </si>
  <si>
    <t>609 Woodside Dr.</t>
  </si>
  <si>
    <t>3 Macdonnell Ave, Ste 200</t>
  </si>
  <si>
    <t>Chi Omega Foundation</t>
  </si>
  <si>
    <t>Children's Cancer Fund of America, Inc.</t>
  </si>
  <si>
    <t>Christian Advocates Serving Evangelism</t>
  </si>
  <si>
    <t>Public Radio Partners, Inc.</t>
  </si>
  <si>
    <t>Cincinnati Symphony Orchestra</t>
  </si>
  <si>
    <t>Circle of Friends for American Veterans</t>
  </si>
  <si>
    <t>Citizens United</t>
  </si>
  <si>
    <t>City Gospel Mission dba CityCure</t>
  </si>
  <si>
    <t>6435 Tidewater Dr</t>
  </si>
  <si>
    <t>226 Causeway St 5th Fl</t>
  </si>
  <si>
    <t>801 18th St, NW</t>
  </si>
  <si>
    <t>1828 L St NW Ste 660</t>
  </si>
  <si>
    <t>6285 W. 54th St.</t>
  </si>
  <si>
    <t>434 W 33rd St</t>
  </si>
  <si>
    <t>4895 E Co Rd 1000 N</t>
  </si>
  <si>
    <t>2025 Shady Crest Dr.</t>
  </si>
  <si>
    <t>59 Temple Pl, Ste 402</t>
  </si>
  <si>
    <t>9350 Ashton Rd Ste 202</t>
  </si>
  <si>
    <t>1055 Maple Rd, Ste C</t>
  </si>
  <si>
    <t>1537 E Riverside Dr</t>
  </si>
  <si>
    <t>7714 Conner Rd Ste #108</t>
  </si>
  <si>
    <t>8615 Roswell Rd</t>
  </si>
  <si>
    <t>2821 Emerywood Pkwy</t>
  </si>
  <si>
    <t>Cincinnati Public Radio, Inc.</t>
  </si>
  <si>
    <t>1241 Elm St</t>
  </si>
  <si>
    <t>1006 Pennsylvania Ave SE</t>
  </si>
  <si>
    <t>11150 East Boulevard</t>
  </si>
  <si>
    <t>Colonial Williamsburg Foundation, Inc.</t>
  </si>
  <si>
    <t>PO Box 1776</t>
  </si>
  <si>
    <t>242 Stone Mountain Run</t>
  </si>
  <si>
    <t>Compassion &amp; Choices</t>
  </si>
  <si>
    <t>Consumers Union of the United States, Inc.</t>
  </si>
  <si>
    <t>101 Truman Ave</t>
  </si>
  <si>
    <t>Coral Ridge Ministries</t>
  </si>
  <si>
    <t>5554 N. Federal Hwy.</t>
  </si>
  <si>
    <t>601 Broad St SE</t>
  </si>
  <si>
    <t>150-153rd Ave, Ste 300</t>
  </si>
  <si>
    <t>1130 17th St, NW</t>
  </si>
  <si>
    <t>4012 W 32nd St</t>
  </si>
  <si>
    <t>92 Ohltown Rd</t>
  </si>
  <si>
    <t>One Waterfowl Way</t>
  </si>
  <si>
    <t>233 S Wacker Dr Ste 2400</t>
  </si>
  <si>
    <t>309 Woolf Ave.</t>
  </si>
  <si>
    <t>Faith &amp; Freedom Coalition, Inc.</t>
  </si>
  <si>
    <t>711 E. 22nd St.</t>
  </si>
  <si>
    <t>801 G Street NW</t>
  </si>
  <si>
    <t>35 E Wacker Dr Ste 2000</t>
  </si>
  <si>
    <t>1400 S Lake Shore Dr</t>
  </si>
  <si>
    <t>333 Rampart Ave.</t>
  </si>
  <si>
    <t>929 Harrison Ave Ste 303</t>
  </si>
  <si>
    <t>6401 Lyons Rd</t>
  </si>
  <si>
    <t>1001 Park Ave.</t>
  </si>
  <si>
    <t>7473 Wilshire</t>
  </si>
  <si>
    <t>1358 Jefferson Rd</t>
  </si>
  <si>
    <t>PO Box 1444</t>
  </si>
  <si>
    <t>International Association of Firefighters #312</t>
  </si>
  <si>
    <t>International Association of Firefighters #324</t>
  </si>
  <si>
    <t>International Campaign for Tibet</t>
  </si>
  <si>
    <t>International Fund for Animal Welfare</t>
  </si>
  <si>
    <t>Manchester Music Boosters</t>
  </si>
  <si>
    <t>Marine Corps League - Montezuma Cincinnati</t>
  </si>
  <si>
    <t>Mayfield Athletic Boosters Club</t>
  </si>
  <si>
    <t>Media Research Center</t>
  </si>
  <si>
    <t>Mercy Corps</t>
  </si>
  <si>
    <t>Metropolitan Museum of Art</t>
  </si>
  <si>
    <t>Midpark Athletic Boosters</t>
  </si>
  <si>
    <t>Milford Area Jaycees</t>
  </si>
  <si>
    <t>Demex Management Company</t>
  </si>
  <si>
    <t>Monclova Historical Foundation</t>
  </si>
  <si>
    <t>Mothers Against Drunk Driving - National Organization</t>
  </si>
  <si>
    <t>PO Box 386</t>
  </si>
  <si>
    <t>2249 Payne Ave</t>
  </si>
  <si>
    <t>7277 Fitch Rd</t>
  </si>
  <si>
    <t>PO Box 856</t>
  </si>
  <si>
    <t>PO Box 563</t>
  </si>
  <si>
    <t>100 N Market St, #B</t>
  </si>
  <si>
    <t>30929 Shaker Blvd</t>
  </si>
  <si>
    <t>PO Box 1051</t>
  </si>
  <si>
    <t>PO Box 737 Station A</t>
  </si>
  <si>
    <t>PO Box 277</t>
  </si>
  <si>
    <t>4972 E 71st St</t>
  </si>
  <si>
    <t>PO Box 375</t>
  </si>
  <si>
    <t>1349 S Green Rd</t>
  </si>
  <si>
    <t>2600 Elmwood Dr Ext</t>
  </si>
  <si>
    <t>PO Box 1002</t>
  </si>
  <si>
    <t>PO Box 212</t>
  </si>
  <si>
    <t>PO Box 467</t>
  </si>
  <si>
    <t>19 N Canal St</t>
  </si>
  <si>
    <t>290 Cackler Rd</t>
  </si>
  <si>
    <t>PO Box 15</t>
  </si>
  <si>
    <t>Fraternal Order of Police #161</t>
  </si>
  <si>
    <t>PO Box 805</t>
  </si>
  <si>
    <t>PO Box 24373</t>
  </si>
  <si>
    <t>169 Niles Cortland Rd, NE</t>
  </si>
  <si>
    <t>Fraternal Order of Police #181</t>
  </si>
  <si>
    <t>PO Box 7121</t>
  </si>
  <si>
    <t>618 Finefrock Rd.</t>
  </si>
  <si>
    <t>11150 Fairfax Blvd Ste 408</t>
  </si>
  <si>
    <t>34001 Cedar Road</t>
  </si>
  <si>
    <t>PO Box 45178</t>
  </si>
  <si>
    <t>421 Aviation Way</t>
  </si>
  <si>
    <t>Alliance Defense Fund, Inc.</t>
  </si>
  <si>
    <t>Alzheimer's Disease &amp; Related Disorders - Chicago</t>
  </si>
  <si>
    <t>1865 Broadway</t>
  </si>
  <si>
    <t>PO Box 855</t>
  </si>
  <si>
    <t>6350 Horizon Dr</t>
  </si>
  <si>
    <t>165 E 56th St</t>
  </si>
  <si>
    <t>American Legion Department of Ohio, Inc.</t>
  </si>
  <si>
    <t>American Leprosy Missions, Inc.</t>
  </si>
  <si>
    <t>424 E 92nd St</t>
  </si>
  <si>
    <t>4647 Forbes Blvd</t>
  </si>
  <si>
    <t>1567 E Main St</t>
  </si>
  <si>
    <t>605 Third Ave</t>
  </si>
  <si>
    <t>107 E First St</t>
  </si>
  <si>
    <t>111 S Michigan Ave</t>
  </si>
  <si>
    <t>1330 W Peachtree St, #100</t>
  </si>
  <si>
    <t>B'nai B'rith</t>
  </si>
  <si>
    <t>300 W Forest Ave</t>
  </si>
  <si>
    <t>1244 Old Oak Rd.</t>
  </si>
  <si>
    <t>921 Hudson Rd.</t>
  </si>
  <si>
    <t>4500 Atlantic Blvd, NE</t>
  </si>
  <si>
    <t>Bread for the World, Inc.</t>
  </si>
  <si>
    <t>1225 Eye St  NW  Ste 1100</t>
  </si>
  <si>
    <t>1495 W. Dale Rd.</t>
  </si>
  <si>
    <t>2726 Williamsburg Cr</t>
  </si>
  <si>
    <t>Planetary Society</t>
  </si>
  <si>
    <t>Planned Parenthood Action Fund, Inc.</t>
  </si>
  <si>
    <t>Planned Parenthood Federation of America, Inc.</t>
  </si>
  <si>
    <t>Portage County Charity Horse Show</t>
  </si>
  <si>
    <t>Project Cure, Inc.</t>
  </si>
  <si>
    <t>Promenade Nationale Corporation</t>
  </si>
  <si>
    <t>Public Citizen, Inc.</t>
  </si>
  <si>
    <t>Reserve Police Officers Association</t>
  </si>
  <si>
    <t>Rossford Band Booster Concession Fund</t>
  </si>
  <si>
    <t>Rutherford Institute</t>
  </si>
  <si>
    <t>Save the Children Federation, Inc.</t>
  </si>
  <si>
    <t>Sierra Club</t>
  </si>
  <si>
    <t>Sinai Shrine Temple #59</t>
  </si>
  <si>
    <t>Smile Train, Inc.</t>
  </si>
  <si>
    <t>Southview Performance Boosters</t>
  </si>
  <si>
    <t>Special Olympics Ohio, Inc.</t>
  </si>
  <si>
    <t>Ohio Mills Corporation</t>
  </si>
  <si>
    <t>Springfield High School JROTC</t>
  </si>
  <si>
    <t>Springfield Police Patrolman's Association</t>
  </si>
  <si>
    <t>Students for Life of America, Inc.</t>
  </si>
  <si>
    <t>Survivors and Victims Empowered</t>
  </si>
  <si>
    <t>TelecomPioneers Charitable Foundation</t>
  </si>
  <si>
    <t>U.S. Citizens Association</t>
  </si>
  <si>
    <t>Union of Concerned Scientists, Inc.</t>
  </si>
  <si>
    <t>Strategic Communications, Inc.</t>
  </si>
  <si>
    <t>United States Association for UNHCR</t>
  </si>
  <si>
    <t>United States Equestrian Team, Inc.</t>
  </si>
  <si>
    <t>United States Fund for UNICEF</t>
  </si>
  <si>
    <t>United States Olympic Committee</t>
  </si>
  <si>
    <t>University of Colorado Foundation</t>
  </si>
  <si>
    <t>University of Connecticut Foundation, Inc.</t>
  </si>
  <si>
    <t>Police &amp; Fire Retirees of Ohio, Inc.</t>
  </si>
  <si>
    <t>23 Teaberry Dr</t>
  </si>
  <si>
    <t>Portage County Sheriff's Association, Inc.</t>
  </si>
  <si>
    <t>1856 Old Reston Ave.</t>
  </si>
  <si>
    <t>4920 Lena Rd Ste 109</t>
  </si>
  <si>
    <t>1600 20th St, NW</t>
  </si>
  <si>
    <t>600 SW 3rd St Ste 6200</t>
  </si>
  <si>
    <t>Rogers High School</t>
  </si>
  <si>
    <t>89 Rockland Ave</t>
  </si>
  <si>
    <t>5539 Nebraska Ave.</t>
  </si>
  <si>
    <t>1236 Weathervane Lane Ste 302</t>
  </si>
  <si>
    <t>Two Brattle Square</t>
  </si>
  <si>
    <t>25 Beacon Street</t>
  </si>
  <si>
    <t>1775 K Street, NW, Suite 290</t>
  </si>
  <si>
    <t>4740 Walnut St</t>
  </si>
  <si>
    <t>2390 Alumni Dr Unit 3206</t>
  </si>
  <si>
    <t>PO Box 109</t>
  </si>
  <si>
    <t>406 W 34th St</t>
  </si>
  <si>
    <t>325 S Patrick St</t>
  </si>
  <si>
    <t>1000 Fifth Ave.</t>
  </si>
  <si>
    <t>7000 Paula Dr.</t>
  </si>
  <si>
    <t>PO Box 61</t>
  </si>
  <si>
    <t>7316 Avenue U</t>
  </si>
  <si>
    <t>733 Third Ave, 6th Fl</t>
  </si>
  <si>
    <t>512 10th Street., NW</t>
  </si>
  <si>
    <t>1785 Massachusetts Ave NW</t>
  </si>
  <si>
    <t>11100 Wildlife Center Dr</t>
  </si>
  <si>
    <t>4245 N Fairfax Dr, Ste 100</t>
  </si>
  <si>
    <t>PO Box 66</t>
  </si>
  <si>
    <t>North High School Boosters Club of Eastlake, Ohio, Inc.</t>
  </si>
  <si>
    <t>8006 S. Bedford Rd.</t>
  </si>
  <si>
    <t>PO Box 2184</t>
  </si>
  <si>
    <t>34041 Stevens Blvd.</t>
  </si>
  <si>
    <t>North Shore Animal League America, Inc.</t>
  </si>
  <si>
    <t>PO Box 154</t>
  </si>
  <si>
    <t>16 Lewyt St</t>
  </si>
  <si>
    <t>Ocean Conservancy, Inc.</t>
  </si>
  <si>
    <t>3100 E 45th St</t>
  </si>
  <si>
    <t>6277 Riverside Dr, Ste 2N</t>
  </si>
  <si>
    <t>1726 W 47th St</t>
  </si>
  <si>
    <t>PO Box 2134</t>
  </si>
  <si>
    <t>2953 S Pullman St</t>
  </si>
  <si>
    <t>A.J. Cappel Enterprises, Inc.</t>
  </si>
  <si>
    <t>American Council of the Blind of Ohio, Greater Cincinnati Chapter, Inc.</t>
  </si>
  <si>
    <t xml:space="preserve">A.J. Cappel Enterprises, Inc. </t>
  </si>
  <si>
    <t>Americalist, a Division of Haines &amp; Company, Inc.</t>
  </si>
  <si>
    <t>Leukemia &amp; Lymphoma Society, Inc.</t>
  </si>
  <si>
    <t xml:space="preserve">Americalist, a Division of Haines &amp; Company, Inc. </t>
  </si>
  <si>
    <t>March of Dimes Birth Defects Foundation</t>
  </si>
  <si>
    <t>Aria Communications Corporation</t>
  </si>
  <si>
    <t>Gay Men's Health Crisis</t>
  </si>
  <si>
    <t>ActionAid USA</t>
  </si>
  <si>
    <t>Kappa Alpha Theta Foundation</t>
  </si>
  <si>
    <t>Lutheran Association of Missionaries and Pilots</t>
  </si>
  <si>
    <t xml:space="preserve">Aria Communications Corporation </t>
  </si>
  <si>
    <t>National Association for the Advancement of Colored People</t>
  </si>
  <si>
    <t>Autism Spectrum Disorder Foundation, Inc.</t>
  </si>
  <si>
    <t>Breast Cancer Charities of America, Inc.</t>
  </si>
  <si>
    <t>Breast Cancer Society, Inc.</t>
  </si>
  <si>
    <t>Children's Cancer Recovery Foundation</t>
  </si>
  <si>
    <t>Firefighters Charitable Foundation, Inc.</t>
  </si>
  <si>
    <t>Firefighters Support Services, Inc.</t>
  </si>
  <si>
    <t>Michigan Veterans Foundation, Inc.</t>
  </si>
  <si>
    <t>National Children's Leukemia Foundation, Inc.</t>
  </si>
  <si>
    <t>Vietnam Veterans Buckeye Foundation, Inc.</t>
  </si>
  <si>
    <t>Veterans Support Foundation</t>
  </si>
  <si>
    <t>Children With Hairloss, Inc.</t>
  </si>
  <si>
    <t>Youth Development Fund, Inc.</t>
  </si>
  <si>
    <t>Automotive Recovery Services</t>
  </si>
  <si>
    <t>National Kidney Foundation, Inc.</t>
  </si>
  <si>
    <t xml:space="preserve">American Heart Association </t>
  </si>
  <si>
    <t>American Diabetes Association, Inc.</t>
  </si>
  <si>
    <t>Juvenile Diabetes Research Foundation International - National</t>
  </si>
  <si>
    <t>Bee, L.C.</t>
  </si>
  <si>
    <t>Roger Wyburn-Mason &amp; Jack M. Blount Foundation for the Eradication of Rheumatoid Disease</t>
  </si>
  <si>
    <t>Optimal Medical Foundation, Inc.</t>
  </si>
  <si>
    <t xml:space="preserve">American Veterans Foundation </t>
  </si>
  <si>
    <t>Fraternal Order of Police #88</t>
  </si>
  <si>
    <t>Ohio Department of Amvets Service Foundation, Inc.</t>
  </si>
  <si>
    <t>Woman to Woman Breast Cancer Foundation, Inc.</t>
  </si>
  <si>
    <t>Disabled Police and Sheriffs Foundation</t>
  </si>
  <si>
    <t>National Cancer Assistance Foundation, Inc.</t>
  </si>
  <si>
    <t>Children's Cancer Research Fund</t>
  </si>
  <si>
    <t xml:space="preserve">Kids Wish Network, Inc. </t>
  </si>
  <si>
    <t>Fraternal Order of Police #3</t>
  </si>
  <si>
    <t>Arizona Memorial Museum Association dba Pearl Harbor Memorial Fund</t>
  </si>
  <si>
    <t>Community Call, Inc.</t>
  </si>
  <si>
    <t>Community Strategies, Inc.</t>
  </si>
  <si>
    <t>Child Watch of North America, Inc.</t>
  </si>
  <si>
    <t>American Foundation for Disabled Children, Inc.</t>
  </si>
  <si>
    <t xml:space="preserve">Association for Firefighters &amp; Paramedics, Inc. </t>
  </si>
  <si>
    <t>Law Enforcement Alliance of America, Inc.</t>
  </si>
  <si>
    <t>United States Deputy Sheriff's Association, Inc.</t>
  </si>
  <si>
    <t>ComNet Marketing Group, Inc.</t>
  </si>
  <si>
    <t>Woodrow Wilson National Fellowship Foundation</t>
  </si>
  <si>
    <t>Project Hope - The People to People Health Foundation, Inc.</t>
  </si>
  <si>
    <t>National World War II Museum, Inc.</t>
  </si>
  <si>
    <t xml:space="preserve">American Association for the Advancement of Science </t>
  </si>
  <si>
    <t xml:space="preserve">NARAL Pro-Choice America </t>
  </si>
  <si>
    <t xml:space="preserve">Ohio Historical Society </t>
  </si>
  <si>
    <t xml:space="preserve">ComNet Marketing Group, Inc. </t>
  </si>
  <si>
    <t>Operation Lookout - National Center for Missing Youth</t>
  </si>
  <si>
    <t>Corporations for Character, LC</t>
  </si>
  <si>
    <t>Courtesy Call, Inc.</t>
  </si>
  <si>
    <t>Organ Donation and Transplant Association of America, Inc.</t>
  </si>
  <si>
    <t>Children's Leukemia Research Association, Inc.</t>
  </si>
  <si>
    <t xml:space="preserve">American Foundation for Children with Aids </t>
  </si>
  <si>
    <t xml:space="preserve">American Children's Society, Inc.  </t>
  </si>
  <si>
    <t xml:space="preserve">Firefighters Assistance Fund, Inc. </t>
  </si>
  <si>
    <t>People for the American Way Foundation</t>
  </si>
  <si>
    <t>Amnesty International USA, Inc.</t>
  </si>
  <si>
    <t>Philharmonic-Symphony Society of New York, Inc.</t>
  </si>
  <si>
    <t>Medic Alert Foundation United States</t>
  </si>
  <si>
    <t>MedicAlert Foundation United States</t>
  </si>
  <si>
    <t>OneHope, Inc.</t>
  </si>
  <si>
    <t xml:space="preserve">SOS Children's Villages USA, Inc. </t>
  </si>
  <si>
    <t>USA Shooting</t>
  </si>
  <si>
    <t xml:space="preserve">U.S. Citizens Association </t>
  </si>
  <si>
    <t>FreedomWorks, Inc.</t>
  </si>
  <si>
    <t>Concerned Women for America Legislative Action Committee</t>
  </si>
  <si>
    <t>Moody Bible School Institute of Chicago</t>
  </si>
  <si>
    <t>ideastream, Inc.</t>
  </si>
  <si>
    <t>Oblate Missionary Society, Inc.</t>
  </si>
  <si>
    <t>Appalachia Service Project, Inc.</t>
  </si>
  <si>
    <t>Epilepsy Foundation of America</t>
  </si>
  <si>
    <t>American Indian College Fund</t>
  </si>
  <si>
    <t>Parents, Families &amp; Friends of Lesbians &amp; Gays, Inc.</t>
  </si>
  <si>
    <t xml:space="preserve">Southern Poverty Law Center, Inc. </t>
  </si>
  <si>
    <t>International Rescue Committee</t>
  </si>
  <si>
    <t>Doctors Without Borders/Medecins Sans Frontieres USA, Inc.</t>
  </si>
  <si>
    <t>National Audubon Society, Inc.</t>
  </si>
  <si>
    <t>Western Pennsylvania Conservancy</t>
  </si>
  <si>
    <t xml:space="preserve">Nature Conservancy </t>
  </si>
  <si>
    <t xml:space="preserve">Physicians Committee for Responsible Medicine </t>
  </si>
  <si>
    <t>Jane Goodall Institute for Wildlife Research &amp; Education Conservation</t>
  </si>
  <si>
    <t>American Civil Liberties Union Foundation, Inc.</t>
  </si>
  <si>
    <t>Natural Resources Defense Council, Inc.</t>
  </si>
  <si>
    <t>Heifer Project International</t>
  </si>
  <si>
    <t>AmeriCares Foundation, Inc.</t>
  </si>
  <si>
    <t>Cooperative for Assistance and Relief Everywhere, Inc. - CARE</t>
  </si>
  <si>
    <t>National Trust for Historic Preservation in the U.S.</t>
  </si>
  <si>
    <t>Memorial Sloan Kettering Cancer Center</t>
  </si>
  <si>
    <t xml:space="preserve">Student Conservation Association </t>
  </si>
  <si>
    <t>American Film Institute, Inc.</t>
  </si>
  <si>
    <t>Eaton Vance Distributors, Inc.</t>
  </si>
  <si>
    <t>U.S. Charitable Gift Trust</t>
  </si>
  <si>
    <t>Fraternal Order of Police #77</t>
  </si>
  <si>
    <t>International Association of Firefighters #3356</t>
  </si>
  <si>
    <t>Alliance Fire Fighters Association #480</t>
  </si>
  <si>
    <t>Tiffin Area Babe Ruth Baseball League</t>
  </si>
  <si>
    <t>EWM Enterprises</t>
  </si>
  <si>
    <t>Blue Knights Ohio XXV International Law Enforcement Motorcycle Club, Inc.</t>
  </si>
  <si>
    <t>Fine Line Communications, Ltd.</t>
  </si>
  <si>
    <t>Fraternal Charities, Inc.</t>
  </si>
  <si>
    <t>City Gospel Mission</t>
  </si>
  <si>
    <t xml:space="preserve">Haven of Rest Ministries   </t>
  </si>
  <si>
    <t xml:space="preserve">Dream Center </t>
  </si>
  <si>
    <t xml:space="preserve">City Gospel Mission </t>
  </si>
  <si>
    <t xml:space="preserve">Cherry Street Mission Ministries </t>
  </si>
  <si>
    <t>GiveRight, Inc.</t>
  </si>
  <si>
    <t>George Bush Presidential Library Foundation</t>
  </si>
  <si>
    <t xml:space="preserve">Media Research Center </t>
  </si>
  <si>
    <t xml:space="preserve">Heritage Foundation </t>
  </si>
  <si>
    <t>Cleveland Clinic Foundation</t>
  </si>
  <si>
    <t>Christian Medical &amp; Dental Associations</t>
  </si>
  <si>
    <t>World Vision, Inc.</t>
  </si>
  <si>
    <t>American College</t>
  </si>
  <si>
    <t>Medical College of Wisconsin</t>
  </si>
  <si>
    <t>St. John's College High School</t>
  </si>
  <si>
    <t>U.S. Coast Guard Academy Alumni Association, Inc.</t>
  </si>
  <si>
    <t>Make it Right Foundation</t>
  </si>
  <si>
    <t>Saint Joseph's High School</t>
  </si>
  <si>
    <t>City Mission</t>
  </si>
  <si>
    <t>University of Texas M.D. Anderson Cancer Center</t>
  </si>
  <si>
    <t>Polytechnic School</t>
  </si>
  <si>
    <t>Alverno College</t>
  </si>
  <si>
    <t xml:space="preserve">Catholic Foreign Mission Society of America, Inc </t>
  </si>
  <si>
    <t xml:space="preserve">United States Coast Guard Academy Alumni Inc </t>
  </si>
  <si>
    <t xml:space="preserve">Montpelier Foundation </t>
  </si>
  <si>
    <t>Dominican Foundation of Domincan Friars, Prov</t>
  </si>
  <si>
    <t>Georgia College &amp; State University Foundation</t>
  </si>
  <si>
    <t>Loyola University Medical Center</t>
  </si>
  <si>
    <t>Harris Direct</t>
  </si>
  <si>
    <t>United Breast Cancer Foundation, Inc.</t>
  </si>
  <si>
    <t>Multiple Sclerosis Association of America, Inc.</t>
  </si>
  <si>
    <t>Enlisted Association of the National Guard of the United States</t>
  </si>
  <si>
    <t>Children's Wish Foundation International, Inc.</t>
  </si>
  <si>
    <t xml:space="preserve">Heritage Company, Inc. </t>
  </si>
  <si>
    <t xml:space="preserve">United Breast Cancer Foundation, Inc </t>
  </si>
  <si>
    <t xml:space="preserve">Heritage Company, Inc.  </t>
  </si>
  <si>
    <t xml:space="preserve">National Caregiving Foundation </t>
  </si>
  <si>
    <t>Organic Consumers Fund</t>
  </si>
  <si>
    <t xml:space="preserve">Midpark Athletic Boosters  </t>
  </si>
  <si>
    <t>Parma High School Music Boosters Club</t>
  </si>
  <si>
    <t xml:space="preserve">Midpark Athletic Boosters </t>
  </si>
  <si>
    <t>North Canton Hoover High School Sidelineers, Inc.</t>
  </si>
  <si>
    <t>Cuyahoga Falls Athletic Boosters</t>
  </si>
  <si>
    <t xml:space="preserve">Valley Forge Athletic Dept. </t>
  </si>
  <si>
    <t>American Lebanese Syrian Associated Charities dba St. Jude Children's Research Hospital</t>
  </si>
  <si>
    <t>ChildFund International, USA</t>
  </si>
  <si>
    <t xml:space="preserve">Crohn's &amp; Colitis Foundation of America, Inc. </t>
  </si>
  <si>
    <t>Family Research Council Action</t>
  </si>
  <si>
    <t>Hillel:  The Foundation for Jewish Campus Life</t>
  </si>
  <si>
    <t>LifePoint Charitable Endowment</t>
  </si>
  <si>
    <t>Nora Lam Chinese Ministries International</t>
  </si>
  <si>
    <t xml:space="preserve">Operation Blessing International Relief &amp; Development Corp. </t>
  </si>
  <si>
    <t>Save a Child's Heart Foundation U.S., Inc.</t>
  </si>
  <si>
    <t>Infocision, Inc.</t>
  </si>
  <si>
    <t xml:space="preserve">American Cancer Society - National Office </t>
  </si>
  <si>
    <t>National Foundation for Cancer Research</t>
  </si>
  <si>
    <t>InfoCision, Inc.</t>
  </si>
  <si>
    <t>International Fellowship of Christians &amp; Jews, Inc.</t>
  </si>
  <si>
    <t xml:space="preserve">American Institute for Cancer Research </t>
  </si>
  <si>
    <t xml:space="preserve">Faith &amp; Freedom Coalition, Inc. </t>
  </si>
  <si>
    <t xml:space="preserve">Autism Spectrum Disorder Foundation, Inc. </t>
  </si>
  <si>
    <t>Good News Broadcasting Association, Inc dba Back to the Bible</t>
  </si>
  <si>
    <t xml:space="preserve">TelecomPioneers Charitable Foundation </t>
  </si>
  <si>
    <t>Autism Family Foundation of Northeast Ohio</t>
  </si>
  <si>
    <t>World Golf Foundation, Inc.</t>
  </si>
  <si>
    <t xml:space="preserve">Infocision, Inc. </t>
  </si>
  <si>
    <t>Green World Living</t>
  </si>
  <si>
    <t xml:space="preserve">National Children's Leukemia Foundation, Inc. </t>
  </si>
  <si>
    <t xml:space="preserve">Integral Resources, Inc. </t>
  </si>
  <si>
    <t xml:space="preserve">JAK Productions, Inc </t>
  </si>
  <si>
    <t>Kleinco Promotions</t>
  </si>
  <si>
    <t>Springfield Command Officers Association, Inc.</t>
  </si>
  <si>
    <t>L &amp; W Show Productions, Inc.</t>
  </si>
  <si>
    <t>Trumbull County Police &amp; Fire Retirees of Ohio, Inc.</t>
  </si>
  <si>
    <t xml:space="preserve">L &amp; W Show Productions, Inc. </t>
  </si>
  <si>
    <t xml:space="preserve">L &amp; W Show Productions, Inc.  </t>
  </si>
  <si>
    <t>Blue Knights International Law Enforcement Motorcycle Club of Ohio, Chapter II</t>
  </si>
  <si>
    <t xml:space="preserve">Vermilion Police Association </t>
  </si>
  <si>
    <t>Easter Seal Society of Northeast Ohio</t>
  </si>
  <si>
    <t xml:space="preserve">Ohio Crime Prevention Association </t>
  </si>
  <si>
    <t xml:space="preserve">Law Enforcement/Fire Prevention Benefits, Inc. </t>
  </si>
  <si>
    <t>Ohio School Resource Officers Association</t>
  </si>
  <si>
    <t>Ohio Association of Emergency Medical Services</t>
  </si>
  <si>
    <t xml:space="preserve">Ohio School Resource Officers Association </t>
  </si>
  <si>
    <t>Feeding America</t>
  </si>
  <si>
    <t>Lutheran World Relief, Inc.</t>
  </si>
  <si>
    <t>Judicial Watch, Inc.</t>
  </si>
  <si>
    <t>Holt International Children's Services</t>
  </si>
  <si>
    <t>Quiet Hour, Inc.</t>
  </si>
  <si>
    <t>Tea Party Patriots, Inc.</t>
  </si>
  <si>
    <t>World Relief Corporation of National Association of Evangelicals</t>
  </si>
  <si>
    <t xml:space="preserve">Americans United for Life </t>
  </si>
  <si>
    <t xml:space="preserve">Quiet Hour, Inc.  </t>
  </si>
  <si>
    <t>AUL Action, NFP</t>
  </si>
  <si>
    <t>Medical Support Association, Inc.</t>
  </si>
  <si>
    <t>American Federation of Police &amp; Concerned Citizens</t>
  </si>
  <si>
    <t>Fraternal Order of Police #32</t>
  </si>
  <si>
    <t>Defiance Police Officers Association Local 166</t>
  </si>
  <si>
    <t>Defiance County Law Enforcement Association, Inc.</t>
  </si>
  <si>
    <t>Center for American Homeless Veterans, Inc.</t>
  </si>
  <si>
    <t xml:space="preserve">Outreach Calling </t>
  </si>
  <si>
    <t>Breast Cancer Survivors Foundation, Inc.</t>
  </si>
  <si>
    <t>8th District Sorority dba 8th District F.O.P.</t>
  </si>
  <si>
    <t>Fraternal Order of Police #25</t>
  </si>
  <si>
    <t>Fraternal Order of Police #204</t>
  </si>
  <si>
    <t xml:space="preserve">Northern Ohio Fire Fighters, Inc. </t>
  </si>
  <si>
    <t>PDR II, Inc.</t>
  </si>
  <si>
    <t>Population Connection</t>
  </si>
  <si>
    <t>National Museum of Women in the Arts, Inc.</t>
  </si>
  <si>
    <t xml:space="preserve">Bread for the World </t>
  </si>
  <si>
    <t>Pennington and Company, Inc.</t>
  </si>
  <si>
    <t>Endowment Fund of Phi Kappa Psi Fraternity</t>
  </si>
  <si>
    <t>Greater Dayton Public Television, Inc.</t>
  </si>
  <si>
    <t>Northeastern Educational Television of Ohio</t>
  </si>
  <si>
    <t>Greater Cincinnati Television Educational Foundation</t>
  </si>
  <si>
    <t>Start High School Music Boosters</t>
  </si>
  <si>
    <t>Fremont Ross Academic Boosters Association</t>
  </si>
  <si>
    <t>Fulton County Humane Society</t>
  </si>
  <si>
    <t>Waite High School Choir Boosters</t>
  </si>
  <si>
    <t>Professional Advertising Directors Co., Inc.</t>
  </si>
  <si>
    <t>Fraternal Order of Police #139</t>
  </si>
  <si>
    <t>Fraternal Order of Police #7</t>
  </si>
  <si>
    <t>Promotions One, Inc.</t>
  </si>
  <si>
    <t>Red, White &amp; Boom!, Inc.</t>
  </si>
  <si>
    <t>WaterFire Columbus, Inc.</t>
  </si>
  <si>
    <t>Christopher Reeve Foundation, a New Jersey Nonprofit Corp</t>
  </si>
  <si>
    <t>Plan International USA, Inc.</t>
  </si>
  <si>
    <t>Water Keeper Alliance, Inc.</t>
  </si>
  <si>
    <t xml:space="preserve">Lambda Legal Defense and Education Fund, Inc. </t>
  </si>
  <si>
    <t>FINCA International, Inc.</t>
  </si>
  <si>
    <t>Foundation for Aids Research dba American Foundation for Aids Research</t>
  </si>
  <si>
    <t>Fraternal Order of Police #34</t>
  </si>
  <si>
    <t xml:space="preserve">Rosewood Productions, Inc. </t>
  </si>
  <si>
    <t xml:space="preserve">Northwestern University (Kellogg School of Management) </t>
  </si>
  <si>
    <t>USAFA Endowment, Inc.</t>
  </si>
  <si>
    <t xml:space="preserve">Pioneer Clubs </t>
  </si>
  <si>
    <t xml:space="preserve">Sigma Kappa Foundation </t>
  </si>
  <si>
    <t>Sigma Kappa Foundation</t>
  </si>
  <si>
    <t xml:space="preserve">Field Museum of Natural History </t>
  </si>
  <si>
    <t xml:space="preserve">SD&amp;A Teleservices, Inc. </t>
  </si>
  <si>
    <t xml:space="preserve">Jane Goodall Institute for Wildlife Research &amp; Education Conservation </t>
  </si>
  <si>
    <t xml:space="preserve">Art Institute of Chicago </t>
  </si>
  <si>
    <t>Share Group</t>
  </si>
  <si>
    <t>Fraternal Order of Police #104</t>
  </si>
  <si>
    <t>Miami Valley Crime Prevention Association</t>
  </si>
  <si>
    <t>Box 21 Rescue Squad, Inc.</t>
  </si>
  <si>
    <t xml:space="preserve">Jewish Federation of Cleveland </t>
  </si>
  <si>
    <t>Silver State, Inc.</t>
  </si>
  <si>
    <t>Veterans of Foreign Wars #3747</t>
  </si>
  <si>
    <t>Fraternal Order of Eagles #811</t>
  </si>
  <si>
    <t>Unitarian Universalist Association of Congregations</t>
  </si>
  <si>
    <t xml:space="preserve">Ronald Reagan Presidential Foundation </t>
  </si>
  <si>
    <t>American Civil Rights Union</t>
  </si>
  <si>
    <t>Christian Relief Services, Inc.</t>
  </si>
  <si>
    <t>Food for the Poor, Inc.</t>
  </si>
  <si>
    <t>Prison Fellowship Ministries</t>
  </si>
  <si>
    <t>Strategic Marketing for the Arts, LLC</t>
  </si>
  <si>
    <t>Greater Akron Musical Association</t>
  </si>
  <si>
    <t>National Vietnam Veterans Foundation, Inc.</t>
  </si>
  <si>
    <t>Troopers for a Safer Ohio, Inc.</t>
  </si>
  <si>
    <t>Anti-Defamation League</t>
  </si>
  <si>
    <t xml:space="preserve">B'nai B'rith </t>
  </si>
  <si>
    <t>Miracle Flights for Kids, Inc.</t>
  </si>
  <si>
    <t>Big Hope, Inc. fka Children's Charitable Foundation</t>
  </si>
  <si>
    <t>USA 800, Inc.</t>
  </si>
  <si>
    <t>Xentel, Inc.</t>
  </si>
  <si>
    <t>Military Order of the Purple Heart Service Foundation, Inc.</t>
  </si>
  <si>
    <t>AMVETS Corporation</t>
  </si>
  <si>
    <t xml:space="preserve">Ohio Jaycees </t>
  </si>
  <si>
    <t>Marine Corps Heritage Foundation</t>
  </si>
  <si>
    <t>Principia Corporation</t>
  </si>
  <si>
    <t>Wake Forest University Health Sciences</t>
  </si>
  <si>
    <t xml:space="preserve">Hudson Village Pizza, Inc. </t>
  </si>
  <si>
    <t>JAK Productions, Inc.</t>
  </si>
  <si>
    <t>Internationl Union of Police AFL-CIO</t>
  </si>
  <si>
    <t>Ronald Reagan Presidential Foundation</t>
  </si>
  <si>
    <t>Navy League of the United States</t>
  </si>
  <si>
    <t>Liberty Counsel Action</t>
  </si>
  <si>
    <t xml:space="preserve">Ohio Mills Corportation </t>
  </si>
  <si>
    <t>Special Olympics Ohio Inc</t>
  </si>
  <si>
    <t>8/23/201</t>
  </si>
  <si>
    <t xml:space="preserve">5/281/11 </t>
  </si>
  <si>
    <t>1/1/20111</t>
  </si>
  <si>
    <t>Report Period Beginning</t>
  </si>
  <si>
    <t>Report Period Ending</t>
  </si>
  <si>
    <t xml:space="preserve">Gross Revenue Raised in Other States (including Ohio) </t>
  </si>
  <si>
    <t>Gross Revenue Raised in Ohio</t>
  </si>
  <si>
    <t xml:space="preserve">P.S. Public Relations, Inc. </t>
  </si>
  <si>
    <t xml:space="preserve">Breast Cancer Relief Foundation </t>
  </si>
  <si>
    <t>Breast Cancer Relief Foundation</t>
  </si>
  <si>
    <t xml:space="preserve">CareNet </t>
  </si>
  <si>
    <t>CareNet</t>
  </si>
  <si>
    <t xml:space="preserve">Community Charity Advancement, Inc. </t>
  </si>
  <si>
    <t>Community Charity Advancement, Inc.</t>
  </si>
  <si>
    <t xml:space="preserve">% Gross Revenue Promised to Charity </t>
  </si>
  <si>
    <t>4983 Delhi Pike #5</t>
  </si>
  <si>
    <t>Community Strategies</t>
  </si>
  <si>
    <t>Silver State</t>
  </si>
  <si>
    <t>Strategic Marketing for the Arts</t>
  </si>
  <si>
    <t>USA 800</t>
  </si>
  <si>
    <t xml:space="preserve">GiveRight, Inc. </t>
  </si>
  <si>
    <t xml:space="preserve">Kleinco Promotions </t>
  </si>
  <si>
    <t>755 Mapleridge Dr.</t>
  </si>
  <si>
    <t>P.S. Public Relations, Inc.</t>
  </si>
  <si>
    <t>www.artsmarketing.com</t>
  </si>
  <si>
    <t>www.auto-donation.com</t>
  </si>
  <si>
    <t>2455 Fairview Place, #2</t>
  </si>
  <si>
    <t>www.coinstar.com</t>
  </si>
  <si>
    <t>10060 W. Roosevelt Road</t>
  </si>
  <si>
    <t>300 Maple Park, Ste. 301</t>
  </si>
  <si>
    <t>www.comnetmarketing.com</t>
  </si>
  <si>
    <t>5286 S. Commerce Dr., A-116</t>
  </si>
  <si>
    <t>www.courtesycall.com</t>
  </si>
  <si>
    <t>34425 Lorain Rd., Ste. 2</t>
  </si>
  <si>
    <t>www.directline-tech.com</t>
  </si>
  <si>
    <t>Two International Place</t>
  </si>
  <si>
    <t>1511 Route 22, Suite 25C</t>
  </si>
  <si>
    <t>www.harrisconnect.com</t>
  </si>
  <si>
    <t>www.hbay.com</t>
  </si>
  <si>
    <t>2108 E. Main St.</t>
  </si>
  <si>
    <t>www.vpipk52@aol.com</t>
  </si>
  <si>
    <t>24293 Telegraph Rd., Ste. 102</t>
  </si>
  <si>
    <t>4370 Cranwood Pkwy</t>
  </si>
  <si>
    <t>www.ohiomills.net</t>
  </si>
  <si>
    <t>www.dam.com</t>
  </si>
  <si>
    <t>79 Chapel Street</t>
  </si>
  <si>
    <t>www.pep-direct.com</t>
  </si>
  <si>
    <t>www.phonebanks.com</t>
  </si>
  <si>
    <t>www.marketenginuity.com</t>
  </si>
  <si>
    <t>1845 N. Farwell Ave., #300</t>
  </si>
  <si>
    <t>www.smgtoday.com</t>
  </si>
  <si>
    <t>2709 Tanglewood Dr.</t>
  </si>
  <si>
    <t>www.stratcom.ca</t>
  </si>
  <si>
    <t>7591 9th St North</t>
  </si>
  <si>
    <t>550 N. Kingsbury St., #516</t>
  </si>
  <si>
    <t>www.smartmktg.com</t>
  </si>
  <si>
    <t>http://121directresponse.com</t>
  </si>
  <si>
    <t>9808 E. 66th Terrace</t>
  </si>
  <si>
    <t>www.TheContactCenter.com</t>
  </si>
  <si>
    <t>101 NE 3rd Ave., #203</t>
  </si>
  <si>
    <t>www.xentel.com</t>
  </si>
  <si>
    <t>685 Market St., Ste. 570</t>
  </si>
  <si>
    <t>Greater Cleveland Peace Officers Memorial Society</t>
  </si>
  <si>
    <t>Black Shield Police Association</t>
  </si>
  <si>
    <t>B &amp; D Productions,Inc.</t>
  </si>
  <si>
    <t>Greater Cleveland Police Officers Memorial Society</t>
  </si>
  <si>
    <t>Demex Management Company, Inc.</t>
  </si>
  <si>
    <t>Center for Reproductive Rights, Inc.</t>
  </si>
  <si>
    <t>Law Enforcement Officers Relief Fund</t>
  </si>
  <si>
    <t>Yellowstone Park Foundation, Inc.</t>
  </si>
  <si>
    <t xml:space="preserve">American Council of the Blind of Ohio  </t>
  </si>
  <si>
    <t>Calling Professionals</t>
  </si>
  <si>
    <t>2Listen, LLC</t>
  </si>
  <si>
    <t>Feed the Children, Inc.</t>
  </si>
  <si>
    <t>Valtim, Inc.</t>
  </si>
  <si>
    <t>855 E. Collins Blvd.</t>
  </si>
  <si>
    <t>Special Olympics Ohio Inc.</t>
  </si>
  <si>
    <t>Christian Action Council Education &amp; Ministries Fund fka CareNet</t>
  </si>
  <si>
    <t xml:space="preserve">Christian Action Council Education &amp; Ministries Fund fka CareNet </t>
  </si>
  <si>
    <t>Lupus Foundation of America Greater Ohio Chapter, Inc.</t>
  </si>
  <si>
    <t>Springfield Township Volunteer Fire Department Association</t>
  </si>
  <si>
    <t>Stow Munroe Falls Athletic Booster Club</t>
  </si>
  <si>
    <t>Westlake</t>
  </si>
  <si>
    <t>OH</t>
  </si>
  <si>
    <t>44145-0178</t>
  </si>
  <si>
    <t>PO Box 12765</t>
  </si>
  <si>
    <t>Pensacola</t>
  </si>
  <si>
    <t>FL</t>
  </si>
  <si>
    <t>1420 K St. NW, Ste. 900</t>
  </si>
  <si>
    <t>Washington</t>
  </si>
  <si>
    <t>DC</t>
  </si>
  <si>
    <t>Alliance Defending Freedom fka Alliance Defense Fund, Inc.</t>
  </si>
  <si>
    <t>15100 N. 90th St.</t>
  </si>
  <si>
    <t>Scottsdale</t>
  </si>
  <si>
    <t>AZ</t>
  </si>
  <si>
    <t>63 E Broadway</t>
  </si>
  <si>
    <t>Alliance</t>
  </si>
  <si>
    <t>3400 South 43rd St.</t>
  </si>
  <si>
    <t>Milwaukee</t>
  </si>
  <si>
    <t>WI</t>
  </si>
  <si>
    <t>Alzheimer's Disease and Related Disorders Association, Inc.</t>
  </si>
  <si>
    <t>225 N. Michigan Ave</t>
  </si>
  <si>
    <t>Chicago</t>
  </si>
  <si>
    <t>IL</t>
  </si>
  <si>
    <t>1200 New York Ave NW</t>
  </si>
  <si>
    <t>New York</t>
  </si>
  <si>
    <t>NY</t>
  </si>
  <si>
    <t>250 Williams St. NW, Ste. 400</t>
  </si>
  <si>
    <t>Atlanta</t>
  </si>
  <si>
    <t>GA</t>
  </si>
  <si>
    <t>30303-1002</t>
  </si>
  <si>
    <t>44 N. Main St.</t>
  </si>
  <si>
    <t>Marlboro</t>
  </si>
  <si>
    <t>NJ</t>
  </si>
  <si>
    <t>125 Braod St 18th Fl</t>
  </si>
  <si>
    <t>125 Broad St</t>
  </si>
  <si>
    <t>270 S Bryn Mawr Ave</t>
  </si>
  <si>
    <t>Bryn Mawr</t>
  </si>
  <si>
    <t>PA</t>
  </si>
  <si>
    <t>6300 Shingle Creek Pkwy Suite 195</t>
  </si>
  <si>
    <t>Brooklyn Center</t>
  </si>
  <si>
    <t>MN</t>
  </si>
  <si>
    <t>PO Box 82234</t>
  </si>
  <si>
    <t>Columbus</t>
  </si>
  <si>
    <t>Cincinnati</t>
  </si>
  <si>
    <t>1701 N. Beauregard St.</t>
  </si>
  <si>
    <t>Alexandria</t>
  </si>
  <si>
    <t>VA</t>
  </si>
  <si>
    <t>Titusville</t>
  </si>
  <si>
    <t>Los Angeles</t>
  </si>
  <si>
    <t>CA</t>
  </si>
  <si>
    <t>6221 Blue Grass Ave.</t>
  </si>
  <si>
    <t>Harrisburg</t>
  </si>
  <si>
    <t>84 New Dorp Plaza, Ste. 207</t>
  </si>
  <si>
    <t>Staten Island</t>
  </si>
  <si>
    <t>7272 Greeville Ave.</t>
  </si>
  <si>
    <t xml:space="preserve">Dallas </t>
  </si>
  <si>
    <t>TX</t>
  </si>
  <si>
    <t>1400 16th Street NW</t>
  </si>
  <si>
    <t>8333 Greenwood Blvd</t>
  </si>
  <si>
    <t>Denver</t>
  </si>
  <si>
    <t>CO</t>
  </si>
  <si>
    <t>1759 R St NW</t>
  </si>
  <si>
    <t>20090-7167</t>
  </si>
  <si>
    <t>c/o Perlman &amp; Perlman, LLP</t>
  </si>
  <si>
    <t>Mesa</t>
  </si>
  <si>
    <t>10022-2746</t>
  </si>
  <si>
    <t>501 St. Jude Place</t>
  </si>
  <si>
    <t>Memphis</t>
  </si>
  <si>
    <t>TN</t>
  </si>
  <si>
    <t>38105-1905</t>
  </si>
  <si>
    <t>1645 Superior Ave</t>
  </si>
  <si>
    <t>Cleveland</t>
  </si>
  <si>
    <t>American Legion Department of Ohio Charities, Inc.</t>
  </si>
  <si>
    <t>60 Big Run Rd.</t>
  </si>
  <si>
    <t>Delaware</t>
  </si>
  <si>
    <t>1 Alm Way</t>
  </si>
  <si>
    <t>Greenville</t>
  </si>
  <si>
    <t>SC</t>
  </si>
  <si>
    <t>20004-1725</t>
  </si>
  <si>
    <t>2025 E. Street, NW</t>
  </si>
  <si>
    <t>3737 S Tuttle Ave</t>
  </si>
  <si>
    <t>Sarasota</t>
  </si>
  <si>
    <t>665 15th St. NW, Ste. 410</t>
  </si>
  <si>
    <t>88 Hamilton Ave.</t>
  </si>
  <si>
    <t>Stamford</t>
  </si>
  <si>
    <t>CT</t>
  </si>
  <si>
    <t>5 Penn Plaza, 16th Flr</t>
  </si>
  <si>
    <t>10001-8001</t>
  </si>
  <si>
    <t>Springfield</t>
  </si>
  <si>
    <t>2250 Patterson Rd</t>
  </si>
  <si>
    <t>Kettering</t>
  </si>
  <si>
    <t>Lanham</t>
  </si>
  <si>
    <t>MD</t>
  </si>
  <si>
    <t>10158-3560</t>
  </si>
  <si>
    <t>Dayton</t>
  </si>
  <si>
    <t>45402-1214</t>
  </si>
  <si>
    <t>Frederick</t>
  </si>
  <si>
    <t>4523 Bristol Hwy</t>
  </si>
  <si>
    <t>Johnson City</t>
  </si>
  <si>
    <t>Association for Firefighters &amp; Paramedics, Inc.</t>
  </si>
  <si>
    <t>310 W. 20th Street</t>
  </si>
  <si>
    <t>KANSAS CITY</t>
  </si>
  <si>
    <t>MO</t>
  </si>
  <si>
    <t>1747 Pennsylvania Ave NW Ste 1000</t>
  </si>
  <si>
    <t>344 West Bramble</t>
  </si>
  <si>
    <t>Copley</t>
  </si>
  <si>
    <t>228 W Lincoln Highway #301</t>
  </si>
  <si>
    <t>Scherverville</t>
  </si>
  <si>
    <t>IN</t>
  </si>
  <si>
    <t>Ypsilanti</t>
  </si>
  <si>
    <t>MI</t>
  </si>
  <si>
    <t>4126 Clemson Blvd., Ste. 1B</t>
  </si>
  <si>
    <t>Anderson</t>
  </si>
  <si>
    <t>4097 E 131st St</t>
  </si>
  <si>
    <t>Amherst</t>
  </si>
  <si>
    <t>246 Superior St.</t>
  </si>
  <si>
    <t>Newton Falls</t>
  </si>
  <si>
    <t>44444-1747</t>
  </si>
  <si>
    <t>Kent</t>
  </si>
  <si>
    <t>1247 Tall Timber Rd NE</t>
  </si>
  <si>
    <t>New Philadelphia</t>
  </si>
  <si>
    <t>44663-5258</t>
  </si>
  <si>
    <t>Canton</t>
  </si>
  <si>
    <t>PO Box 2733</t>
  </si>
  <si>
    <t>North Canton</t>
  </si>
  <si>
    <t>2020 K St NW 7th Fl</t>
  </si>
  <si>
    <t>3548 S. Detroit Ave.</t>
  </si>
  <si>
    <t>Toledo</t>
  </si>
  <si>
    <t>6192 Webster St.</t>
  </si>
  <si>
    <t>425 3rd St. SW, Ste. 1200</t>
  </si>
  <si>
    <t>PO Box 132962</t>
  </si>
  <si>
    <t>The Woodlands</t>
  </si>
  <si>
    <t>310 W 20th Street</t>
  </si>
  <si>
    <t>Kansas City</t>
  </si>
  <si>
    <t>6859 E. Rembrandt Ave., Ste. 128</t>
  </si>
  <si>
    <t>443 E Westfield Ave Ste 1</t>
  </si>
  <si>
    <t>Roselle Park</t>
  </si>
  <si>
    <t>PO Box 191</t>
  </si>
  <si>
    <t>Brunswick</t>
  </si>
  <si>
    <t>Euclid</t>
  </si>
  <si>
    <t>Knoxville</t>
  </si>
  <si>
    <t>37921-1099</t>
  </si>
  <si>
    <t>Missouri City</t>
  </si>
  <si>
    <t>Pittsburgh</t>
  </si>
  <si>
    <t>Catholic Foreign Mission Society of America, Inc</t>
  </si>
  <si>
    <t>PO Box 304</t>
  </si>
  <si>
    <t>Maryknoll</t>
  </si>
  <si>
    <t>Baltimore</t>
  </si>
  <si>
    <t>Falls Chruch</t>
  </si>
  <si>
    <t>120 Wall St., 14th Flr</t>
  </si>
  <si>
    <t>St. Paul</t>
  </si>
  <si>
    <t>Stow</t>
  </si>
  <si>
    <t>225 West Court Street</t>
  </si>
  <si>
    <t xml:space="preserve">Cincinnati </t>
  </si>
  <si>
    <t>6967 Sorrento St.</t>
  </si>
  <si>
    <t>Orlando</t>
  </si>
  <si>
    <t>Richmond</t>
  </si>
  <si>
    <t>23294-3725</t>
  </si>
  <si>
    <t>12776 Dixie Hwy.</t>
  </si>
  <si>
    <t>South Rockwood</t>
  </si>
  <si>
    <t>Powell</t>
  </si>
  <si>
    <t>7301 Ohms Lane Ste 460</t>
  </si>
  <si>
    <t>Minneapolis</t>
  </si>
  <si>
    <t>585 Stewart Ave., Ste. 18</t>
  </si>
  <si>
    <t>Garden City</t>
  </si>
  <si>
    <t>109 Carpenter Dr., Ste. 100</t>
  </si>
  <si>
    <t xml:space="preserve">Sterling </t>
  </si>
  <si>
    <t>310 West 20th Street, Suite 300</t>
  </si>
  <si>
    <t>PO Box 7500</t>
  </si>
  <si>
    <t>Bristol</t>
  </si>
  <si>
    <t>2550 Huntington Ave., Ste. 200</t>
  </si>
  <si>
    <t>636 Morris Turnpike Suite 3A</t>
  </si>
  <si>
    <t>Short Hills</t>
  </si>
  <si>
    <t>1223 Central Pkwy</t>
  </si>
  <si>
    <t>Falls Church</t>
  </si>
  <si>
    <t>1947 Auburn Ave.</t>
  </si>
  <si>
    <t>5310 Carnegie Ave.</t>
  </si>
  <si>
    <t>11 Public Sq Ste 200</t>
  </si>
  <si>
    <t>Hagerstown</t>
  </si>
  <si>
    <t>2 W Columbia St Ste 220</t>
  </si>
  <si>
    <t>9500 Euclid Ave AC321</t>
  </si>
  <si>
    <t>Williamsburg</t>
  </si>
  <si>
    <t>23187-1776</t>
  </si>
  <si>
    <t>Lawrenceville</t>
  </si>
  <si>
    <t>3205 Marine Dr.</t>
  </si>
  <si>
    <t>Pompano Beach</t>
  </si>
  <si>
    <t>P O Box 101810</t>
  </si>
  <si>
    <t>1747 Pennsylvania Ave., NW, Suite 1000</t>
  </si>
  <si>
    <t>1015 15th St N W    Ste 1100</t>
  </si>
  <si>
    <t>Yonkers</t>
  </si>
  <si>
    <t>10703-1057</t>
  </si>
  <si>
    <t>151 Ellis St.</t>
  </si>
  <si>
    <t>30303-2439</t>
  </si>
  <si>
    <t>Ft. Lauderdale</t>
  </si>
  <si>
    <t>Crohn's &amp; Colitis Foundation of America, Inc.</t>
  </si>
  <si>
    <t>386 Park Ave. S, 17th Flr</t>
  </si>
  <si>
    <t>600 SW 3rd St Ste 2201</t>
  </si>
  <si>
    <t>Gainesville</t>
  </si>
  <si>
    <t>2300 Fourth St.</t>
  </si>
  <si>
    <t>Cuyahoga Falls</t>
  </si>
  <si>
    <t>Madeira Beach</t>
  </si>
  <si>
    <t>PO Box 7132</t>
  </si>
  <si>
    <t>Defiance</t>
  </si>
  <si>
    <t>PO Box 643</t>
  </si>
  <si>
    <t>Chepachet</t>
  </si>
  <si>
    <t>RI</t>
  </si>
  <si>
    <t>Niceville</t>
  </si>
  <si>
    <t>3200 NE 14th St. Causeway #219</t>
  </si>
  <si>
    <t>333 Seventh Ave., 2nd Flr</t>
  </si>
  <si>
    <t>141 E. 65th St.</t>
  </si>
  <si>
    <t>2100 L Street NW</t>
  </si>
  <si>
    <t>Dream Center</t>
  </si>
  <si>
    <t>2301 Bellevue Ave.</t>
  </si>
  <si>
    <t>Youngstown</t>
  </si>
  <si>
    <t>38120-2351</t>
  </si>
  <si>
    <t>50 California Street</t>
  </si>
  <si>
    <t>San Francisco</t>
  </si>
  <si>
    <t>94111-4608</t>
  </si>
  <si>
    <t>41641 North Ridge Rd.</t>
  </si>
  <si>
    <t>Elyria</t>
  </si>
  <si>
    <t>Akron</t>
  </si>
  <si>
    <t>5395 Emerson Way</t>
  </si>
  <si>
    <t>Indianapolis</t>
  </si>
  <si>
    <t>3133 Mount Vernon Ave.</t>
  </si>
  <si>
    <t>257 Park Ave. S, 17th Flr</t>
  </si>
  <si>
    <t>8301 Professional Place - East, Suite 200</t>
  </si>
  <si>
    <t>Landover</t>
  </si>
  <si>
    <t>3175 Satellite Blvd.</t>
  </si>
  <si>
    <t>Duluth</t>
  </si>
  <si>
    <t>30096-9017</t>
  </si>
  <si>
    <t>PO Box 150</t>
  </si>
  <si>
    <t>Watkins Glen</t>
  </si>
  <si>
    <t>333 N. Meridian Ave.</t>
  </si>
  <si>
    <t>Oklahoma City</t>
  </si>
  <si>
    <t>OK</t>
  </si>
  <si>
    <t>Field Museum of Natural History</t>
  </si>
  <si>
    <t>60605-2496</t>
  </si>
  <si>
    <t>1101 14th St  NW  11th Floor</t>
  </si>
  <si>
    <t>Firefighters Assistance Foundation, Inc.</t>
  </si>
  <si>
    <t>10050 Burnt Store Rd.</t>
  </si>
  <si>
    <t>Punta Gorda</t>
  </si>
  <si>
    <t>1 West St.</t>
  </si>
  <si>
    <t>Farmingdale</t>
  </si>
  <si>
    <t>10 Fiske Ave, #3</t>
  </si>
  <si>
    <t>Greenfield</t>
  </si>
  <si>
    <t>MA</t>
  </si>
  <si>
    <t>01302-1075</t>
  </si>
  <si>
    <t>2011 Oak St.</t>
  </si>
  <si>
    <t>Wyandotte</t>
  </si>
  <si>
    <t>1616 P Street, NW, Suite 300</t>
  </si>
  <si>
    <t>1684 Venture Dr Ste B</t>
  </si>
  <si>
    <t>Mt. Vernon</t>
  </si>
  <si>
    <t>Coconut Creek</t>
  </si>
  <si>
    <t>3101 Park Center Drive Suite 108</t>
  </si>
  <si>
    <t>Fostoria</t>
  </si>
  <si>
    <t>7168 Columbia Gateway Dr., Ste. 100</t>
  </si>
  <si>
    <t>Columbia</t>
  </si>
  <si>
    <t>Spring Grove</t>
  </si>
  <si>
    <t>120 Wall St., 13th Flr</t>
  </si>
  <si>
    <t>10005-3902</t>
  </si>
  <si>
    <t>West Bloomfield</t>
  </si>
  <si>
    <t>222 Sutter St Ste 600</t>
  </si>
  <si>
    <t>231 Beall Ave</t>
  </si>
  <si>
    <t>Wooster</t>
  </si>
  <si>
    <t>Steubenville</t>
  </si>
  <si>
    <t>PO Box 1207</t>
  </si>
  <si>
    <t>Cambridge</t>
  </si>
  <si>
    <t>3115 Stop Eight Rd.</t>
  </si>
  <si>
    <t>2 James Duncan Plz SE Ste 1</t>
  </si>
  <si>
    <t>Massillon</t>
  </si>
  <si>
    <t>Jefferson</t>
  </si>
  <si>
    <t>P O Box 107</t>
  </si>
  <si>
    <t>P O Box 3</t>
  </si>
  <si>
    <t>Harrison</t>
  </si>
  <si>
    <t>P O Box 5222</t>
  </si>
  <si>
    <t>Willowick</t>
  </si>
  <si>
    <t>Miamisburg</t>
  </si>
  <si>
    <t>PO Box 152</t>
  </si>
  <si>
    <t>Marietta</t>
  </si>
  <si>
    <t>Streetsboro</t>
  </si>
  <si>
    <t>PO Box 944</t>
  </si>
  <si>
    <t>Newark</t>
  </si>
  <si>
    <t>Sidney</t>
  </si>
  <si>
    <t>45365-0015</t>
  </si>
  <si>
    <t>520 S Main St Suite 2417</t>
  </si>
  <si>
    <t>44501-0805</t>
  </si>
  <si>
    <t>Olmsted Falls</t>
  </si>
  <si>
    <t>Huber Heights</t>
  </si>
  <si>
    <t>Howland</t>
  </si>
  <si>
    <t>400 N. High St.</t>
  </si>
  <si>
    <t>Cortland</t>
  </si>
  <si>
    <t>Bryan</t>
  </si>
  <si>
    <t>PO Box 198</t>
  </si>
  <si>
    <t>Leavittsburg</t>
  </si>
  <si>
    <t>PO Box 1335</t>
  </si>
  <si>
    <t>Findlay</t>
  </si>
  <si>
    <t>3593 Medina Rd., Ste. 283</t>
  </si>
  <si>
    <t>Medina</t>
  </si>
  <si>
    <t>233 W Center St</t>
  </si>
  <si>
    <t>Marion</t>
  </si>
  <si>
    <t>26145 Center Ridge Rd.</t>
  </si>
  <si>
    <t>PO Box 26</t>
  </si>
  <si>
    <t>100 West Erie Ave</t>
  </si>
  <si>
    <t>Lorain</t>
  </si>
  <si>
    <t>315 Concord Ave.</t>
  </si>
  <si>
    <t>Mansfield</t>
  </si>
  <si>
    <t>141 South St. SE</t>
  </si>
  <si>
    <t>Warren</t>
  </si>
  <si>
    <t>Fremont</t>
  </si>
  <si>
    <t>Xenia</t>
  </si>
  <si>
    <t>Zanesville</t>
  </si>
  <si>
    <t>351 S. High St.</t>
  </si>
  <si>
    <t>Lancaster</t>
  </si>
  <si>
    <t>Girard</t>
  </si>
  <si>
    <t>c/o Police Dept, 117 N Sandusky St</t>
  </si>
  <si>
    <t>Bellevue</t>
  </si>
  <si>
    <t>Troy</t>
  </si>
  <si>
    <t>Chillicothe</t>
  </si>
  <si>
    <t>Bellefontaine</t>
  </si>
  <si>
    <t>Cuyahoga Heights</t>
  </si>
  <si>
    <t>217 S High St Rm 405</t>
  </si>
  <si>
    <t>PO Box 122</t>
  </si>
  <si>
    <t>Ravenna</t>
  </si>
  <si>
    <t>44266-0122</t>
  </si>
  <si>
    <t>Upper Sandusky</t>
  </si>
  <si>
    <t>South Euclid</t>
  </si>
  <si>
    <t>PO Box 1417</t>
  </si>
  <si>
    <t>44224-0417</t>
  </si>
  <si>
    <t>Hubbard</t>
  </si>
  <si>
    <t>Salem</t>
  </si>
  <si>
    <t>4100 Glenheath Dr</t>
  </si>
  <si>
    <t>6800 Schrock Hill Ct</t>
  </si>
  <si>
    <t>400 North Capitol Street, N.W.</t>
  </si>
  <si>
    <t>PO Box 236</t>
  </si>
  <si>
    <t>Wauseon</t>
  </si>
  <si>
    <t>Fairfax</t>
  </si>
  <si>
    <t>119 W. 24th St., 5th Flr</t>
  </si>
  <si>
    <t>600 Travis Ste 4200</t>
  </si>
  <si>
    <t>Houston</t>
  </si>
  <si>
    <t>Campus Box 96</t>
  </si>
  <si>
    <t>Milledgeville</t>
  </si>
  <si>
    <t>Gates Mills</t>
  </si>
  <si>
    <t>44040-9356</t>
  </si>
  <si>
    <t>2300 Schnieder Rd</t>
  </si>
  <si>
    <t>PO Box 82808</t>
  </si>
  <si>
    <t>Lincoln</t>
  </si>
  <si>
    <t>NE</t>
  </si>
  <si>
    <t>1612 K Street NW  Ste  1100</t>
  </si>
  <si>
    <t>92 N. Main St.</t>
  </si>
  <si>
    <t>1223 Central Pkwy, Ste. 1025</t>
  </si>
  <si>
    <t>1300 Ontario St.</t>
  </si>
  <si>
    <t>110 S Jefferson St</t>
  </si>
  <si>
    <t>33523 8 Mile Rd Ste A-3 236</t>
  </si>
  <si>
    <t>Livonia</t>
  </si>
  <si>
    <t>45385-3108</t>
  </si>
  <si>
    <t>Americus</t>
  </si>
  <si>
    <t>31709-3498</t>
  </si>
  <si>
    <t>19600 N. Park Blvd.</t>
  </si>
  <si>
    <t>Shaker Heights</t>
  </si>
  <si>
    <t>175 E. Market St.</t>
  </si>
  <si>
    <t>1 World Ave.</t>
  </si>
  <si>
    <t>Little Rock</t>
  </si>
  <si>
    <t>AR</t>
  </si>
  <si>
    <t>800 Eighth St., NW</t>
  </si>
  <si>
    <t>1195 City View St.</t>
  </si>
  <si>
    <t>Eugene</t>
  </si>
  <si>
    <t>OR</t>
  </si>
  <si>
    <t>3000 World Reach Dr</t>
  </si>
  <si>
    <t>Indian Land</t>
  </si>
  <si>
    <t>29707-6542</t>
  </si>
  <si>
    <t>Dover</t>
  </si>
  <si>
    <t>4102 Mahoning Ave</t>
  </si>
  <si>
    <t>Austintown</t>
  </si>
  <si>
    <t>30 N. La Salle St., Ste. 4300</t>
  </si>
  <si>
    <t>Yarmouth Port</t>
  </si>
  <si>
    <t>122 E. 42nd St., Flr 12</t>
  </si>
  <si>
    <t>10168-1289</t>
  </si>
  <si>
    <t>1549 Ringling Blvd 6th Fl</t>
  </si>
  <si>
    <t>1595 Spring Hill Road</t>
  </si>
  <si>
    <t>Vienna</t>
  </si>
  <si>
    <t>Jewish Federation of Cleveland</t>
  </si>
  <si>
    <t>25701 Science Park Drive</t>
  </si>
  <si>
    <t>425 Third St. SW, Ste. 800</t>
  </si>
  <si>
    <t>JDRF International</t>
  </si>
  <si>
    <t>26 Broadway, 14th Flr</t>
  </si>
  <si>
    <t>225 West Court St</t>
  </si>
  <si>
    <t>PO Box 38</t>
  </si>
  <si>
    <t>43216-0038</t>
  </si>
  <si>
    <t>4060 Louis Ave.</t>
  </si>
  <si>
    <t>Holiday</t>
  </si>
  <si>
    <t>Millbury</t>
  </si>
  <si>
    <t>Lambda Legal Defense and Education Fund, Inc.</t>
  </si>
  <si>
    <t>120 Wall St., Ste. 1500</t>
  </si>
  <si>
    <t>5538 Port Royal Rd.</t>
  </si>
  <si>
    <t>22151-2303</t>
  </si>
  <si>
    <t>1920 L St. NW, Ste. 800</t>
  </si>
  <si>
    <t>1730 M St, NW, 10th Fl Room 1000</t>
  </si>
  <si>
    <t>1311 Mamaroneck Ave.</t>
  </si>
  <si>
    <t>White Plains</t>
  </si>
  <si>
    <t>Lynchburg</t>
  </si>
  <si>
    <t>18 Augusta Pines Dr. #200E</t>
  </si>
  <si>
    <t>Spring</t>
  </si>
  <si>
    <t>2160 S First Ave</t>
  </si>
  <si>
    <t>Maywood</t>
  </si>
  <si>
    <t>12930 Chippewa Rd., Ste. 4</t>
  </si>
  <si>
    <t>Brecksville</t>
  </si>
  <si>
    <t>44141-2100</t>
  </si>
  <si>
    <t>3525 N. 124th St., Ste. 1</t>
  </si>
  <si>
    <t>Brookfield</t>
  </si>
  <si>
    <t>700 Light St.</t>
  </si>
  <si>
    <t>21230-3850</t>
  </si>
  <si>
    <t>111 E Hargett St</t>
  </si>
  <si>
    <t>Raleigh</t>
  </si>
  <si>
    <t>NC</t>
  </si>
  <si>
    <t>437 W. Nimisica Rd.</t>
  </si>
  <si>
    <t>307 5th Ave.</t>
  </si>
  <si>
    <t>Quantico</t>
  </si>
  <si>
    <t>8326 Burns Ave</t>
  </si>
  <si>
    <t>1147 Saco St.</t>
  </si>
  <si>
    <t>Maumee</t>
  </si>
  <si>
    <t>457 Locklie Dr, Highland Hts</t>
  </si>
  <si>
    <t>Mayfield Village</t>
  </si>
  <si>
    <t>P O Box 819010</t>
  </si>
  <si>
    <t>Turlock</t>
  </si>
  <si>
    <t>P.O. Box 26509</t>
  </si>
  <si>
    <t>43226-0509</t>
  </si>
  <si>
    <t>24 Cathedral Pl., Ste. 407</t>
  </si>
  <si>
    <t xml:space="preserve">St. Augustine </t>
  </si>
  <si>
    <t>2323 Colorado Ave</t>
  </si>
  <si>
    <t>1275 York Ave.</t>
  </si>
  <si>
    <t>c/o Labyrinth, Inc.</t>
  </si>
  <si>
    <t>Carlsbad</t>
  </si>
  <si>
    <t>10028-0198</t>
  </si>
  <si>
    <t>6121 Taylorsville Rd.</t>
  </si>
  <si>
    <t>2770 Park Ave</t>
  </si>
  <si>
    <t>Detroit</t>
  </si>
  <si>
    <t>Middleburg Heights</t>
  </si>
  <si>
    <t>Milford</t>
  </si>
  <si>
    <t>7008 Little River Tpk, Ste. 1</t>
  </si>
  <si>
    <t>Annandale</t>
  </si>
  <si>
    <t>2756 N. Green Valley Pkwy, #115</t>
  </si>
  <si>
    <t>Green Valley</t>
  </si>
  <si>
    <t>NV</t>
  </si>
  <si>
    <t>8115 Monclova  Rd</t>
  </si>
  <si>
    <t>Monclova</t>
  </si>
  <si>
    <t>43542-9706</t>
  </si>
  <si>
    <t>Montpelier Foundation</t>
  </si>
  <si>
    <t>P O Box 67</t>
  </si>
  <si>
    <t>Montpelier Station</t>
  </si>
  <si>
    <t>820 N. Sa Salle Blvd.</t>
  </si>
  <si>
    <t>60610-3214</t>
  </si>
  <si>
    <t>511 E John Carpenter Frwy Ste 700</t>
  </si>
  <si>
    <t>Irving</t>
  </si>
  <si>
    <t>706 Haddonfield Rd.</t>
  </si>
  <si>
    <t>Cherry Hill</t>
  </si>
  <si>
    <t>1156 15th St NW Ste 700</t>
  </si>
  <si>
    <t>211 N 12th St</t>
  </si>
  <si>
    <t>4805 Mt Hope Dr</t>
  </si>
  <si>
    <t>225 Varick St., 7th Flr</t>
  </si>
  <si>
    <t>1101 17th St NW Ste 1300</t>
  </si>
  <si>
    <t>6151 Lake Osprey Dr., Ste. 301</t>
  </si>
  <si>
    <t>C/O Copilevitz &amp; Canter, LLC: 310 West 20th Street</t>
  </si>
  <si>
    <t>One South Memorial Dr Ste 800</t>
  </si>
  <si>
    <t>St. Louis</t>
  </si>
  <si>
    <t>Brooklyn</t>
  </si>
  <si>
    <t>4600 East-West Hwy  Ste 525</t>
  </si>
  <si>
    <t>Bethesda</t>
  </si>
  <si>
    <t>30 E 33rd St</t>
  </si>
  <si>
    <t>1250 New York Ave. NW</t>
  </si>
  <si>
    <t>20005-3970</t>
  </si>
  <si>
    <t>1100 H St NW 3rd Fl</t>
  </si>
  <si>
    <t>20005-5488</t>
  </si>
  <si>
    <t>Miami</t>
  </si>
  <si>
    <t>777 6th Street, NW, Suite 700</t>
  </si>
  <si>
    <t>209 West Ave.</t>
  </si>
  <si>
    <t>Darien</t>
  </si>
  <si>
    <t>1015 North Pelham St</t>
  </si>
  <si>
    <t>5555 Erindale Dr.</t>
  </si>
  <si>
    <t>Colorado Springs</t>
  </si>
  <si>
    <t>Reston</t>
  </si>
  <si>
    <t>20190-5362</t>
  </si>
  <si>
    <t>945 Magazine St</t>
  </si>
  <si>
    <t>New Orleans</t>
  </si>
  <si>
    <t>LA</t>
  </si>
  <si>
    <t>40 W. 20th St.</t>
  </si>
  <si>
    <t>Arlington</t>
  </si>
  <si>
    <t>22203-1606</t>
  </si>
  <si>
    <t>2300 Wilson Blvd</t>
  </si>
  <si>
    <t>22201-3308</t>
  </si>
  <si>
    <t>5442 Thornwood Dr,  Ste 200</t>
  </si>
  <si>
    <t>San Jose</t>
  </si>
  <si>
    <t>Macedonia</t>
  </si>
  <si>
    <t>North Canton Hoover High School Sideliners, Inc.</t>
  </si>
  <si>
    <t>Eastlake</t>
  </si>
  <si>
    <t>North Olmsted</t>
  </si>
  <si>
    <t>Port Washington</t>
  </si>
  <si>
    <t>Ashtabula</t>
  </si>
  <si>
    <t>1750 Campus Center Dr</t>
  </si>
  <si>
    <t>Northwestern University (Kellogg School of Management)</t>
  </si>
  <si>
    <t>633 Clark St.</t>
  </si>
  <si>
    <t>Evanston</t>
  </si>
  <si>
    <t>9480 N. DeMazenod Dr.</t>
  </si>
  <si>
    <t>Belleville</t>
  </si>
  <si>
    <t>1300 19th Street NW 8th Floor</t>
  </si>
  <si>
    <t>Dublin</t>
  </si>
  <si>
    <t>423 1/2 S. Miami</t>
  </si>
  <si>
    <t>4795 Belmont Place</t>
  </si>
  <si>
    <t>1726 W. 47th St.</t>
  </si>
  <si>
    <t>PO Box 857</t>
  </si>
  <si>
    <t>1395 E. Dublin-Granville Rd</t>
  </si>
  <si>
    <t>131 Dillmont Dr., Ste. 101</t>
  </si>
  <si>
    <t>Ohio Historical Society</t>
  </si>
  <si>
    <t>800 E 17th Ave</t>
  </si>
  <si>
    <t>43211-2474</t>
  </si>
  <si>
    <t>PO Box 338003</t>
  </si>
  <si>
    <t>North Royalton</t>
  </si>
  <si>
    <t>665 E. Dublin-Granville Rd., Ste. 200</t>
  </si>
  <si>
    <t>43229-3245</t>
  </si>
  <si>
    <t>6277 Riverside Dr.</t>
  </si>
  <si>
    <t>PO Box 400</t>
  </si>
  <si>
    <t>Mogadore</t>
  </si>
  <si>
    <t>6161 Busch Blvd., Ste. 130</t>
  </si>
  <si>
    <t>Santa Ana</t>
  </si>
  <si>
    <t>92705-5840</t>
  </si>
  <si>
    <t>Operation Blessing International Relief &amp; Development Corp.</t>
  </si>
  <si>
    <t>977 Centerville Tpke</t>
  </si>
  <si>
    <t>Virginia Beach</t>
  </si>
  <si>
    <t>6320 Evergreen Way, Ste. 201</t>
  </si>
  <si>
    <t>Everett</t>
  </si>
  <si>
    <t>WA</t>
  </si>
  <si>
    <t>Norfolk</t>
  </si>
  <si>
    <t>43525 Gallegos Ave.</t>
  </si>
  <si>
    <t>108 Lakeshore Dr. Ste. 440</t>
  </si>
  <si>
    <t>North Palm Beach</t>
  </si>
  <si>
    <t>6771 S Silver Hill Dr</t>
  </si>
  <si>
    <t>Finland</t>
  </si>
  <si>
    <t>6771 South Silver Hill Dr</t>
  </si>
  <si>
    <t>Boston</t>
  </si>
  <si>
    <t>Pacific Historic Parks fka Arizona Memorial Museum Association</t>
  </si>
  <si>
    <t>1 Arizona Memorial Pl</t>
  </si>
  <si>
    <t>Honolulu</t>
  </si>
  <si>
    <t>HI</t>
  </si>
  <si>
    <t>Parma</t>
  </si>
  <si>
    <t>1101 15th Street, NW, S. 600</t>
  </si>
  <si>
    <t>310 West 20th Street</t>
  </si>
  <si>
    <t>3091 Standish Ave., SW</t>
  </si>
  <si>
    <t>Avery Fisher Hall 10 Lincoln Center Plaza</t>
  </si>
  <si>
    <t>PO Box 6322</t>
  </si>
  <si>
    <t>Pioneer Clubs</t>
  </si>
  <si>
    <t>P.O. Box 788</t>
  </si>
  <si>
    <t>Wheaton</t>
  </si>
  <si>
    <t>155 Plan Way</t>
  </si>
  <si>
    <t>Warwick</t>
  </si>
  <si>
    <t>02886-1011</t>
  </si>
  <si>
    <t>85 S Grand Ave</t>
  </si>
  <si>
    <t>Pasadena</t>
  </si>
  <si>
    <t>91105-1602</t>
  </si>
  <si>
    <t>434 W 33rd St.</t>
  </si>
  <si>
    <t>10001-2601</t>
  </si>
  <si>
    <t>7516 Slate Ridge Blvd.</t>
  </si>
  <si>
    <t>Reynoldsburg</t>
  </si>
  <si>
    <t>1030 E California Blvd</t>
  </si>
  <si>
    <t>2120 L St  NW Ste 500</t>
  </si>
  <si>
    <t>164 FAIRLANE DRIVE</t>
  </si>
  <si>
    <t>164 Fairlane Dr.</t>
  </si>
  <si>
    <t>13201 Clayton Rd.</t>
  </si>
  <si>
    <t>Bradenton</t>
  </si>
  <si>
    <t>255 Carter Hall Ln.</t>
  </si>
  <si>
    <t>Millwood</t>
  </si>
  <si>
    <t>777 N Meridian St Ste 204</t>
  </si>
  <si>
    <t>46204-1065</t>
  </si>
  <si>
    <t>20009-1001</t>
  </si>
  <si>
    <t>630 Brookside Ave.</t>
  </si>
  <si>
    <t>Redlands</t>
  </si>
  <si>
    <t>92373-1500</t>
  </si>
  <si>
    <t xml:space="preserve">929 Harrison Ave. </t>
  </si>
  <si>
    <t>7111 Sweetgum Rd.</t>
  </si>
  <si>
    <t>Fairview</t>
  </si>
  <si>
    <t>40 Presidential Dr Ste 200</t>
  </si>
  <si>
    <t>Simi Valley</t>
  </si>
  <si>
    <t>701 Superior St.</t>
  </si>
  <si>
    <t>Rossford</t>
  </si>
  <si>
    <t>1440 Sachem Place</t>
  </si>
  <si>
    <t>Charlottesville</t>
  </si>
  <si>
    <t>1441 North Michigan Street</t>
  </si>
  <si>
    <t>South Bend</t>
  </si>
  <si>
    <t>10050 Chapel Rd., Ste. 18</t>
  </si>
  <si>
    <t>Potomac</t>
  </si>
  <si>
    <t>54 Wilton Rd.</t>
  </si>
  <si>
    <t>Westport</t>
  </si>
  <si>
    <t>94105-3441</t>
  </si>
  <si>
    <t>1647 Clayton Ave</t>
  </si>
  <si>
    <t>45206-2134</t>
  </si>
  <si>
    <t>1001 Connecticut Ave. NW, Ste. 1250</t>
  </si>
  <si>
    <t>Southern Poverty Law Center, Inc.</t>
  </si>
  <si>
    <t>400 Washington Ave.</t>
  </si>
  <si>
    <t xml:space="preserve">Montgomery </t>
  </si>
  <si>
    <t>AL</t>
  </si>
  <si>
    <t>7225 Sylvania Ave</t>
  </si>
  <si>
    <t>Sylvania</t>
  </si>
  <si>
    <t>Special Olympics Ohio,  Inc.</t>
  </si>
  <si>
    <t>Holland</t>
  </si>
  <si>
    <t>3600 E. National Rd.</t>
  </si>
  <si>
    <t>2607 Military Rd., NW</t>
  </si>
  <si>
    <t>PO Box 1445</t>
  </si>
  <si>
    <t>Student Conservation Association</t>
  </si>
  <si>
    <t>689 River Rd.</t>
  </si>
  <si>
    <t>Charlestown</t>
  </si>
  <si>
    <t>NH</t>
  </si>
  <si>
    <t>4141 N. Henderson Rd., Ste. 4</t>
  </si>
  <si>
    <t>Manheim</t>
  </si>
  <si>
    <t xml:space="preserve">1801 California Street </t>
  </si>
  <si>
    <t>P O Box 592</t>
  </si>
  <si>
    <t>Tiffin</t>
  </si>
  <si>
    <t>3008 RedFox Run Dr NW</t>
  </si>
  <si>
    <t>2710 Centerville Rd., Ste. 101</t>
  </si>
  <si>
    <t xml:space="preserve">Wilmington </t>
  </si>
  <si>
    <t>DE</t>
  </si>
  <si>
    <t>19808-1643</t>
  </si>
  <si>
    <t>47 Mohegan Ave</t>
  </si>
  <si>
    <t>New London</t>
  </si>
  <si>
    <t>205 Depot Rd.</t>
  </si>
  <si>
    <t>Huntington Station</t>
  </si>
  <si>
    <t>United States Coast Guard Academy Alumni, Inc.</t>
  </si>
  <si>
    <t>1304 Langham Creek, Ste. 324</t>
  </si>
  <si>
    <t>1040 Pottersville Rd.</t>
  </si>
  <si>
    <t>Gladstone</t>
  </si>
  <si>
    <t>125 Maiden Ln, 10th Fl</t>
  </si>
  <si>
    <t>One Olympic Plaza</t>
  </si>
  <si>
    <t>Boulder</t>
  </si>
  <si>
    <t>Storrs</t>
  </si>
  <si>
    <t>06269-3206</t>
  </si>
  <si>
    <t>1515 Holcombe Blvd Unit 537</t>
  </si>
  <si>
    <t>9999 Independence Blvd.</t>
  </si>
  <si>
    <t>Parma Heights</t>
  </si>
  <si>
    <t>5791 Liberty Ave.</t>
  </si>
  <si>
    <t>Vermilion</t>
  </si>
  <si>
    <t>Newburg</t>
  </si>
  <si>
    <t>43060-0109</t>
  </si>
  <si>
    <t>1935 Avalon NE</t>
  </si>
  <si>
    <t>8719 Colesville Road Suite 100</t>
  </si>
  <si>
    <t>Silver Spring</t>
  </si>
  <si>
    <t>705 Montmorency Dr. , E</t>
  </si>
  <si>
    <t>Pickerington</t>
  </si>
  <si>
    <t>43147-8434</t>
  </si>
  <si>
    <t>PO Box 129</t>
  </si>
  <si>
    <t>Newcomerstown</t>
  </si>
  <si>
    <t>Rockford</t>
  </si>
  <si>
    <t>61104-5100</t>
  </si>
  <si>
    <t>1920 W First St</t>
  </si>
  <si>
    <t>Winston-Salem</t>
  </si>
  <si>
    <t>27157-1021</t>
  </si>
  <si>
    <t>17 Battery Pl., Ste 1329</t>
  </si>
  <si>
    <t>c/o Affinity Fundraising 4515 W. Moncrieff Pl.</t>
  </si>
  <si>
    <t>One Pierce Place Suite 205E</t>
  </si>
  <si>
    <t>Itasca</t>
  </si>
  <si>
    <t>60143-2634</t>
  </si>
  <si>
    <t>20036-3209</t>
  </si>
  <si>
    <t>5000 Shankland Rd.</t>
  </si>
  <si>
    <t>Willoughby</t>
  </si>
  <si>
    <t>Lauderdale Lakes</t>
  </si>
  <si>
    <t>PO Box 5281</t>
  </si>
  <si>
    <t>Princeton</t>
  </si>
  <si>
    <t>One World Golf Pl</t>
  </si>
  <si>
    <t>St Augustine</t>
  </si>
  <si>
    <t>7 E. Baltimore St.</t>
  </si>
  <si>
    <t>21202-1602</t>
  </si>
  <si>
    <t>34834 Weyerhaeuser Way, S.</t>
  </si>
  <si>
    <t>Algona</t>
  </si>
  <si>
    <t xml:space="preserve">Mesa </t>
  </si>
  <si>
    <t>222 E Main St Ste 301</t>
  </si>
  <si>
    <t>Bozeman</t>
  </si>
  <si>
    <t>MT</t>
  </si>
  <si>
    <t>8 Canberra Dr</t>
  </si>
  <si>
    <t>Charitable Organization Name</t>
  </si>
  <si>
    <t>Address</t>
  </si>
  <si>
    <t>City</t>
  </si>
  <si>
    <t>State</t>
  </si>
  <si>
    <t>Zip Code</t>
  </si>
  <si>
    <t>2021 North Western Ave.</t>
  </si>
  <si>
    <t>1301 Pennsylvania Ave., NW #800</t>
  </si>
  <si>
    <t>649 Dayton Ave.</t>
  </si>
  <si>
    <t>222 Government Ave., Suite C</t>
  </si>
  <si>
    <t>1747 Pennsylvania Ave., NW</t>
  </si>
  <si>
    <t>1501 NW 9th Ave.</t>
  </si>
  <si>
    <t>4802  Fifth Ave.</t>
  </si>
  <si>
    <t>1971 University Blvd.</t>
  </si>
  <si>
    <t>1825 Jefferson Pl, NW</t>
  </si>
  <si>
    <t>1299 Virginia Ave.</t>
  </si>
  <si>
    <t>523 Cincinnati Batavia Pike</t>
  </si>
  <si>
    <t>Professional Solicitor Name</t>
  </si>
  <si>
    <t>Phone</t>
  </si>
  <si>
    <t>Richardson</t>
  </si>
  <si>
    <t>8050 Freedom Ave. NW</t>
  </si>
  <si>
    <t>St. Cloud</t>
  </si>
  <si>
    <t>Website</t>
  </si>
  <si>
    <t>www.ariacallsandcards.com</t>
  </si>
  <si>
    <t>Toronto</t>
  </si>
  <si>
    <t>ON</t>
  </si>
  <si>
    <t>M5A 4L5</t>
  </si>
  <si>
    <t>29777 Telegraph Rd., #3000</t>
  </si>
  <si>
    <t>Southfield</t>
  </si>
  <si>
    <t>Two Westbrook Corporate Ctr.</t>
  </si>
  <si>
    <t>Westchester</t>
  </si>
  <si>
    <t>Insurance Auto Auctions; Car Program; Vehicle Donation Processing Center</t>
  </si>
  <si>
    <t xml:space="preserve">Automotive Recovery Services </t>
  </si>
  <si>
    <t>AC Services</t>
  </si>
  <si>
    <t>Associated Community Services, Inc. dba</t>
  </si>
  <si>
    <t>3291 W. 31st St.</t>
  </si>
  <si>
    <t>McLean</t>
  </si>
  <si>
    <t>State/
Province</t>
  </si>
  <si>
    <t>Greenwood</t>
  </si>
  <si>
    <t>Boardman</t>
  </si>
  <si>
    <t>Support Services</t>
  </si>
  <si>
    <t>The Fundrazor</t>
  </si>
  <si>
    <t>1201 N. Orange St., Ste. 770</t>
  </si>
  <si>
    <t>Wilmington</t>
  </si>
  <si>
    <t>DBA Names (Other Names Used by Solicitor)</t>
  </si>
  <si>
    <t>2080 Advance Ave.</t>
  </si>
  <si>
    <t>(330) 629-8263</t>
  </si>
  <si>
    <t>(812) 336-1657</t>
  </si>
  <si>
    <t>(302) 380-3436</t>
  </si>
  <si>
    <t>(703) 761-0774</t>
  </si>
  <si>
    <t>(216) 961-0310</t>
  </si>
  <si>
    <t>(708) 492-7282</t>
  </si>
  <si>
    <t>(248) 352-2600</t>
  </si>
  <si>
    <t>(416) 941-9000</t>
  </si>
  <si>
    <t>(320) 259-5206</t>
  </si>
  <si>
    <t>(330) 494-9111</t>
  </si>
  <si>
    <t>(513) 661-6500</t>
  </si>
  <si>
    <t>(877) 590-6622</t>
  </si>
  <si>
    <t>Port Clinton</t>
  </si>
  <si>
    <t>St. Clair Shores</t>
  </si>
  <si>
    <t>Medford</t>
  </si>
  <si>
    <t>Chesapeake</t>
  </si>
  <si>
    <t>C4C</t>
  </si>
  <si>
    <t>Murray</t>
  </si>
  <si>
    <t>UT</t>
  </si>
  <si>
    <t>Las Vegas</t>
  </si>
  <si>
    <t>Charitable Resource Foundation</t>
  </si>
  <si>
    <t>CRF, Inc.</t>
  </si>
  <si>
    <t>North Ridgeville</t>
  </si>
  <si>
    <t>Mahwah</t>
  </si>
  <si>
    <t>Modesto</t>
  </si>
  <si>
    <t>95351-1145</t>
  </si>
  <si>
    <t>Barberton</t>
  </si>
  <si>
    <t>Hamilton</t>
  </si>
  <si>
    <t>The Fundraising Center; Veterans Services; Cancer Assistance</t>
  </si>
  <si>
    <t>Zip Code/
Postal Code</t>
  </si>
  <si>
    <t>290 Garry St.</t>
  </si>
  <si>
    <t>Winnipeg</t>
  </si>
  <si>
    <t>MB</t>
  </si>
  <si>
    <t>R3C 1H3</t>
  </si>
  <si>
    <t>West Chester</t>
  </si>
  <si>
    <t>Portland</t>
  </si>
  <si>
    <t>El Segundo</t>
  </si>
  <si>
    <t>Brewster</t>
  </si>
  <si>
    <t>Canoga Park</t>
  </si>
  <si>
    <t>American Veterans Publications; Medallion Productions; Medallion Publications; United Deaf Services; Guardian Publishers; Community Service Publishers; American Pageant Publishers; Heritage Corporation; Heritage Publishing Co.; Youth Services</t>
  </si>
  <si>
    <t xml:space="preserve">Heritage Company, Inc.
</t>
  </si>
  <si>
    <t>Sherwood</t>
  </si>
  <si>
    <t>Hudson Bay Company</t>
  </si>
  <si>
    <t xml:space="preserve">Lincoln </t>
  </si>
  <si>
    <t>VPI</t>
  </si>
  <si>
    <t>Infocision Management Corporation</t>
  </si>
  <si>
    <t>Grand Rapids</t>
  </si>
  <si>
    <t>Warrensville Heights</t>
  </si>
  <si>
    <t xml:space="preserve">McGhee Fundraising Consultants, Inc. </t>
  </si>
  <si>
    <t>43617-1800</t>
  </si>
  <si>
    <t>Phoenix</t>
  </si>
  <si>
    <t>293 Plus Park Blvd., Ste. 100</t>
  </si>
  <si>
    <t xml:space="preserve">Nashville </t>
  </si>
  <si>
    <t>OM Wholesale, Inc.</t>
  </si>
  <si>
    <t>OTMC</t>
  </si>
  <si>
    <t>Reno</t>
  </si>
  <si>
    <t>Share</t>
  </si>
  <si>
    <t>Newton</t>
  </si>
  <si>
    <t>Wilton</t>
  </si>
  <si>
    <t>East Lansing</t>
  </si>
  <si>
    <t>Netcong</t>
  </si>
  <si>
    <t>Sheffield Village</t>
  </si>
  <si>
    <t>Market Enginuity</t>
  </si>
  <si>
    <t>25th Hour</t>
  </si>
  <si>
    <t>Rosemary Schlachter</t>
  </si>
  <si>
    <t>Brazil</t>
  </si>
  <si>
    <t>Your Support; Participate Now; Philanthropy; The Campaign; Annual Campaign; Phonathon; UGA Call Center</t>
  </si>
  <si>
    <t>Cedar Rapids</t>
  </si>
  <si>
    <t>IA</t>
  </si>
  <si>
    <t>73 Chapel St.</t>
  </si>
  <si>
    <t>Englewood</t>
  </si>
  <si>
    <t>M6R 2A3</t>
  </si>
  <si>
    <t>Smart Marketing</t>
  </si>
  <si>
    <t>Coastal Marketing Solutions, Inc., EAP Enterprises; Full Sail Marketing; Telcom</t>
  </si>
  <si>
    <t>Birmingham</t>
  </si>
  <si>
    <t>1-2-1 Direct Response, Inc.</t>
  </si>
  <si>
    <t>Philadelphia</t>
  </si>
  <si>
    <t>Clawson</t>
  </si>
  <si>
    <t>Cape Girardeau</t>
  </si>
  <si>
    <t>United Service Advertising, Inc.</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</si>
</sst>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quot;$&quot;#,##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00000"/>
    <numFmt numFmtId="173" formatCode="[&lt;=9999999]###\-####;\(###\)\ ###\-####"/>
  </numFmts>
  <fonts count="60">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0"/>
      <color indexed="48"/>
      <name val="Arial"/>
      <family val="2"/>
    </font>
    <font>
      <sz val="10"/>
      <color indexed="48"/>
      <name val="Arial"/>
      <family val="2"/>
    </font>
    <font>
      <sz val="10"/>
      <color indexed="10"/>
      <name val="Arial"/>
      <family val="2"/>
    </font>
    <font>
      <sz val="11"/>
      <name val="Calibri"/>
      <family val="2"/>
    </font>
    <font>
      <sz val="11"/>
      <color indexed="63"/>
      <name val="Calibri"/>
      <family val="2"/>
    </font>
    <font>
      <b/>
      <sz val="11"/>
      <name val="Calibri"/>
      <family val="2"/>
    </font>
    <font>
      <sz val="8"/>
      <name val="Tahoma"/>
      <family val="2"/>
    </font>
    <font>
      <sz val="11"/>
      <color indexed="8"/>
      <name val="Franklin Gothic Book"/>
      <family val="0"/>
    </font>
    <font>
      <sz val="10.5"/>
      <color indexed="8"/>
      <name val="Calibri"/>
      <family val="0"/>
    </font>
    <font>
      <i/>
      <sz val="11"/>
      <color indexed="8"/>
      <name val="Franklin Gothic Book"/>
      <family val="0"/>
    </font>
    <font>
      <b/>
      <sz val="11"/>
      <color indexed="8"/>
      <name val="Franklin Gothic Book"/>
      <family val="0"/>
    </font>
    <font>
      <u val="single"/>
      <sz val="11"/>
      <color indexed="12"/>
      <name val="Franklin Gothic Boo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0"/>
      <color rgb="FF3333FF"/>
      <name val="Arial"/>
      <family val="2"/>
    </font>
    <font>
      <sz val="10"/>
      <color rgb="FF3333FF"/>
      <name val="Arial"/>
      <family val="2"/>
    </font>
    <font>
      <sz val="10"/>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5">
    <xf numFmtId="0" fontId="0" fillId="0" borderId="0" xfId="0" applyAlignment="1">
      <alignment/>
    </xf>
    <xf numFmtId="0" fontId="0" fillId="0" borderId="0" xfId="0" applyFill="1" applyAlignment="1">
      <alignment/>
    </xf>
    <xf numFmtId="0" fontId="0" fillId="0" borderId="0" xfId="0" applyFont="1" applyFill="1" applyBorder="1" applyAlignment="1">
      <alignment vertical="center" wrapText="1"/>
    </xf>
    <xf numFmtId="14" fontId="54" fillId="0" borderId="0" xfId="0" applyNumberFormat="1" applyFont="1" applyFill="1" applyBorder="1" applyAlignment="1">
      <alignment horizontal="center" vertical="center"/>
    </xf>
    <xf numFmtId="164" fontId="54" fillId="0" borderId="0" xfId="0" applyNumberFormat="1" applyFont="1" applyFill="1" applyBorder="1" applyAlignment="1">
      <alignment horizontal="center" vertical="center"/>
    </xf>
    <xf numFmtId="10" fontId="0" fillId="0" borderId="0" xfId="0" applyNumberFormat="1" applyFont="1" applyFill="1" applyBorder="1" applyAlignment="1">
      <alignment horizontal="center" vertical="center"/>
    </xf>
    <xf numFmtId="8" fontId="0" fillId="0" borderId="0" xfId="0" applyNumberFormat="1" applyFont="1" applyFill="1" applyBorder="1" applyAlignment="1">
      <alignment horizontal="center" vertical="center"/>
    </xf>
    <xf numFmtId="14" fontId="0" fillId="0" borderId="0" xfId="0" applyNumberFormat="1"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top" wrapText="1"/>
    </xf>
    <xf numFmtId="8" fontId="0" fillId="0" borderId="0" xfId="0" applyNumberFormat="1" applyFont="1" applyFill="1" applyBorder="1" applyAlignment="1">
      <alignment horizontal="center" vertical="top"/>
    </xf>
    <xf numFmtId="164" fontId="54" fillId="0" borderId="0" xfId="0" applyNumberFormat="1" applyFont="1" applyFill="1" applyBorder="1" applyAlignment="1">
      <alignment horizontal="center" vertical="top"/>
    </xf>
    <xf numFmtId="10" fontId="0" fillId="0" borderId="0" xfId="0" applyNumberFormat="1" applyFont="1" applyFill="1" applyBorder="1" applyAlignment="1">
      <alignment horizontal="center" vertical="top"/>
    </xf>
    <xf numFmtId="0" fontId="0" fillId="0" borderId="0" xfId="0" applyNumberFormat="1" applyFont="1" applyFill="1" applyBorder="1" applyAlignment="1" applyProtection="1">
      <alignment/>
      <protection/>
    </xf>
    <xf numFmtId="0" fontId="0" fillId="0" borderId="0" xfId="0" applyFont="1" applyFill="1" applyBorder="1" applyAlignment="1">
      <alignment/>
    </xf>
    <xf numFmtId="0" fontId="54" fillId="0" borderId="0" xfId="0" applyFont="1" applyFill="1" applyBorder="1" applyAlignment="1">
      <alignment horizontal="center" vertical="top"/>
    </xf>
    <xf numFmtId="0" fontId="2" fillId="8" borderId="10" xfId="0" applyFont="1" applyFill="1" applyBorder="1" applyAlignment="1">
      <alignment horizontal="center" vertical="center" wrapText="1"/>
    </xf>
    <xf numFmtId="0" fontId="55" fillId="8" borderId="10" xfId="0" applyFont="1" applyFill="1" applyBorder="1" applyAlignment="1">
      <alignment horizontal="center" vertical="center" wrapText="1"/>
    </xf>
    <xf numFmtId="164" fontId="55" fillId="8" borderId="10" xfId="0" applyNumberFormat="1" applyFont="1" applyFill="1" applyBorder="1" applyAlignment="1">
      <alignment horizontal="center" vertical="center" wrapText="1"/>
    </xf>
    <xf numFmtId="10" fontId="2" fillId="8" borderId="10" xfId="0" applyNumberFormat="1" applyFont="1" applyFill="1" applyBorder="1" applyAlignment="1">
      <alignment horizontal="center" vertical="center" wrapText="1"/>
    </xf>
    <xf numFmtId="8" fontId="2" fillId="8" borderId="10" xfId="0" applyNumberFormat="1" applyFont="1" applyFill="1" applyBorder="1" applyAlignment="1">
      <alignment horizontal="center" vertical="center" wrapText="1"/>
    </xf>
    <xf numFmtId="0" fontId="0" fillId="0" borderId="0" xfId="0" applyAlignment="1">
      <alignment vertical="center"/>
    </xf>
    <xf numFmtId="165" fontId="56" fillId="8" borderId="10" xfId="0" applyNumberFormat="1" applyFont="1" applyFill="1" applyBorder="1" applyAlignment="1">
      <alignment horizontal="center" vertical="center" wrapText="1"/>
    </xf>
    <xf numFmtId="165" fontId="57" fillId="0" borderId="0" xfId="0" applyNumberFormat="1" applyFont="1" applyFill="1" applyBorder="1" applyAlignment="1">
      <alignment horizontal="center" vertical="center"/>
    </xf>
    <xf numFmtId="165" fontId="57" fillId="0" borderId="0" xfId="0" applyNumberFormat="1" applyFont="1" applyFill="1" applyBorder="1" applyAlignment="1">
      <alignment horizontal="center" vertical="top"/>
    </xf>
    <xf numFmtId="165" fontId="57" fillId="0" borderId="0" xfId="0" applyNumberFormat="1" applyFont="1" applyAlignment="1">
      <alignment horizontal="center"/>
    </xf>
    <xf numFmtId="14" fontId="0" fillId="0" borderId="0" xfId="0" applyNumberFormat="1" applyAlignment="1">
      <alignment horizontal="center"/>
    </xf>
    <xf numFmtId="0" fontId="0" fillId="0" borderId="0" xfId="0" applyAlignment="1">
      <alignment horizontal="center"/>
    </xf>
    <xf numFmtId="10" fontId="0" fillId="0" borderId="0" xfId="0" applyNumberFormat="1" applyAlignment="1">
      <alignment horizontal="center"/>
    </xf>
    <xf numFmtId="14" fontId="0" fillId="0" borderId="0" xfId="0" applyNumberFormat="1" applyAlignment="1">
      <alignment horizontal="center" vertical="center"/>
    </xf>
    <xf numFmtId="165" fontId="57" fillId="0" borderId="0" xfId="0" applyNumberFormat="1" applyFont="1" applyAlignment="1">
      <alignment horizontal="center" vertical="center"/>
    </xf>
    <xf numFmtId="10" fontId="0" fillId="0" borderId="0" xfId="0" applyNumberFormat="1" applyAlignment="1">
      <alignment horizontal="center" vertical="center"/>
    </xf>
    <xf numFmtId="165" fontId="2" fillId="8" borderId="1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xf>
    <xf numFmtId="165" fontId="0" fillId="0" borderId="0" xfId="0" applyNumberFormat="1" applyFont="1" applyFill="1" applyBorder="1" applyAlignment="1">
      <alignment horizontal="center" vertical="top"/>
    </xf>
    <xf numFmtId="165" fontId="0" fillId="0" borderId="0" xfId="0" applyNumberFormat="1" applyAlignment="1">
      <alignment horizontal="center" vertical="center"/>
    </xf>
    <xf numFmtId="165" fontId="0" fillId="0" borderId="0" xfId="0" applyNumberFormat="1" applyAlignment="1">
      <alignment horizontal="center"/>
    </xf>
    <xf numFmtId="8" fontId="0" fillId="0" borderId="0" xfId="0" applyNumberFormat="1" applyAlignment="1">
      <alignment horizontal="center"/>
    </xf>
    <xf numFmtId="8" fontId="0" fillId="0" borderId="0" xfId="0" applyNumberFormat="1" applyAlignment="1">
      <alignment horizontal="center" vertical="center"/>
    </xf>
    <xf numFmtId="8" fontId="58" fillId="0" borderId="0" xfId="0" applyNumberFormat="1" applyFont="1" applyFill="1" applyBorder="1" applyAlignment="1">
      <alignment horizontal="center" vertical="center"/>
    </xf>
    <xf numFmtId="8" fontId="58" fillId="0" borderId="0" xfId="0" applyNumberFormat="1" applyFont="1" applyAlignment="1">
      <alignment horizontal="center"/>
    </xf>
    <xf numFmtId="8" fontId="0" fillId="0" borderId="0" xfId="0" applyNumberFormat="1" applyAlignment="1">
      <alignment/>
    </xf>
    <xf numFmtId="10" fontId="58" fillId="0" borderId="0" xfId="0" applyNumberFormat="1" applyFont="1" applyFill="1" applyBorder="1" applyAlignment="1">
      <alignment horizontal="center" vertical="center"/>
    </xf>
    <xf numFmtId="10" fontId="58" fillId="0" borderId="0" xfId="0" applyNumberFormat="1" applyFont="1" applyAlignment="1">
      <alignment horizontal="center"/>
    </xf>
    <xf numFmtId="14" fontId="0" fillId="0" borderId="0" xfId="0" applyNumberFormat="1" applyFill="1" applyAlignment="1">
      <alignment horizontal="center" vertical="center"/>
    </xf>
    <xf numFmtId="165" fontId="57" fillId="0" borderId="0" xfId="0" applyNumberFormat="1" applyFont="1" applyFill="1" applyAlignment="1">
      <alignment horizontal="center" vertical="center"/>
    </xf>
    <xf numFmtId="8" fontId="0" fillId="0" borderId="0" xfId="0" applyNumberFormat="1" applyFill="1" applyAlignment="1">
      <alignment horizontal="center" vertical="center"/>
    </xf>
    <xf numFmtId="10" fontId="0" fillId="0" borderId="0" xfId="0" applyNumberFormat="1" applyFill="1" applyAlignment="1">
      <alignment horizontal="center" vertical="center"/>
    </xf>
    <xf numFmtId="0" fontId="0" fillId="0" borderId="0" xfId="0" applyFill="1" applyAlignment="1">
      <alignment vertical="center"/>
    </xf>
    <xf numFmtId="165" fontId="2" fillId="0" borderId="0" xfId="0" applyNumberFormat="1" applyFont="1" applyAlignment="1">
      <alignment horizontal="center"/>
    </xf>
    <xf numFmtId="10" fontId="54" fillId="0" borderId="0" xfId="0" applyNumberFormat="1" applyFont="1" applyFill="1" applyBorder="1" applyAlignment="1">
      <alignment horizontal="center" vertical="center"/>
    </xf>
    <xf numFmtId="0" fontId="28" fillId="0" borderId="0" xfId="0" applyFont="1" applyFill="1" applyAlignment="1">
      <alignment vertical="center"/>
    </xf>
    <xf numFmtId="0" fontId="28" fillId="0" borderId="0" xfId="0" applyFont="1" applyFill="1" applyAlignment="1">
      <alignment horizontal="left"/>
    </xf>
    <xf numFmtId="172" fontId="28" fillId="0" borderId="0" xfId="0" applyNumberFormat="1" applyFont="1" applyFill="1" applyAlignment="1">
      <alignment horizontal="left"/>
    </xf>
    <xf numFmtId="0" fontId="28" fillId="0" borderId="0" xfId="0" applyFont="1" applyFill="1" applyAlignment="1">
      <alignment vertical="center" wrapText="1"/>
    </xf>
    <xf numFmtId="0" fontId="28" fillId="0" borderId="0" xfId="0" applyFont="1" applyAlignment="1">
      <alignment/>
    </xf>
    <xf numFmtId="0" fontId="28" fillId="0" borderId="0" xfId="0" applyFont="1" applyFill="1" applyAlignment="1">
      <alignment horizontal="center"/>
    </xf>
    <xf numFmtId="0" fontId="28" fillId="0" borderId="0" xfId="0" applyFont="1" applyFill="1" applyAlignment="1">
      <alignment/>
    </xf>
    <xf numFmtId="0" fontId="29" fillId="0" borderId="0" xfId="0" applyFont="1" applyAlignment="1">
      <alignment wrapText="1"/>
    </xf>
    <xf numFmtId="0" fontId="28" fillId="0" borderId="0" xfId="0" applyFont="1" applyAlignment="1">
      <alignment wrapText="1"/>
    </xf>
    <xf numFmtId="0" fontId="53" fillId="0" borderId="0" xfId="0" applyFont="1" applyAlignment="1">
      <alignment wrapText="1"/>
    </xf>
    <xf numFmtId="0" fontId="37" fillId="0" borderId="0" xfId="0" applyFont="1" applyAlignment="1">
      <alignment wrapText="1"/>
    </xf>
    <xf numFmtId="0" fontId="28" fillId="0" borderId="0" xfId="0" applyFont="1" applyFill="1" applyAlignment="1">
      <alignment wrapText="1"/>
    </xf>
    <xf numFmtId="0" fontId="29" fillId="0" borderId="0" xfId="0" applyFont="1" applyFill="1" applyAlignment="1">
      <alignment wrapText="1"/>
    </xf>
    <xf numFmtId="0" fontId="28" fillId="0" borderId="0" xfId="0" applyFont="1" applyAlignment="1">
      <alignment horizontal="center"/>
    </xf>
    <xf numFmtId="0" fontId="28" fillId="0" borderId="0" xfId="0" applyFont="1" applyAlignment="1">
      <alignment vertical="center"/>
    </xf>
    <xf numFmtId="0" fontId="53" fillId="0" borderId="0" xfId="0" applyFont="1" applyFill="1" applyAlignment="1">
      <alignment wrapText="1"/>
    </xf>
    <xf numFmtId="0" fontId="28" fillId="0" borderId="0" xfId="0" applyFont="1" applyAlignment="1">
      <alignment horizontal="center" vertical="center"/>
    </xf>
    <xf numFmtId="0" fontId="3" fillId="0" borderId="0" xfId="53" applyAlignment="1" applyProtection="1">
      <alignment/>
      <protection/>
    </xf>
    <xf numFmtId="0" fontId="28" fillId="0" borderId="0" xfId="0" applyFont="1" applyFill="1" applyAlignment="1">
      <alignment horizontal="left" vertical="center" wrapText="1"/>
    </xf>
    <xf numFmtId="0" fontId="3" fillId="0" borderId="0" xfId="53" applyFont="1" applyAlignment="1" applyProtection="1">
      <alignment/>
      <protection/>
    </xf>
    <xf numFmtId="0" fontId="37" fillId="0" borderId="0" xfId="0" applyFont="1" applyFill="1" applyAlignment="1">
      <alignment wrapText="1"/>
    </xf>
    <xf numFmtId="0" fontId="3" fillId="0" borderId="0" xfId="53" applyFont="1" applyAlignment="1" applyProtection="1">
      <alignment vertical="center"/>
      <protection/>
    </xf>
    <xf numFmtId="173" fontId="28" fillId="0" borderId="0" xfId="0" applyNumberFormat="1" applyFont="1" applyAlignment="1">
      <alignment horizontal="center"/>
    </xf>
    <xf numFmtId="173" fontId="28" fillId="0" borderId="0" xfId="0" applyNumberFormat="1" applyFont="1" applyAlignment="1">
      <alignment horizontal="center" vertical="center"/>
    </xf>
    <xf numFmtId="173" fontId="28" fillId="0" borderId="0" xfId="0" applyNumberFormat="1" applyFont="1" applyFill="1" applyAlignment="1">
      <alignment horizontal="center"/>
    </xf>
    <xf numFmtId="172" fontId="28" fillId="0" borderId="0" xfId="0" applyNumberFormat="1" applyFont="1" applyAlignment="1">
      <alignment horizontal="center"/>
    </xf>
    <xf numFmtId="172" fontId="28" fillId="0" borderId="0" xfId="0" applyNumberFormat="1" applyFont="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172" fontId="28" fillId="0" borderId="0" xfId="0" applyNumberFormat="1" applyFont="1" applyFill="1" applyAlignment="1">
      <alignment horizontal="center"/>
    </xf>
    <xf numFmtId="0" fontId="30" fillId="8" borderId="10" xfId="0" applyFont="1" applyFill="1" applyBorder="1" applyAlignment="1">
      <alignment horizontal="center" vertical="center"/>
    </xf>
    <xf numFmtId="0" fontId="30" fillId="8" borderId="10" xfId="0" applyFont="1" applyFill="1" applyBorder="1" applyAlignment="1">
      <alignment horizontal="center" vertical="center" wrapText="1"/>
    </xf>
    <xf numFmtId="172" fontId="30" fillId="8" borderId="10" xfId="0" applyNumberFormat="1" applyFont="1" applyFill="1" applyBorder="1" applyAlignment="1">
      <alignment horizontal="center" vertical="center" wrapText="1"/>
    </xf>
    <xf numFmtId="173" fontId="30" fillId="8" borderId="1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95250</xdr:rowOff>
    </xdr:from>
    <xdr:to>
      <xdr:col>14</xdr:col>
      <xdr:colOff>581025</xdr:colOff>
      <xdr:row>45</xdr:row>
      <xdr:rowOff>9525</xdr:rowOff>
    </xdr:to>
    <xdr:pic>
      <xdr:nvPicPr>
        <xdr:cNvPr id="1" name="Picture 1"/>
        <xdr:cNvPicPr preferRelativeResize="1">
          <a:picLocks noChangeAspect="1"/>
        </xdr:cNvPicPr>
      </xdr:nvPicPr>
      <xdr:blipFill>
        <a:blip r:embed="rId1"/>
        <a:srcRect l="1092" t="1414" r="1524" b="1696"/>
        <a:stretch>
          <a:fillRect/>
        </a:stretch>
      </xdr:blipFill>
      <xdr:spPr>
        <a:xfrm>
          <a:off x="0" y="95250"/>
          <a:ext cx="9115425" cy="7200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0</xdr:col>
      <xdr:colOff>8982075</xdr:colOff>
      <xdr:row>146</xdr:row>
      <xdr:rowOff>76200</xdr:rowOff>
    </xdr:to>
    <xdr:sp>
      <xdr:nvSpPr>
        <xdr:cNvPr id="1" name="TextBox 1"/>
        <xdr:cNvSpPr txBox="1">
          <a:spLocks noChangeArrowheads="1"/>
        </xdr:cNvSpPr>
      </xdr:nvSpPr>
      <xdr:spPr>
        <a:xfrm>
          <a:off x="133350" y="47625"/>
          <a:ext cx="8848725" cy="2366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Dear Ohioan,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Donors to charitable organizations are protected by law and have a right to know how their charitable contributions are used.  Most charities that solicit contributions are required to register with the Attorney General’s Charitable Law Section.  Although there are nearly 32,900 on file in Ohio, only a relative few hire </a:t>
          </a:r>
          <a:r>
            <a:rPr lang="en-US" cap="none" sz="1100" b="0" i="1" u="none" baseline="0">
              <a:solidFill>
                <a:srgbClr val="000000"/>
              </a:solidFill>
              <a:latin typeface="Franklin Gothic Book"/>
              <a:ea typeface="Franklin Gothic Book"/>
              <a:cs typeface="Franklin Gothic Book"/>
            </a:rPr>
            <a:t>professional solicitors</a:t>
          </a:r>
          <a:r>
            <a:rPr lang="en-US" cap="none" sz="1100" b="0" i="0" u="none" baseline="0">
              <a:solidFill>
                <a:srgbClr val="000000"/>
              </a:solidFill>
              <a:latin typeface="Franklin Gothic Book"/>
              <a:ea typeface="Franklin Gothic Book"/>
              <a:cs typeface="Franklin Gothic Book"/>
            </a:rPr>
            <a:t>.  Professional solicitors are for-profit companies or individuals hired by charitable organizations to contact potential donors to request a donation on the charity’s behalf.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In Ohio, all professional solicitors must register every year and be bonded, and they are required to file specific documents for each charitable campaign they conduct.  The required filings include a solicitation notice that provides the campaign dates, percentage of gross revenue guaranteed to the charity, methods of solicitation used and location or phone number from which the solicitations will take place, and the charity’s written consent.  For each campaign, professional solicitors file routine campaign financial reports showing how much gross revenue was raised, expenses incurred, and how much money was paid to the charity.   The data from the campaign financial reports are compiled into this annual fundraising report which can help donors make educated decisions about which campaigns to support and enable charitable organizations to evaluate a professional solicitor’s performance.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WHAT INFORMATION IS IN THIS REPORT?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This </a:t>
          </a:r>
          <a:r>
            <a:rPr lang="en-US" cap="none" sz="1100" b="0" i="1" u="none" baseline="0">
              <a:solidFill>
                <a:srgbClr val="000000"/>
              </a:solidFill>
              <a:latin typeface="Franklin Gothic Book"/>
              <a:ea typeface="Franklin Gothic Book"/>
              <a:cs typeface="Franklin Gothic Book"/>
            </a:rPr>
            <a:t>Charitable Fundraising in Ohio by Professional Solicitors Report</a:t>
          </a:r>
          <a:r>
            <a:rPr lang="en-US" cap="none" sz="1100" b="0" i="0" u="none" baseline="0">
              <a:solidFill>
                <a:srgbClr val="000000"/>
              </a:solidFill>
              <a:latin typeface="Franklin Gothic Book"/>
              <a:ea typeface="Franklin Gothic Book"/>
              <a:cs typeface="Franklin Gothic Book"/>
            </a:rPr>
            <a:t> highlights the activities of charitable organizations that hired professional solicitors to conduct their fundraising campaigns in 2011.  These professional solicitors use multiple methods of fundraising to ask Ohioans for support including but not limited to telemarketing, direct mail, donation/collection bins, internet solicitation, and the sale of goods.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information in this report is based on campaign financial data submitted by professional solicitors to the Attorney General’s Charitable Law Section.  The campaign reporting form contains two columns - one to report figures pertaining to Ohio campaigning only, and the other to report figures pertaining to campaigning that may have taken place in multiple states, including Ohio.  The professional solicitor may opt to provide campaign figures in either one or both columns.  The information provided in this annual report is given to you as was reported by the solicitors, so you may notice that figures have been reported in either both columns, or one and not the other.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Our fundraising report is presented in Excel spreadsheet format so users can easily sort the data contained in each of the seven tabs located at the bottom of the page.   The first tab is the introduction you are reading now.  The subsequent six tabs are:  campaign financial data sorted alphabetically by name of professional solicitor, campaign financial data sorted alphabetically by name of charity, campaign financial data sorted by dollar amount of gross revenue paid to charity (highest to lowest), campaign financial data sorted by percentage of gross revenue paid to charity (highest to lowest), professional solicitor addresses, and charity addresses.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columns in each tab list the following information about the fund-raising campaign:  professional solicitor name, charity name, report period beginning, report period ending, percentage of gross revenue promised to charity, gross revenue raised in other states (which may or may not include Ohio), gross revenue raised in Ohio, dollar amount retained by charity, and percentage retained by charity (dollar amount the charity retained divided by gross revenue).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100" b="1" i="0" u="none" baseline="0">
              <a:solidFill>
                <a:srgbClr val="000000"/>
              </a:solidFill>
              <a:latin typeface="Franklin Gothic Book"/>
              <a:ea typeface="Franklin Gothic Book"/>
              <a:cs typeface="Franklin Gothic Book"/>
            </a:rPr>
            <a:t>
</a:t>
          </a:r>
          <a:r>
            <a:rPr lang="en-US" cap="none" sz="1100" b="1" i="0" u="none" baseline="0">
              <a:solidFill>
                <a:srgbClr val="000000"/>
              </a:solidFill>
              <a:latin typeface="Franklin Gothic Book"/>
              <a:ea typeface="Franklin Gothic Book"/>
              <a:cs typeface="Franklin Gothic Book"/>
            </a:rPr>
            <a:t>WHAT SHOULD YOU DO IF A PROFESSIONAL SOLICITOR CALLS ASKING FOR A DONATION?</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There are numerous charitable organizations that are deserving of your donation and trust.  Public generosity allows these charities to provide services that benefit our communities and countless Ohioans.  However, you should not make a donation hastily or without all the facts.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Whenever a professional solicitor calls asking you to donate to a charity, listen carefully to all of the information that is presented to you.  According to state law, the caller must conspicuously disclose the following facts (without being asked by the potential donor):</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name of the professional solicitor (as it appears on file with the Attorney General’s Office).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That the call is being made by the person as a professional solicitor.</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name and address of the charity that will benefit from the donation.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Although the above information must be automatically disclosed, it’s important that you ask questions before you make any donation.  One of the most important questions to ask is: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“What percentage of my donation will the charity actually receive if I decide to give?”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According to state law, if you ask this question, the caller must provide the percentage of the gross revenue guaranteed to the charity as it is on file with our office.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To make a well-informed giving decision, there are other questions you should ask the professional solicitor before you make a donation.  Here are some suggestions: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What is the full name of the charity that will receive my donation?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Will my donation benefit a local organization?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Is the charity registered with the Attorney General’s Office?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What are some of the charity’s specific programs and services?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What percentage of the charity’s income is spent on these programs and services?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What percentage of the charity’s income is spent on administrative and fundraising costs?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How long has the charity been in existence?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Can you send me information to review before I decide to give?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Always be wary of providing credit card information over the telephone on calls that you did not expect.  Unfortunately, this is a scheme often used to commit credit card theft.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
</a:t>
          </a:r>
          <a:r>
            <a:rPr lang="en-US" cap="none" sz="1100" b="1" i="0" u="none" baseline="0">
              <a:solidFill>
                <a:srgbClr val="000000"/>
              </a:solidFill>
              <a:latin typeface="Franklin Gothic Book"/>
              <a:ea typeface="Franklin Gothic Book"/>
              <a:cs typeface="Franklin Gothic Book"/>
            </a:rPr>
            <a:t>
</a:t>
          </a:r>
          <a:r>
            <a:rPr lang="en-US" cap="none" sz="1100" b="1" i="0" u="none" baseline="0">
              <a:solidFill>
                <a:srgbClr val="000000"/>
              </a:solidFill>
              <a:latin typeface="Franklin Gothic Book"/>
              <a:ea typeface="Franklin Gothic Book"/>
              <a:cs typeface="Franklin Gothic Book"/>
            </a:rPr>
            <a:t>
</a:t>
          </a:r>
          <a:r>
            <a:rPr lang="en-US" cap="none" sz="1100" b="1" i="0" u="none" baseline="0">
              <a:solidFill>
                <a:srgbClr val="000000"/>
              </a:solidFill>
              <a:latin typeface="Franklin Gothic Book"/>
              <a:ea typeface="Franklin Gothic Book"/>
              <a:cs typeface="Franklin Gothic Book"/>
            </a:rPr>
            <a:t>WHAT ARE SOME WARNING SIGNS YOU SHOULD LOOK FOR WHEN I’M ASKED TO MAKE A DONATION OVER THE PHONE?</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Unfortunately, there are scam artists who prey upon the generosity of unsuspecting Ohioans.  These unscrupulous telemarketers get rich by calling people and asking for donations to a charity that might not even exist.   To prevent charitable fraud, do not give money over the phone if:</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caller is hesitant to answer any of your questions.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caller is rude or high pressure tactics are used.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name of the charity sounds similar to a well-known, nationally recognized charity.</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You are “guaranteed to win a prize” if you make a donation.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caller offers to have a courier immediately pick up the donation from you instead of waiting to receive it in the mail.</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100" b="1" i="0" u="none" baseline="0">
              <a:solidFill>
                <a:srgbClr val="000000"/>
              </a:solidFill>
              <a:latin typeface="Franklin Gothic Book"/>
              <a:ea typeface="Franklin Gothic Book"/>
              <a:cs typeface="Franklin Gothic Book"/>
            </a:rPr>
            <a:t>
</a:t>
          </a:r>
          <a:r>
            <a:rPr lang="en-US" cap="none" sz="1100" b="1" i="0" u="none" baseline="0">
              <a:solidFill>
                <a:srgbClr val="000000"/>
              </a:solidFill>
              <a:latin typeface="Franklin Gothic Book"/>
              <a:ea typeface="Franklin Gothic Book"/>
              <a:cs typeface="Franklin Gothic Book"/>
            </a:rPr>
            <a:t>A NOTE ABOUT DO NOT CALL</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Because charities are not subject to the restriction of the National Do Not Call Registry, you might receive calls from professional solicitors requesting charitable donations even if you have subscribed to the Registry.  However, if you ask not to receive any more calls on behalf of a specific charity, the charity or the professional solicitor may be subject to legal action if your request isn’t honored.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WHERE CAN YOU GET MORE INFORMATION ON CHARITABLE ORGANIZATIONS AND PROFESSIONAL SOLICITORS?</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Call the charity directly to ask questions and to request brochures and financial reports.  If the organization is a national charity, call the local chapter or affiliate.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Other good sources of information on charities are: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“Research Charities” feature on the Attorney General’s website at:  </a:t>
          </a:r>
          <a:r>
            <a:rPr lang="en-US" cap="none" sz="1100" b="0" i="0" u="sng" baseline="0">
              <a:solidFill>
                <a:srgbClr val="0000FF"/>
              </a:solidFill>
              <a:latin typeface="Franklin Gothic Book"/>
              <a:ea typeface="Franklin Gothic Book"/>
              <a:cs typeface="Franklin Gothic Book"/>
            </a:rPr>
            <a:t>www.ohioattorneygeneral.gov/Business-and-Non-Profits/Charity/Research-Charities.aspx</a:t>
          </a:r>
          <a:r>
            <a:rPr lang="en-US" cap="none" sz="1100" b="0" i="0" u="none" baseline="0">
              <a:solidFill>
                <a:srgbClr val="000000"/>
              </a:solidFill>
              <a:latin typeface="Franklin Gothic Book"/>
              <a:ea typeface="Franklin Gothic Book"/>
              <a:cs typeface="Franklin Gothic Book"/>
            </a:rPr>
            <a:t>   This search feature enables donors to determine whether a charity is registered with the Charitable Law Section, if it is current in its filings and fees, if applicable, and if the charity is tax exempt.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Guidestar – this website, </a:t>
          </a:r>
          <a:r>
            <a:rPr lang="en-US" cap="none" sz="1100" b="0" i="0" u="sng" baseline="0">
              <a:solidFill>
                <a:srgbClr val="0000FF"/>
              </a:solidFill>
              <a:latin typeface="Franklin Gothic Book"/>
              <a:ea typeface="Franklin Gothic Book"/>
              <a:cs typeface="Franklin Gothic Book"/>
            </a:rPr>
            <a:t>www.guidestar.org</a:t>
          </a:r>
          <a:r>
            <a:rPr lang="en-US" cap="none" sz="1100" b="0" i="0" u="none" baseline="0">
              <a:solidFill>
                <a:srgbClr val="000000"/>
              </a:solidFill>
              <a:latin typeface="Franklin Gothic Book"/>
              <a:ea typeface="Franklin Gothic Book"/>
              <a:cs typeface="Franklin Gothic Book"/>
            </a:rPr>
            <a:t> , allows donors to view copies of tax forms filed by non-profit organizations.  These IRS Form 990s provide transparency concerning the organization’s revenue, expenses including fundraising costs, money used on programs and compensation of officers, directors, trustees and other key employees.  To view this data you will need an account, which is free of charge.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Charity Navigator – this website, </a:t>
          </a:r>
          <a:r>
            <a:rPr lang="en-US" cap="none" sz="1100" b="0" i="0" u="sng" baseline="0">
              <a:solidFill>
                <a:srgbClr val="0000FF"/>
              </a:solidFill>
              <a:latin typeface="Franklin Gothic Book"/>
              <a:ea typeface="Franklin Gothic Book"/>
              <a:cs typeface="Franklin Gothic Book"/>
            </a:rPr>
            <a:t>www.charitynavigator.org</a:t>
          </a:r>
          <a:r>
            <a:rPr lang="en-US" cap="none" sz="1100" b="0" i="0" u="none" baseline="0">
              <a:solidFill>
                <a:srgbClr val="000000"/>
              </a:solidFill>
              <a:latin typeface="Franklin Gothic Book"/>
              <a:ea typeface="Franklin Gothic Book"/>
              <a:cs typeface="Franklin Gothic Book"/>
            </a:rPr>
            <a:t> , rates organizations using feedback from the public and donors, provides accountability and transparency scores, and information about revenue, program, administrative and fundraising expenses as well as compensation of key personnel.</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Charity Watch - formerly known as the American Institute of Philanthropy, this organization is a non-profit charity watchdog and information service.  Its website, </a:t>
          </a:r>
          <a:r>
            <a:rPr lang="en-US" cap="none" sz="1100" b="0" i="0" u="sng" baseline="0">
              <a:solidFill>
                <a:srgbClr val="0000FF"/>
              </a:solidFill>
              <a:latin typeface="Franklin Gothic Book"/>
              <a:ea typeface="Franklin Gothic Book"/>
              <a:cs typeface="Franklin Gothic Book"/>
            </a:rPr>
            <a:t>www.charitywatch.org</a:t>
          </a:r>
          <a:r>
            <a:rPr lang="en-US" cap="none" sz="1100" b="0" i="0" u="none" baseline="0">
              <a:solidFill>
                <a:srgbClr val="000000"/>
              </a:solidFill>
              <a:latin typeface="Franklin Gothic Book"/>
              <a:ea typeface="Franklin Gothic Book"/>
              <a:cs typeface="Franklin Gothic Book"/>
            </a:rPr>
            <a:t> , provides a letter grade rating system of charities based on their financial performance and informative and newsworthy articles concerning charitable activities.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Better Business Bureau – the BBB website, </a:t>
          </a:r>
          <a:r>
            <a:rPr lang="en-US" cap="none" sz="1100" b="0" i="0" u="sng" baseline="0">
              <a:solidFill>
                <a:srgbClr val="0000FF"/>
              </a:solidFill>
              <a:latin typeface="Franklin Gothic Book"/>
              <a:ea typeface="Franklin Gothic Book"/>
              <a:cs typeface="Franklin Gothic Book"/>
            </a:rPr>
            <a:t>www.bbb.org/us/</a:t>
          </a:r>
          <a:r>
            <a:rPr lang="en-US" cap="none" sz="1100" b="0" i="0" u="none" baseline="0">
              <a:solidFill>
                <a:srgbClr val="000000"/>
              </a:solidFill>
              <a:latin typeface="Franklin Gothic Book"/>
              <a:ea typeface="Franklin Gothic Book"/>
              <a:cs typeface="Franklin Gothic Book"/>
            </a:rPr>
            <a:t> enables donors to query whether any complaints have been filed against a charity or a professional solicitor, the results of the complaints, and whether the company/organization is BBB accredited.  BBB also gives an A+ to F scale rating of the company/organization.  You can also call your local BBB:</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Akron          (800)825-8887   Canton       (800)362-0494</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Cincinnati     (513)421-3015   Cleveland  (800)233-0361</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Columbus     (614)486-6336   Dayton       (800)776-5301</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Lima          (419)223-7010   Toledo</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800)743-4222</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Youngstown (866)887-9222</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WHAT IF YOU HAVE A COMPLAINT ABOUT A CHARITY OR PROFESSIONAL SOLICITOR?</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Charitable Law Section is staffed with teams that include investigators, attorneys, forensic accountants and support staff that will investigate each complaint that comes into the office concerning a charitable organization or a professional solicitor.  If necessary, our office is prepared to pursue legal action against any non- or for-profit entity that does not comply with Ohio law.  If you feel that you have been the recipient of a questionable charitable solicitation or if you have information regarding a fraudulent charitable activity, please file a complaint using our online complaint form at: </a:t>
          </a:r>
          <a:r>
            <a:rPr lang="en-US" cap="none" sz="1100" b="0" i="0" u="sng" baseline="0">
              <a:solidFill>
                <a:srgbClr val="0000FF"/>
              </a:solidFill>
              <a:latin typeface="Franklin Gothic Book"/>
              <a:ea typeface="Franklin Gothic Book"/>
              <a:cs typeface="Franklin Gothic Book"/>
            </a:rPr>
            <a:t>www.ohioattorneygeneral.gov/Business-and-Non-Profits/Charity/File-a-Nonprofit-Complaint.aspx</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p>
      </xdr:txBody>
    </xdr:sp>
    <xdr:clientData/>
  </xdr:twoCellAnchor>
  <xdr:twoCellAnchor editAs="oneCell">
    <xdr:from>
      <xdr:col>0</xdr:col>
      <xdr:colOff>2286000</xdr:colOff>
      <xdr:row>1</xdr:row>
      <xdr:rowOff>28575</xdr:rowOff>
    </xdr:from>
    <xdr:to>
      <xdr:col>0</xdr:col>
      <xdr:colOff>6248400</xdr:colOff>
      <xdr:row>5</xdr:row>
      <xdr:rowOff>114300</xdr:rowOff>
    </xdr:to>
    <xdr:pic>
      <xdr:nvPicPr>
        <xdr:cNvPr id="2" name="Picture 9"/>
        <xdr:cNvPicPr preferRelativeResize="1">
          <a:picLocks noChangeAspect="1"/>
        </xdr:cNvPicPr>
      </xdr:nvPicPr>
      <xdr:blipFill>
        <a:blip r:embed="rId1"/>
        <a:stretch>
          <a:fillRect/>
        </a:stretch>
      </xdr:blipFill>
      <xdr:spPr>
        <a:xfrm>
          <a:off x="2286000" y="190500"/>
          <a:ext cx="39624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riacallsandcards.com/" TargetMode="External" /><Relationship Id="rId2" Type="http://schemas.openxmlformats.org/officeDocument/2006/relationships/hyperlink" Target="http://www.artsmarketing.com/" TargetMode="External" /><Relationship Id="rId3" Type="http://schemas.openxmlformats.org/officeDocument/2006/relationships/hyperlink" Target="http://www.auto-donation.com/" TargetMode="External" /><Relationship Id="rId4" Type="http://schemas.openxmlformats.org/officeDocument/2006/relationships/hyperlink" Target="http://www.coinstar.com/" TargetMode="External" /><Relationship Id="rId5" Type="http://schemas.openxmlformats.org/officeDocument/2006/relationships/hyperlink" Target="http://www.comnetmarketing.com/" TargetMode="External" /><Relationship Id="rId6" Type="http://schemas.openxmlformats.org/officeDocument/2006/relationships/hyperlink" Target="http://www.courtesycall.com/" TargetMode="External" /><Relationship Id="rId7" Type="http://schemas.openxmlformats.org/officeDocument/2006/relationships/hyperlink" Target="http://www.directline-tech.com/" TargetMode="External" /><Relationship Id="rId8" Type="http://schemas.openxmlformats.org/officeDocument/2006/relationships/hyperlink" Target="http://www.harrisconnect.com/" TargetMode="External" /><Relationship Id="rId9" Type="http://schemas.openxmlformats.org/officeDocument/2006/relationships/hyperlink" Target="http://www.hbay.com/" TargetMode="External" /><Relationship Id="rId10" Type="http://schemas.openxmlformats.org/officeDocument/2006/relationships/hyperlink" Target="http://www.vpipk52@aol.com/" TargetMode="External" /><Relationship Id="rId11" Type="http://schemas.openxmlformats.org/officeDocument/2006/relationships/hyperlink" Target="http://www.ohiomills.net/" TargetMode="External" /><Relationship Id="rId12" Type="http://schemas.openxmlformats.org/officeDocument/2006/relationships/hyperlink" Target="http://www.dam.com/" TargetMode="External" /><Relationship Id="rId13" Type="http://schemas.openxmlformats.org/officeDocument/2006/relationships/hyperlink" Target="http://www.pep-direct.com/" TargetMode="External" /><Relationship Id="rId14" Type="http://schemas.openxmlformats.org/officeDocument/2006/relationships/hyperlink" Target="http://www.phonebanks.com/" TargetMode="External" /><Relationship Id="rId15" Type="http://schemas.openxmlformats.org/officeDocument/2006/relationships/hyperlink" Target="http://www.marketenginuity.com/" TargetMode="External" /><Relationship Id="rId16" Type="http://schemas.openxmlformats.org/officeDocument/2006/relationships/hyperlink" Target="http://www.smgtoday.com/" TargetMode="External" /><Relationship Id="rId17" Type="http://schemas.openxmlformats.org/officeDocument/2006/relationships/hyperlink" Target="http://www.stratcom.ca/" TargetMode="External" /><Relationship Id="rId18" Type="http://schemas.openxmlformats.org/officeDocument/2006/relationships/hyperlink" Target="http://www.smartmktg.com/" TargetMode="External" /><Relationship Id="rId19" Type="http://schemas.openxmlformats.org/officeDocument/2006/relationships/hyperlink" Target="http://121directresponse.com/" TargetMode="External" /><Relationship Id="rId20" Type="http://schemas.openxmlformats.org/officeDocument/2006/relationships/hyperlink" Target="http://www.thecontactcenter.com/" TargetMode="External" /><Relationship Id="rId21" Type="http://schemas.openxmlformats.org/officeDocument/2006/relationships/hyperlink" Target="http://www.xentel.com/" TargetMode="External" /><Relationship Id="rId22" Type="http://schemas.openxmlformats.org/officeDocument/2006/relationships/comments" Target="../comments7.xml" /><Relationship Id="rId23" Type="http://schemas.openxmlformats.org/officeDocument/2006/relationships/vmlDrawing" Target="../drawings/vmlDrawing1.vml" /><Relationship Id="rId2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S11" sqref="S11"/>
    </sheetView>
  </sheetViews>
  <sheetFormatPr defaultColWidth="9.140625" defaultRowHeight="12.75"/>
  <sheetData/>
  <sheetProtection/>
  <printOptions/>
  <pageMargins left="0.2" right="0.2" top="0.25" bottom="0.2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H52" sqref="H52"/>
    </sheetView>
  </sheetViews>
  <sheetFormatPr defaultColWidth="9.140625" defaultRowHeight="12.75"/>
  <cols>
    <col min="1" max="1" width="136.57421875" style="0" customWidth="1"/>
  </cols>
  <sheetData/>
  <sheetProtection/>
  <printOptions/>
  <pageMargins left="0.45" right="0.45" top="0.5" bottom="0.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abColor rgb="FFFFFF66"/>
  </sheetPr>
  <dimension ref="A1:I1032"/>
  <sheetViews>
    <sheetView zoomScalePageLayoutView="0" workbookViewId="0" topLeftCell="A1">
      <pane ySplit="1" topLeftCell="A2" activePane="bottomLeft" state="frozen"/>
      <selection pane="topLeft" activeCell="A1" sqref="A1"/>
      <selection pane="bottomLeft" activeCell="A6" sqref="A6"/>
    </sheetView>
  </sheetViews>
  <sheetFormatPr defaultColWidth="9.140625" defaultRowHeight="12.75"/>
  <cols>
    <col min="1" max="1" width="42.28125" style="0" customWidth="1"/>
    <col min="2" max="2" width="43.57421875" style="0" customWidth="1"/>
    <col min="3" max="3" width="13.421875" style="27" customWidth="1"/>
    <col min="4" max="4" width="13.57421875" style="27" customWidth="1"/>
    <col min="5" max="5" width="13.28125" style="0" customWidth="1"/>
    <col min="6" max="6" width="16.00390625" style="36" customWidth="1"/>
    <col min="7" max="7" width="14.140625" style="25" customWidth="1"/>
    <col min="8" max="8" width="17.7109375" style="37" customWidth="1"/>
    <col min="9" max="9" width="12.57421875" style="28" customWidth="1"/>
  </cols>
  <sheetData>
    <row r="1" spans="1:9" ht="60.75" customHeight="1">
      <c r="A1" s="16" t="s">
        <v>328</v>
      </c>
      <c r="B1" s="16" t="s">
        <v>329</v>
      </c>
      <c r="C1" s="17" t="s">
        <v>860</v>
      </c>
      <c r="D1" s="18" t="s">
        <v>861</v>
      </c>
      <c r="E1" s="19" t="s">
        <v>871</v>
      </c>
      <c r="F1" s="32" t="s">
        <v>862</v>
      </c>
      <c r="G1" s="22" t="s">
        <v>863</v>
      </c>
      <c r="H1" s="20" t="s">
        <v>261</v>
      </c>
      <c r="I1" s="19" t="s">
        <v>262</v>
      </c>
    </row>
    <row r="2" spans="1:9" ht="12.75">
      <c r="A2" s="2" t="s">
        <v>929</v>
      </c>
      <c r="B2" s="2" t="s">
        <v>930</v>
      </c>
      <c r="C2" s="26">
        <v>40655</v>
      </c>
      <c r="D2" s="26">
        <v>41020</v>
      </c>
      <c r="E2" s="5">
        <v>0.009</v>
      </c>
      <c r="F2" s="36">
        <v>448990.39</v>
      </c>
      <c r="H2" s="37">
        <v>0</v>
      </c>
      <c r="I2" s="28">
        <v>0</v>
      </c>
    </row>
    <row r="3" spans="1:9" ht="12.75">
      <c r="A3" s="2" t="s">
        <v>929</v>
      </c>
      <c r="B3" s="2" t="s">
        <v>930</v>
      </c>
      <c r="C3" s="26">
        <v>40655</v>
      </c>
      <c r="D3" s="26">
        <v>41020</v>
      </c>
      <c r="E3" s="5">
        <v>0.009</v>
      </c>
      <c r="G3" s="25">
        <v>24661.47</v>
      </c>
      <c r="H3" s="37">
        <v>0</v>
      </c>
      <c r="I3" s="28">
        <v>0</v>
      </c>
    </row>
    <row r="4" spans="1:9" ht="25.5">
      <c r="A4" s="2" t="s">
        <v>565</v>
      </c>
      <c r="B4" s="2" t="s">
        <v>566</v>
      </c>
      <c r="C4" s="3">
        <v>40422</v>
      </c>
      <c r="D4" s="4">
        <v>40653</v>
      </c>
      <c r="E4" s="5">
        <v>0.031</v>
      </c>
      <c r="F4" s="33">
        <v>102228</v>
      </c>
      <c r="G4" s="23"/>
      <c r="H4" s="6">
        <v>18746.99</v>
      </c>
      <c r="I4" s="5">
        <f aca="true" t="shared" si="0" ref="I4:I12">IF(H4="","",(IF(F4&lt;&gt;"",H4/F4,H4/G4)))</f>
        <v>0.18338410220291898</v>
      </c>
    </row>
    <row r="5" spans="1:9" ht="12.75">
      <c r="A5" s="2" t="s">
        <v>565</v>
      </c>
      <c r="B5" s="2" t="s">
        <v>44</v>
      </c>
      <c r="C5" s="3">
        <v>40544</v>
      </c>
      <c r="D5" s="4">
        <v>40756</v>
      </c>
      <c r="E5" s="5">
        <v>0.0314</v>
      </c>
      <c r="F5" s="33">
        <v>103961</v>
      </c>
      <c r="G5" s="23"/>
      <c r="H5" s="6">
        <v>19894.93</v>
      </c>
      <c r="I5" s="5">
        <f t="shared" si="0"/>
        <v>0.1913691672838853</v>
      </c>
    </row>
    <row r="6" spans="1:9" ht="12.75">
      <c r="A6" s="2" t="s">
        <v>567</v>
      </c>
      <c r="B6" s="2" t="s">
        <v>504</v>
      </c>
      <c r="C6" s="3">
        <v>40664</v>
      </c>
      <c r="D6" s="4">
        <v>40899</v>
      </c>
      <c r="E6" s="5">
        <v>0.031</v>
      </c>
      <c r="F6" s="33">
        <v>109543</v>
      </c>
      <c r="G6" s="23"/>
      <c r="H6" s="6">
        <v>20867.27</v>
      </c>
      <c r="I6" s="5">
        <f t="shared" si="0"/>
        <v>0.19049386998712833</v>
      </c>
    </row>
    <row r="7" spans="1:9" ht="12.75">
      <c r="A7" s="2" t="s">
        <v>568</v>
      </c>
      <c r="B7" s="2" t="s">
        <v>569</v>
      </c>
      <c r="C7" s="3">
        <v>40269</v>
      </c>
      <c r="D7" s="4">
        <v>40633</v>
      </c>
      <c r="E7" s="5">
        <v>0.45</v>
      </c>
      <c r="F7" s="33">
        <v>809948.08</v>
      </c>
      <c r="G7" s="23"/>
      <c r="H7" s="6">
        <v>412816.96</v>
      </c>
      <c r="I7" s="5">
        <f t="shared" si="0"/>
        <v>0.5096832379675498</v>
      </c>
    </row>
    <row r="8" spans="1:9" ht="12.75">
      <c r="A8" s="2" t="s">
        <v>570</v>
      </c>
      <c r="B8" s="2" t="s">
        <v>571</v>
      </c>
      <c r="C8" s="3">
        <v>40238</v>
      </c>
      <c r="D8" s="4">
        <v>40602</v>
      </c>
      <c r="E8" s="5">
        <v>0.18</v>
      </c>
      <c r="F8" s="33">
        <v>5180843</v>
      </c>
      <c r="G8" s="23"/>
      <c r="H8" s="6">
        <v>2705504</v>
      </c>
      <c r="I8" s="5">
        <f t="shared" si="0"/>
        <v>0.5222130838552722</v>
      </c>
    </row>
    <row r="9" spans="1:9" ht="12.75">
      <c r="A9" s="2" t="s">
        <v>572</v>
      </c>
      <c r="B9" s="2" t="s">
        <v>574</v>
      </c>
      <c r="C9" s="3">
        <v>40350</v>
      </c>
      <c r="D9" s="4">
        <v>40663</v>
      </c>
      <c r="E9" s="5">
        <v>0</v>
      </c>
      <c r="F9" s="33">
        <v>3636</v>
      </c>
      <c r="G9" s="23"/>
      <c r="H9" s="6">
        <v>94.64</v>
      </c>
      <c r="I9" s="5">
        <f t="shared" si="0"/>
        <v>0.026028602860286028</v>
      </c>
    </row>
    <row r="10" spans="1:9" ht="12.75">
      <c r="A10" s="2" t="s">
        <v>572</v>
      </c>
      <c r="B10" s="2" t="s">
        <v>574</v>
      </c>
      <c r="C10" s="3">
        <v>40350</v>
      </c>
      <c r="D10" s="4">
        <v>40663</v>
      </c>
      <c r="E10" s="5">
        <v>0</v>
      </c>
      <c r="F10" s="33"/>
      <c r="G10" s="23">
        <v>109.42</v>
      </c>
      <c r="H10" s="6">
        <v>2.85</v>
      </c>
      <c r="I10" s="5">
        <f t="shared" si="0"/>
        <v>0.026046426613050632</v>
      </c>
    </row>
    <row r="11" spans="1:9" ht="12.75">
      <c r="A11" s="2" t="s">
        <v>572</v>
      </c>
      <c r="B11" s="2" t="s">
        <v>390</v>
      </c>
      <c r="C11" s="3">
        <v>40413</v>
      </c>
      <c r="D11" s="4">
        <v>40755</v>
      </c>
      <c r="E11" s="5">
        <v>0</v>
      </c>
      <c r="F11" s="33">
        <v>15067</v>
      </c>
      <c r="G11" s="23"/>
      <c r="H11" s="6">
        <v>12920.21</v>
      </c>
      <c r="I11" s="5">
        <f t="shared" si="0"/>
        <v>0.8575170903298599</v>
      </c>
    </row>
    <row r="12" spans="1:9" ht="12.75">
      <c r="A12" s="2" t="s">
        <v>572</v>
      </c>
      <c r="B12" s="2" t="s">
        <v>390</v>
      </c>
      <c r="C12" s="3" t="s">
        <v>857</v>
      </c>
      <c r="D12" s="4">
        <v>40755</v>
      </c>
      <c r="E12" s="5">
        <v>0</v>
      </c>
      <c r="F12" s="33"/>
      <c r="G12" s="23">
        <v>14366.65</v>
      </c>
      <c r="H12" s="6">
        <v>12319.65</v>
      </c>
      <c r="I12" s="5">
        <f t="shared" si="0"/>
        <v>0.8575172360988818</v>
      </c>
    </row>
    <row r="13" spans="1:9" ht="12.75">
      <c r="A13" s="2" t="s">
        <v>572</v>
      </c>
      <c r="B13" s="2" t="s">
        <v>573</v>
      </c>
      <c r="C13" s="3">
        <v>40283</v>
      </c>
      <c r="D13" s="4">
        <v>40647</v>
      </c>
      <c r="E13" s="5">
        <v>0</v>
      </c>
      <c r="F13" s="33"/>
      <c r="G13" s="23">
        <v>0</v>
      </c>
      <c r="H13" s="6">
        <v>0</v>
      </c>
      <c r="I13" s="5">
        <v>0</v>
      </c>
    </row>
    <row r="14" spans="1:9" ht="12.75">
      <c r="A14" s="2" t="s">
        <v>572</v>
      </c>
      <c r="B14" s="2" t="s">
        <v>575</v>
      </c>
      <c r="C14" s="3">
        <v>40575</v>
      </c>
      <c r="D14" s="4">
        <v>40816</v>
      </c>
      <c r="E14" s="5">
        <v>0</v>
      </c>
      <c r="F14" s="33">
        <v>287764.78</v>
      </c>
      <c r="G14" s="23"/>
      <c r="H14" s="6">
        <v>180130.28</v>
      </c>
      <c r="I14" s="5">
        <f aca="true" t="shared" si="1" ref="I14:I60">IF(H14="","",(IF(F14&lt;&gt;"",H14/F14,H14/G14)))</f>
        <v>0.6259636081941646</v>
      </c>
    </row>
    <row r="15" spans="1:9" ht="12.75">
      <c r="A15" s="2" t="s">
        <v>572</v>
      </c>
      <c r="B15" s="2" t="s">
        <v>575</v>
      </c>
      <c r="C15" s="3">
        <v>40575</v>
      </c>
      <c r="D15" s="4">
        <v>40816</v>
      </c>
      <c r="E15" s="5">
        <v>0</v>
      </c>
      <c r="F15" s="33"/>
      <c r="G15" s="23">
        <v>15212.73</v>
      </c>
      <c r="H15" s="6">
        <v>9522.62</v>
      </c>
      <c r="I15" s="5">
        <f t="shared" si="1"/>
        <v>0.625963913117501</v>
      </c>
    </row>
    <row r="16" spans="1:9" ht="12.75">
      <c r="A16" s="2" t="s">
        <v>572</v>
      </c>
      <c r="B16" s="2" t="s">
        <v>115</v>
      </c>
      <c r="C16" s="3">
        <v>40225</v>
      </c>
      <c r="D16" s="4">
        <v>40588</v>
      </c>
      <c r="E16" s="5">
        <v>0</v>
      </c>
      <c r="F16" s="33">
        <v>37861</v>
      </c>
      <c r="G16" s="23"/>
      <c r="H16" s="6">
        <v>21756.5</v>
      </c>
      <c r="I16" s="5">
        <f t="shared" si="1"/>
        <v>0.5746414516256835</v>
      </c>
    </row>
    <row r="17" spans="1:9" ht="12.75">
      <c r="A17" s="2" t="s">
        <v>572</v>
      </c>
      <c r="B17" s="2" t="s">
        <v>115</v>
      </c>
      <c r="C17" s="3">
        <v>40225</v>
      </c>
      <c r="D17" s="4">
        <v>40588</v>
      </c>
      <c r="E17" s="5">
        <v>0</v>
      </c>
      <c r="F17" s="33"/>
      <c r="G17" s="23">
        <v>2745</v>
      </c>
      <c r="H17" s="6">
        <v>1577.39</v>
      </c>
      <c r="I17" s="5">
        <f t="shared" si="1"/>
        <v>0.5746411657559198</v>
      </c>
    </row>
    <row r="18" spans="1:9" ht="12.75">
      <c r="A18" s="2" t="s">
        <v>572</v>
      </c>
      <c r="B18" s="2" t="s">
        <v>115</v>
      </c>
      <c r="C18" s="3">
        <v>40589</v>
      </c>
      <c r="D18" s="4">
        <v>40908</v>
      </c>
      <c r="E18" s="5">
        <v>0</v>
      </c>
      <c r="F18" s="33">
        <v>50366</v>
      </c>
      <c r="G18" s="23"/>
      <c r="H18" s="6">
        <v>32512.18</v>
      </c>
      <c r="I18" s="5">
        <f t="shared" si="1"/>
        <v>0.6455184052733988</v>
      </c>
    </row>
    <row r="19" spans="1:9" ht="12.75">
      <c r="A19" s="2" t="s">
        <v>572</v>
      </c>
      <c r="B19" s="2" t="s">
        <v>115</v>
      </c>
      <c r="C19" s="3">
        <v>40589</v>
      </c>
      <c r="D19" s="4">
        <v>40908</v>
      </c>
      <c r="E19" s="5">
        <v>0</v>
      </c>
      <c r="F19" s="33"/>
      <c r="G19" s="23">
        <v>2037.82</v>
      </c>
      <c r="H19" s="6">
        <v>1315.45</v>
      </c>
      <c r="I19" s="5">
        <f t="shared" si="1"/>
        <v>0.6455182498944951</v>
      </c>
    </row>
    <row r="20" spans="1:9" ht="12.75">
      <c r="A20" s="2" t="s">
        <v>572</v>
      </c>
      <c r="B20" s="2" t="s">
        <v>576</v>
      </c>
      <c r="C20" s="3">
        <v>40483</v>
      </c>
      <c r="D20" s="4">
        <v>40847</v>
      </c>
      <c r="E20" s="5">
        <v>0</v>
      </c>
      <c r="F20" s="33">
        <v>18284.5</v>
      </c>
      <c r="G20" s="23"/>
      <c r="H20" s="6">
        <v>6592</v>
      </c>
      <c r="I20" s="5">
        <f t="shared" si="1"/>
        <v>0.3605239410429599</v>
      </c>
    </row>
    <row r="21" spans="1:9" ht="12.75">
      <c r="A21" s="2" t="s">
        <v>572</v>
      </c>
      <c r="B21" s="2" t="s">
        <v>576</v>
      </c>
      <c r="C21" s="3">
        <v>40483</v>
      </c>
      <c r="D21" s="4">
        <v>40847</v>
      </c>
      <c r="E21" s="5">
        <v>0</v>
      </c>
      <c r="F21" s="33"/>
      <c r="G21" s="23">
        <v>710</v>
      </c>
      <c r="H21" s="6">
        <v>255.98</v>
      </c>
      <c r="I21" s="5">
        <f t="shared" si="1"/>
        <v>0.3605352112676056</v>
      </c>
    </row>
    <row r="22" spans="1:9" ht="12.75">
      <c r="A22" s="2" t="s">
        <v>572</v>
      </c>
      <c r="B22" s="2" t="s">
        <v>493</v>
      </c>
      <c r="C22" s="3">
        <v>40380</v>
      </c>
      <c r="D22" s="4">
        <v>40633</v>
      </c>
      <c r="E22" s="5">
        <v>0</v>
      </c>
      <c r="F22" s="33">
        <v>2681</v>
      </c>
      <c r="G22" s="23"/>
      <c r="H22" s="6">
        <v>713.7</v>
      </c>
      <c r="I22" s="5">
        <f t="shared" si="1"/>
        <v>0.26620663931368893</v>
      </c>
    </row>
    <row r="23" spans="1:9" ht="12.75">
      <c r="A23" s="2" t="s">
        <v>572</v>
      </c>
      <c r="B23" s="2" t="s">
        <v>493</v>
      </c>
      <c r="C23" s="3">
        <v>40380</v>
      </c>
      <c r="D23" s="4">
        <v>40633</v>
      </c>
      <c r="E23" s="5">
        <v>0</v>
      </c>
      <c r="F23" s="33"/>
      <c r="G23" s="23">
        <v>148</v>
      </c>
      <c r="H23" s="6">
        <v>39.4</v>
      </c>
      <c r="I23" s="5">
        <f t="shared" si="1"/>
        <v>0.2662162162162162</v>
      </c>
    </row>
    <row r="24" spans="1:9" ht="12.75">
      <c r="A24" s="2" t="s">
        <v>572</v>
      </c>
      <c r="B24" s="2" t="s">
        <v>494</v>
      </c>
      <c r="C24" s="3">
        <v>40380</v>
      </c>
      <c r="D24" s="4">
        <v>40633</v>
      </c>
      <c r="E24" s="5">
        <v>0</v>
      </c>
      <c r="F24" s="33">
        <v>25171.67</v>
      </c>
      <c r="G24" s="23"/>
      <c r="H24" s="6">
        <v>6405.07</v>
      </c>
      <c r="I24" s="5">
        <f t="shared" si="1"/>
        <v>0.254455504938687</v>
      </c>
    </row>
    <row r="25" spans="1:9" ht="12.75">
      <c r="A25" s="2" t="s">
        <v>572</v>
      </c>
      <c r="B25" s="2" t="s">
        <v>494</v>
      </c>
      <c r="C25" s="3">
        <v>40380</v>
      </c>
      <c r="D25" s="4">
        <v>40633</v>
      </c>
      <c r="E25" s="5">
        <v>0</v>
      </c>
      <c r="F25" s="33"/>
      <c r="G25" s="23">
        <v>535</v>
      </c>
      <c r="H25" s="6">
        <v>136.15</v>
      </c>
      <c r="I25" s="5">
        <f t="shared" si="1"/>
        <v>0.2544859813084112</v>
      </c>
    </row>
    <row r="26" spans="1:9" ht="12.75">
      <c r="A26" s="2" t="s">
        <v>572</v>
      </c>
      <c r="B26" s="2" t="s">
        <v>46</v>
      </c>
      <c r="C26" s="3">
        <v>40483</v>
      </c>
      <c r="D26" s="4">
        <v>40816</v>
      </c>
      <c r="E26" s="5">
        <v>0</v>
      </c>
      <c r="F26" s="33">
        <v>20575</v>
      </c>
      <c r="G26" s="23"/>
      <c r="H26" s="6">
        <v>767.68</v>
      </c>
      <c r="I26" s="5">
        <f t="shared" si="1"/>
        <v>0.03731130012150668</v>
      </c>
    </row>
    <row r="27" spans="1:9" ht="12.75">
      <c r="A27" s="2" t="s">
        <v>572</v>
      </c>
      <c r="B27" s="2" t="s">
        <v>46</v>
      </c>
      <c r="C27" s="3">
        <v>40483</v>
      </c>
      <c r="D27" s="4">
        <v>40816</v>
      </c>
      <c r="E27" s="5">
        <v>0</v>
      </c>
      <c r="F27" s="33"/>
      <c r="G27" s="23">
        <v>1086.66</v>
      </c>
      <c r="H27" s="6">
        <v>40.54</v>
      </c>
      <c r="I27" s="5">
        <f t="shared" si="1"/>
        <v>0.037306977343419284</v>
      </c>
    </row>
    <row r="28" spans="1:9" ht="25.5">
      <c r="A28" s="2" t="s">
        <v>577</v>
      </c>
      <c r="B28" s="2" t="s">
        <v>578</v>
      </c>
      <c r="C28" s="3">
        <v>40679</v>
      </c>
      <c r="D28" s="4">
        <v>40908</v>
      </c>
      <c r="E28" s="5">
        <v>0</v>
      </c>
      <c r="F28" s="33">
        <v>6849</v>
      </c>
      <c r="G28" s="23"/>
      <c r="H28" s="6">
        <v>3000.49</v>
      </c>
      <c r="I28" s="5">
        <f t="shared" si="1"/>
        <v>0.438091692217842</v>
      </c>
    </row>
    <row r="29" spans="1:9" ht="25.5">
      <c r="A29" s="2" t="s">
        <v>577</v>
      </c>
      <c r="B29" s="2" t="s">
        <v>578</v>
      </c>
      <c r="C29" s="3">
        <v>40679</v>
      </c>
      <c r="D29" s="4">
        <v>40908</v>
      </c>
      <c r="E29" s="5">
        <v>0</v>
      </c>
      <c r="F29" s="33"/>
      <c r="G29" s="23">
        <v>392.52</v>
      </c>
      <c r="H29" s="6">
        <v>134.34</v>
      </c>
      <c r="I29" s="5">
        <f t="shared" si="1"/>
        <v>0.34225007642922656</v>
      </c>
    </row>
    <row r="30" spans="1:9" ht="12.75">
      <c r="A30" s="2" t="s">
        <v>577</v>
      </c>
      <c r="B30" s="2" t="s">
        <v>559</v>
      </c>
      <c r="C30" s="3">
        <v>40609</v>
      </c>
      <c r="D30" s="4">
        <v>40953</v>
      </c>
      <c r="E30" s="5">
        <v>0</v>
      </c>
      <c r="F30" s="33">
        <v>27661</v>
      </c>
      <c r="G30" s="23"/>
      <c r="H30" s="6">
        <v>-1896.56</v>
      </c>
      <c r="I30" s="42">
        <f t="shared" si="1"/>
        <v>-0.06856440475760095</v>
      </c>
    </row>
    <row r="31" spans="1:9" ht="12.75">
      <c r="A31" s="2" t="s">
        <v>577</v>
      </c>
      <c r="B31" s="2" t="s">
        <v>559</v>
      </c>
      <c r="C31" s="3">
        <v>40609</v>
      </c>
      <c r="D31" s="4">
        <v>40953</v>
      </c>
      <c r="E31" s="5">
        <v>0</v>
      </c>
      <c r="F31" s="33"/>
      <c r="G31" s="23">
        <v>1151</v>
      </c>
      <c r="H31" s="6">
        <v>202.56</v>
      </c>
      <c r="I31" s="5">
        <f t="shared" si="1"/>
        <v>0.17598609904430929</v>
      </c>
    </row>
    <row r="32" spans="1:9" ht="12.75">
      <c r="A32" s="2" t="s">
        <v>111</v>
      </c>
      <c r="B32" s="2" t="s">
        <v>579</v>
      </c>
      <c r="C32" s="3">
        <v>40449</v>
      </c>
      <c r="D32" s="4">
        <v>40813</v>
      </c>
      <c r="E32" s="5">
        <v>0.48</v>
      </c>
      <c r="F32" s="33"/>
      <c r="G32" s="23">
        <v>95</v>
      </c>
      <c r="H32" s="6">
        <v>45.6</v>
      </c>
      <c r="I32" s="5">
        <f t="shared" si="1"/>
        <v>0.48000000000000004</v>
      </c>
    </row>
    <row r="33" spans="1:9" ht="12.75">
      <c r="A33" s="7" t="s">
        <v>111</v>
      </c>
      <c r="B33" s="2" t="s">
        <v>580</v>
      </c>
      <c r="C33" s="3">
        <v>40345</v>
      </c>
      <c r="D33" s="4">
        <v>40709</v>
      </c>
      <c r="E33" s="5">
        <v>0.45</v>
      </c>
      <c r="F33" s="33"/>
      <c r="G33" s="23">
        <v>39105.92</v>
      </c>
      <c r="H33" s="6">
        <v>17597.66</v>
      </c>
      <c r="I33" s="5">
        <f t="shared" si="1"/>
        <v>0.4499998977136966</v>
      </c>
    </row>
    <row r="34" spans="1:9" ht="12.75">
      <c r="A34" s="2" t="s">
        <v>111</v>
      </c>
      <c r="B34" s="2" t="s">
        <v>581</v>
      </c>
      <c r="C34" s="3">
        <v>40422</v>
      </c>
      <c r="D34" s="4">
        <v>40786</v>
      </c>
      <c r="E34" s="5">
        <v>0.45</v>
      </c>
      <c r="F34" s="33"/>
      <c r="G34" s="23">
        <v>136952</v>
      </c>
      <c r="H34" s="6">
        <v>61628.4</v>
      </c>
      <c r="I34" s="5">
        <f t="shared" si="1"/>
        <v>0.45</v>
      </c>
    </row>
    <row r="35" spans="1:9" ht="12.75">
      <c r="A35" s="2" t="s">
        <v>111</v>
      </c>
      <c r="B35" s="2" t="s">
        <v>122</v>
      </c>
      <c r="C35" s="3">
        <v>40361</v>
      </c>
      <c r="D35" s="4">
        <v>40725</v>
      </c>
      <c r="E35" s="5">
        <v>0.18</v>
      </c>
      <c r="F35" s="33"/>
      <c r="G35" s="23">
        <v>79617.1</v>
      </c>
      <c r="H35" s="6">
        <v>15923.42</v>
      </c>
      <c r="I35" s="5">
        <f t="shared" si="1"/>
        <v>0.19999999999999998</v>
      </c>
    </row>
    <row r="36" spans="1:9" ht="12.75">
      <c r="A36" s="2" t="s">
        <v>111</v>
      </c>
      <c r="B36" s="2" t="s">
        <v>589</v>
      </c>
      <c r="C36" s="3">
        <v>40513</v>
      </c>
      <c r="D36" s="4">
        <v>40877</v>
      </c>
      <c r="E36" s="5">
        <v>0.175</v>
      </c>
      <c r="F36" s="33"/>
      <c r="G36" s="23">
        <v>44598.5</v>
      </c>
      <c r="H36" s="6">
        <v>7804.59</v>
      </c>
      <c r="I36" s="5">
        <f t="shared" si="1"/>
        <v>0.17499669271388052</v>
      </c>
    </row>
    <row r="37" spans="1:9" ht="24.75" customHeight="1">
      <c r="A37" s="2" t="s">
        <v>111</v>
      </c>
      <c r="B37" s="2" t="s">
        <v>368</v>
      </c>
      <c r="C37" s="3">
        <v>40391</v>
      </c>
      <c r="D37" s="4">
        <v>40755</v>
      </c>
      <c r="E37" s="5">
        <v>0.18</v>
      </c>
      <c r="F37" s="33"/>
      <c r="G37" s="23">
        <v>154077.7</v>
      </c>
      <c r="H37" s="6">
        <v>30815.54</v>
      </c>
      <c r="I37" s="5">
        <f t="shared" si="1"/>
        <v>0.19999999999999998</v>
      </c>
    </row>
    <row r="38" spans="1:9" ht="12.75">
      <c r="A38" s="2" t="s">
        <v>111</v>
      </c>
      <c r="B38" s="2" t="s">
        <v>368</v>
      </c>
      <c r="C38" s="3">
        <v>40756</v>
      </c>
      <c r="D38" s="4">
        <v>40877</v>
      </c>
      <c r="E38" s="5">
        <v>0.2</v>
      </c>
      <c r="F38" s="33"/>
      <c r="G38" s="23">
        <v>58879.36</v>
      </c>
      <c r="H38" s="6">
        <v>11038.77</v>
      </c>
      <c r="I38" s="5">
        <f t="shared" si="1"/>
        <v>0.1874811478929119</v>
      </c>
    </row>
    <row r="39" spans="1:9" ht="12.75">
      <c r="A39" s="2" t="s">
        <v>111</v>
      </c>
      <c r="B39" s="2" t="s">
        <v>582</v>
      </c>
      <c r="C39" s="3">
        <v>40268</v>
      </c>
      <c r="D39" s="4">
        <v>40632</v>
      </c>
      <c r="E39" s="5">
        <v>0.45</v>
      </c>
      <c r="F39" s="33"/>
      <c r="G39" s="23">
        <v>26779</v>
      </c>
      <c r="H39" s="6">
        <v>12050.55</v>
      </c>
      <c r="I39" s="5">
        <f t="shared" si="1"/>
        <v>0.44999999999999996</v>
      </c>
    </row>
    <row r="40" spans="1:9" ht="12.75">
      <c r="A40" s="2" t="s">
        <v>111</v>
      </c>
      <c r="B40" s="2" t="s">
        <v>62</v>
      </c>
      <c r="C40" s="3">
        <v>40184</v>
      </c>
      <c r="D40" s="4">
        <v>40548</v>
      </c>
      <c r="E40" s="5">
        <v>0.45</v>
      </c>
      <c r="F40" s="33"/>
      <c r="G40" s="23">
        <v>126242.02</v>
      </c>
      <c r="H40" s="6">
        <v>56808.9</v>
      </c>
      <c r="I40" s="5">
        <f t="shared" si="1"/>
        <v>0.4499999287083651</v>
      </c>
    </row>
    <row r="41" spans="1:9" ht="12.75">
      <c r="A41" s="2" t="s">
        <v>111</v>
      </c>
      <c r="B41" s="2" t="s">
        <v>62</v>
      </c>
      <c r="C41" s="3">
        <v>40549</v>
      </c>
      <c r="D41" s="4">
        <v>40913</v>
      </c>
      <c r="E41" s="5">
        <v>0.45</v>
      </c>
      <c r="F41" s="33"/>
      <c r="G41" s="23">
        <v>94803</v>
      </c>
      <c r="H41" s="6">
        <v>42661.35</v>
      </c>
      <c r="I41" s="5">
        <f t="shared" si="1"/>
        <v>0.45</v>
      </c>
    </row>
    <row r="42" spans="1:9" ht="12.75">
      <c r="A42" s="2" t="s">
        <v>111</v>
      </c>
      <c r="B42" s="2" t="s">
        <v>78</v>
      </c>
      <c r="C42" s="3">
        <v>40269</v>
      </c>
      <c r="D42" s="4">
        <v>40633</v>
      </c>
      <c r="E42" s="5">
        <v>0.2</v>
      </c>
      <c r="F42" s="33"/>
      <c r="G42" s="23">
        <v>18320</v>
      </c>
      <c r="H42" s="6">
        <v>3664</v>
      </c>
      <c r="I42" s="5">
        <f t="shared" si="1"/>
        <v>0.2</v>
      </c>
    </row>
    <row r="43" spans="1:9" ht="12.75">
      <c r="A43" s="2" t="s">
        <v>111</v>
      </c>
      <c r="B43" s="2" t="s">
        <v>583</v>
      </c>
      <c r="C43" s="3">
        <v>40544</v>
      </c>
      <c r="D43" s="4">
        <v>40908</v>
      </c>
      <c r="E43" s="5">
        <v>0.15</v>
      </c>
      <c r="F43" s="33"/>
      <c r="G43" s="23">
        <v>17376</v>
      </c>
      <c r="H43" s="6">
        <v>2606.4</v>
      </c>
      <c r="I43" s="5">
        <f t="shared" si="1"/>
        <v>0.15</v>
      </c>
    </row>
    <row r="44" spans="1:9" ht="12.75">
      <c r="A44" s="2" t="s">
        <v>111</v>
      </c>
      <c r="B44" s="2" t="s">
        <v>583</v>
      </c>
      <c r="C44" s="3">
        <v>40544</v>
      </c>
      <c r="D44" s="4">
        <v>40908</v>
      </c>
      <c r="E44" s="5">
        <v>0.15</v>
      </c>
      <c r="F44" s="33"/>
      <c r="G44" s="23">
        <v>17376</v>
      </c>
      <c r="H44" s="6">
        <v>2606.4</v>
      </c>
      <c r="I44" s="5">
        <f t="shared" si="1"/>
        <v>0.15</v>
      </c>
    </row>
    <row r="45" spans="1:9" ht="12.75">
      <c r="A45" s="2" t="s">
        <v>111</v>
      </c>
      <c r="B45" s="2" t="s">
        <v>584</v>
      </c>
      <c r="C45" s="3">
        <v>40299</v>
      </c>
      <c r="D45" s="4">
        <v>40663</v>
      </c>
      <c r="E45" s="5">
        <v>0.45</v>
      </c>
      <c r="F45" s="33"/>
      <c r="G45" s="23">
        <v>65482.09</v>
      </c>
      <c r="H45" s="6">
        <v>29466.94</v>
      </c>
      <c r="I45" s="5">
        <f t="shared" si="1"/>
        <v>0.44999999236432436</v>
      </c>
    </row>
    <row r="46" spans="1:9" ht="12.75">
      <c r="A46" s="2" t="s">
        <v>111</v>
      </c>
      <c r="B46" s="2" t="s">
        <v>164</v>
      </c>
      <c r="C46" s="3">
        <v>40483</v>
      </c>
      <c r="D46" s="4">
        <v>40847</v>
      </c>
      <c r="E46" s="5">
        <v>0.45</v>
      </c>
      <c r="F46" s="33"/>
      <c r="G46" s="23">
        <v>242111.91</v>
      </c>
      <c r="H46" s="6">
        <v>108950.35</v>
      </c>
      <c r="I46" s="5">
        <f t="shared" si="1"/>
        <v>0.4499999607619468</v>
      </c>
    </row>
    <row r="47" spans="1:9" ht="12.75">
      <c r="A47" s="2" t="s">
        <v>111</v>
      </c>
      <c r="B47" s="2" t="s">
        <v>117</v>
      </c>
      <c r="C47" s="3">
        <v>40269</v>
      </c>
      <c r="D47" s="4">
        <v>40633</v>
      </c>
      <c r="E47" s="5">
        <v>0.45</v>
      </c>
      <c r="F47" s="33"/>
      <c r="G47" s="23">
        <v>92359.79</v>
      </c>
      <c r="H47" s="6">
        <v>41561.91</v>
      </c>
      <c r="I47" s="5">
        <f t="shared" si="1"/>
        <v>0.4500000487225015</v>
      </c>
    </row>
    <row r="48" spans="1:9" ht="12.75">
      <c r="A48" s="2" t="s">
        <v>111</v>
      </c>
      <c r="B48" s="2" t="s">
        <v>585</v>
      </c>
      <c r="C48" s="3">
        <v>40269</v>
      </c>
      <c r="D48" s="4">
        <v>40633</v>
      </c>
      <c r="E48" s="5">
        <v>0.45</v>
      </c>
      <c r="F48" s="33"/>
      <c r="G48" s="23">
        <v>9916</v>
      </c>
      <c r="H48" s="6">
        <v>1983.2</v>
      </c>
      <c r="I48" s="5">
        <f t="shared" si="1"/>
        <v>0.2</v>
      </c>
    </row>
    <row r="49" spans="1:9" ht="12.75">
      <c r="A49" s="2" t="s">
        <v>111</v>
      </c>
      <c r="B49" s="2" t="s">
        <v>586</v>
      </c>
      <c r="C49" s="3">
        <v>40544</v>
      </c>
      <c r="D49" s="4">
        <v>40908</v>
      </c>
      <c r="E49" s="5">
        <v>0.45</v>
      </c>
      <c r="F49" s="33"/>
      <c r="G49" s="23">
        <v>36365</v>
      </c>
      <c r="H49" s="6">
        <v>18682.5</v>
      </c>
      <c r="I49" s="5">
        <f t="shared" si="1"/>
        <v>0.5137494843943352</v>
      </c>
    </row>
    <row r="50" spans="1:9" ht="12.75">
      <c r="A50" s="2" t="s">
        <v>111</v>
      </c>
      <c r="B50" s="2" t="s">
        <v>588</v>
      </c>
      <c r="C50" s="3">
        <v>40544</v>
      </c>
      <c r="D50" s="4">
        <v>40877</v>
      </c>
      <c r="E50" s="5">
        <v>0.45</v>
      </c>
      <c r="F50" s="33"/>
      <c r="G50" s="23">
        <v>55703.91</v>
      </c>
      <c r="H50" s="6">
        <v>25066.76</v>
      </c>
      <c r="I50" s="5">
        <f t="shared" si="1"/>
        <v>0.45000000897603054</v>
      </c>
    </row>
    <row r="51" spans="1:9" ht="12.75">
      <c r="A51" s="2" t="s">
        <v>111</v>
      </c>
      <c r="B51" s="2" t="s">
        <v>587</v>
      </c>
      <c r="C51" s="3">
        <v>40269</v>
      </c>
      <c r="D51" s="4">
        <v>40633</v>
      </c>
      <c r="E51" s="5">
        <v>0.2</v>
      </c>
      <c r="F51" s="33"/>
      <c r="G51" s="23">
        <v>185218.85</v>
      </c>
      <c r="H51" s="6">
        <v>37043.77</v>
      </c>
      <c r="I51" s="5">
        <f t="shared" si="1"/>
        <v>0.19999999999999998</v>
      </c>
    </row>
    <row r="52" spans="1:9" ht="12.75">
      <c r="A52" s="2" t="s">
        <v>111</v>
      </c>
      <c r="B52" s="2" t="s">
        <v>587</v>
      </c>
      <c r="C52" s="3">
        <v>40634</v>
      </c>
      <c r="D52" s="4">
        <v>40908</v>
      </c>
      <c r="E52" s="5">
        <v>0.2</v>
      </c>
      <c r="F52" s="33"/>
      <c r="G52" s="23">
        <v>90849.99</v>
      </c>
      <c r="H52" s="6">
        <v>18170</v>
      </c>
      <c r="I52" s="5">
        <f t="shared" si="1"/>
        <v>0.20000002201431172</v>
      </c>
    </row>
    <row r="53" spans="1:9" ht="12.75">
      <c r="A53" s="2" t="s">
        <v>111</v>
      </c>
      <c r="B53" s="2" t="s">
        <v>590</v>
      </c>
      <c r="C53" s="3">
        <v>40498</v>
      </c>
      <c r="D53" s="4">
        <v>40862</v>
      </c>
      <c r="E53" s="5">
        <v>0.45</v>
      </c>
      <c r="F53" s="33"/>
      <c r="G53" s="23">
        <v>119663.95</v>
      </c>
      <c r="H53" s="6">
        <v>53848.77</v>
      </c>
      <c r="I53" s="5">
        <f t="shared" si="1"/>
        <v>0.4499999373244824</v>
      </c>
    </row>
    <row r="54" spans="1:9" ht="12.75">
      <c r="A54" s="2" t="s">
        <v>591</v>
      </c>
      <c r="B54" s="2" t="s">
        <v>594</v>
      </c>
      <c r="C54" s="3">
        <v>40494</v>
      </c>
      <c r="D54" s="4">
        <v>40862</v>
      </c>
      <c r="E54" s="5">
        <v>0.2</v>
      </c>
      <c r="F54" s="33">
        <v>1897386.9</v>
      </c>
      <c r="G54" s="23"/>
      <c r="H54" s="6">
        <v>1016123.04</v>
      </c>
      <c r="I54" s="5">
        <f t="shared" si="1"/>
        <v>0.5355381340516265</v>
      </c>
    </row>
    <row r="55" spans="1:9" ht="12.75">
      <c r="A55" s="2" t="s">
        <v>591</v>
      </c>
      <c r="B55" s="2" t="s">
        <v>593</v>
      </c>
      <c r="C55" s="3">
        <v>40603</v>
      </c>
      <c r="D55" s="4">
        <v>40968</v>
      </c>
      <c r="E55" s="5">
        <v>0</v>
      </c>
      <c r="F55" s="33">
        <v>5925</v>
      </c>
      <c r="G55" s="23"/>
      <c r="H55" s="6">
        <v>4613.11</v>
      </c>
      <c r="I55" s="5">
        <f t="shared" si="1"/>
        <v>0.7785839662447257</v>
      </c>
    </row>
    <row r="56" spans="1:9" ht="12.75">
      <c r="A56" s="2" t="s">
        <v>591</v>
      </c>
      <c r="B56" s="2" t="s">
        <v>593</v>
      </c>
      <c r="C56" s="3">
        <v>40603</v>
      </c>
      <c r="D56" s="4">
        <v>40968</v>
      </c>
      <c r="E56" s="5">
        <v>0.01</v>
      </c>
      <c r="F56" s="33">
        <v>5925</v>
      </c>
      <c r="G56" s="23"/>
      <c r="H56" s="6">
        <v>4613.11</v>
      </c>
      <c r="I56" s="5">
        <f t="shared" si="1"/>
        <v>0.7785839662447257</v>
      </c>
    </row>
    <row r="57" spans="1:9" ht="12.75">
      <c r="A57" s="2" t="s">
        <v>591</v>
      </c>
      <c r="B57" s="2" t="s">
        <v>368</v>
      </c>
      <c r="C57" s="3">
        <v>40501</v>
      </c>
      <c r="D57" s="4">
        <v>40776</v>
      </c>
      <c r="E57" s="5">
        <v>0.01</v>
      </c>
      <c r="F57" s="33">
        <v>1118126.5</v>
      </c>
      <c r="G57" s="23"/>
      <c r="H57" s="6">
        <v>267183.51</v>
      </c>
      <c r="I57" s="5">
        <f t="shared" si="1"/>
        <v>0.2389564239824385</v>
      </c>
    </row>
    <row r="58" spans="1:9" ht="25.5">
      <c r="A58" s="2" t="s">
        <v>591</v>
      </c>
      <c r="B58" s="2" t="s">
        <v>595</v>
      </c>
      <c r="C58" s="3">
        <v>40494</v>
      </c>
      <c r="D58" s="4">
        <v>40858</v>
      </c>
      <c r="E58" s="5">
        <v>0.25</v>
      </c>
      <c r="F58" s="33">
        <v>479356.69</v>
      </c>
      <c r="G58" s="23"/>
      <c r="H58" s="6">
        <v>252054.69</v>
      </c>
      <c r="I58" s="5">
        <f t="shared" si="1"/>
        <v>0.5258186549978054</v>
      </c>
    </row>
    <row r="59" spans="1:9" ht="12.75">
      <c r="A59" s="2" t="s">
        <v>591</v>
      </c>
      <c r="B59" s="2" t="s">
        <v>592</v>
      </c>
      <c r="C59" s="3">
        <v>40452</v>
      </c>
      <c r="D59" s="4">
        <v>40755</v>
      </c>
      <c r="E59" s="5">
        <v>0.01</v>
      </c>
      <c r="F59" s="33">
        <v>232675</v>
      </c>
      <c r="G59" s="23"/>
      <c r="H59" s="6">
        <v>179678.5</v>
      </c>
      <c r="I59" s="5">
        <f t="shared" si="1"/>
        <v>0.7722295046739014</v>
      </c>
    </row>
    <row r="60" spans="1:9" ht="12.75">
      <c r="A60" s="2" t="s">
        <v>591</v>
      </c>
      <c r="B60" s="2" t="s">
        <v>150</v>
      </c>
      <c r="C60" s="3">
        <v>40501</v>
      </c>
      <c r="D60" s="4">
        <v>40776</v>
      </c>
      <c r="E60" s="5">
        <v>0.3</v>
      </c>
      <c r="F60" s="33">
        <v>4688528.2</v>
      </c>
      <c r="G60" s="23"/>
      <c r="H60" s="6">
        <v>1039323.95</v>
      </c>
      <c r="I60" s="5">
        <f t="shared" si="1"/>
        <v>0.2216738186623256</v>
      </c>
    </row>
    <row r="61" spans="1:4" ht="12.75">
      <c r="A61" s="2" t="s">
        <v>591</v>
      </c>
      <c r="B61" s="2" t="s">
        <v>927</v>
      </c>
      <c r="C61" s="26">
        <v>40501</v>
      </c>
      <c r="D61" s="26">
        <v>40776</v>
      </c>
    </row>
    <row r="62" spans="1:9" ht="12.75">
      <c r="A62" s="2" t="s">
        <v>591</v>
      </c>
      <c r="B62" s="2" t="s">
        <v>592</v>
      </c>
      <c r="C62" s="26">
        <v>40728</v>
      </c>
      <c r="D62" s="26">
        <v>41093</v>
      </c>
      <c r="E62" s="5">
        <v>0.009</v>
      </c>
      <c r="F62" s="36">
        <v>69050</v>
      </c>
      <c r="H62" s="37">
        <v>51815.08</v>
      </c>
      <c r="I62" s="28">
        <v>0.75</v>
      </c>
    </row>
    <row r="63" spans="1:9" ht="25.5">
      <c r="A63" s="2" t="s">
        <v>307</v>
      </c>
      <c r="B63" s="2" t="s">
        <v>919</v>
      </c>
      <c r="C63" s="3">
        <v>40544</v>
      </c>
      <c r="D63" s="4">
        <v>40908</v>
      </c>
      <c r="E63" s="5">
        <v>0.3</v>
      </c>
      <c r="F63" s="33"/>
      <c r="G63" s="23">
        <v>107926.5</v>
      </c>
      <c r="H63" s="6">
        <v>32379.95</v>
      </c>
      <c r="I63" s="5">
        <v>0.3</v>
      </c>
    </row>
    <row r="64" spans="1:9" ht="12.75">
      <c r="A64" s="2" t="s">
        <v>307</v>
      </c>
      <c r="B64" s="2" t="s">
        <v>920</v>
      </c>
      <c r="C64" s="3">
        <v>40544</v>
      </c>
      <c r="D64" s="4">
        <v>40908</v>
      </c>
      <c r="E64" s="5">
        <v>0.3</v>
      </c>
      <c r="F64" s="33"/>
      <c r="G64" s="23">
        <v>75294</v>
      </c>
      <c r="H64" s="6">
        <v>22588.2</v>
      </c>
      <c r="I64" s="5">
        <v>0.3</v>
      </c>
    </row>
    <row r="65" spans="1:9" ht="12.75">
      <c r="A65" s="2" t="s">
        <v>596</v>
      </c>
      <c r="B65" s="2" t="s">
        <v>865</v>
      </c>
      <c r="C65" s="3">
        <v>40483</v>
      </c>
      <c r="D65" s="4">
        <v>40653</v>
      </c>
      <c r="E65" s="5">
        <v>0.1</v>
      </c>
      <c r="F65" s="33">
        <v>45649</v>
      </c>
      <c r="G65" s="23"/>
      <c r="H65" s="6">
        <v>70</v>
      </c>
      <c r="I65" s="5">
        <f aca="true" t="shared" si="2" ref="I65:I88">IF(H65="","",(IF(F65&lt;&gt;"",H65/F65,H65/G65)))</f>
        <v>0.0015334399439199107</v>
      </c>
    </row>
    <row r="66" spans="1:9" ht="12.75">
      <c r="A66" s="2" t="s">
        <v>596</v>
      </c>
      <c r="B66" s="2" t="s">
        <v>866</v>
      </c>
      <c r="C66" s="3">
        <v>40483</v>
      </c>
      <c r="D66" s="4">
        <v>40653</v>
      </c>
      <c r="E66" s="5">
        <v>0.1</v>
      </c>
      <c r="F66" s="33"/>
      <c r="G66" s="23">
        <v>2345</v>
      </c>
      <c r="H66" s="6">
        <v>35.96</v>
      </c>
      <c r="I66" s="5">
        <f t="shared" si="2"/>
        <v>0.015334754797441365</v>
      </c>
    </row>
    <row r="67" spans="1:9" ht="12.75">
      <c r="A67" s="2" t="s">
        <v>596</v>
      </c>
      <c r="B67" s="2" t="s">
        <v>122</v>
      </c>
      <c r="C67" s="3">
        <v>40391</v>
      </c>
      <c r="D67" s="4">
        <v>40641</v>
      </c>
      <c r="E67" s="5">
        <v>0.01</v>
      </c>
      <c r="F67" s="33">
        <v>119179</v>
      </c>
      <c r="G67" s="23"/>
      <c r="H67" s="6">
        <v>45704.89</v>
      </c>
      <c r="I67" s="5">
        <f t="shared" si="2"/>
        <v>0.3834978477751953</v>
      </c>
    </row>
    <row r="68" spans="1:9" ht="12.75">
      <c r="A68" s="2" t="s">
        <v>596</v>
      </c>
      <c r="B68" s="2" t="s">
        <v>122</v>
      </c>
      <c r="C68" s="3">
        <v>40391</v>
      </c>
      <c r="D68" s="4">
        <v>40641</v>
      </c>
      <c r="E68" s="5">
        <v>0.01</v>
      </c>
      <c r="F68" s="33"/>
      <c r="G68" s="23">
        <v>7398</v>
      </c>
      <c r="H68" s="6">
        <v>2837.09</v>
      </c>
      <c r="I68" s="5">
        <f t="shared" si="2"/>
        <v>0.38349418761827525</v>
      </c>
    </row>
    <row r="69" spans="1:9" ht="12.75">
      <c r="A69" s="2" t="s">
        <v>596</v>
      </c>
      <c r="B69" s="2" t="s">
        <v>32</v>
      </c>
      <c r="C69" s="3">
        <v>40422</v>
      </c>
      <c r="D69" s="4">
        <v>40786</v>
      </c>
      <c r="E69" s="5">
        <v>0.1</v>
      </c>
      <c r="F69" s="33">
        <v>234214.35</v>
      </c>
      <c r="G69" s="23"/>
      <c r="H69" s="6">
        <v>29594</v>
      </c>
      <c r="I69" s="5">
        <f t="shared" si="2"/>
        <v>0.12635434165327616</v>
      </c>
    </row>
    <row r="70" spans="1:9" ht="12.75">
      <c r="A70" s="2" t="s">
        <v>596</v>
      </c>
      <c r="B70" s="2" t="s">
        <v>32</v>
      </c>
      <c r="C70" s="3">
        <v>40422</v>
      </c>
      <c r="D70" s="4">
        <v>40786</v>
      </c>
      <c r="E70" s="5">
        <v>0.1</v>
      </c>
      <c r="F70" s="33"/>
      <c r="G70" s="23">
        <v>11436.44</v>
      </c>
      <c r="H70" s="6">
        <v>1445.04</v>
      </c>
      <c r="I70" s="5">
        <f t="shared" si="2"/>
        <v>0.1263540052673734</v>
      </c>
    </row>
    <row r="71" spans="1:9" ht="12.75">
      <c r="A71" s="2" t="s">
        <v>596</v>
      </c>
      <c r="B71" s="2" t="s">
        <v>32</v>
      </c>
      <c r="C71" s="3">
        <v>40422</v>
      </c>
      <c r="D71" s="4">
        <v>40786</v>
      </c>
      <c r="E71" s="5">
        <v>0.1</v>
      </c>
      <c r="F71" s="33">
        <v>234214.35</v>
      </c>
      <c r="G71" s="23"/>
      <c r="H71" s="6">
        <v>29594</v>
      </c>
      <c r="I71" s="5">
        <f t="shared" si="2"/>
        <v>0.12635434165327616</v>
      </c>
    </row>
    <row r="72" spans="1:9" ht="12.75">
      <c r="A72" s="2" t="s">
        <v>596</v>
      </c>
      <c r="B72" s="2" t="s">
        <v>32</v>
      </c>
      <c r="C72" s="3">
        <v>40422</v>
      </c>
      <c r="D72" s="4">
        <v>40786</v>
      </c>
      <c r="E72" s="5">
        <v>0.1</v>
      </c>
      <c r="F72" s="33"/>
      <c r="G72" s="23">
        <v>11436.44</v>
      </c>
      <c r="H72" s="6">
        <v>1445.04</v>
      </c>
      <c r="I72" s="5">
        <f t="shared" si="2"/>
        <v>0.1263540052673734</v>
      </c>
    </row>
    <row r="73" spans="1:9" ht="12.75">
      <c r="A73" s="2" t="s">
        <v>596</v>
      </c>
      <c r="B73" s="2" t="s">
        <v>142</v>
      </c>
      <c r="C73" s="3">
        <v>40452</v>
      </c>
      <c r="D73" s="4">
        <v>40816</v>
      </c>
      <c r="E73" s="5">
        <v>0.1</v>
      </c>
      <c r="F73" s="33">
        <v>68028.57</v>
      </c>
      <c r="G73" s="23"/>
      <c r="H73" s="6">
        <v>20222.6</v>
      </c>
      <c r="I73" s="5">
        <f t="shared" si="2"/>
        <v>0.2972662809169735</v>
      </c>
    </row>
    <row r="74" spans="1:9" ht="12.75">
      <c r="A74" s="2" t="s">
        <v>596</v>
      </c>
      <c r="B74" s="2" t="s">
        <v>142</v>
      </c>
      <c r="C74" s="3">
        <v>40452</v>
      </c>
      <c r="D74" s="4">
        <v>40816</v>
      </c>
      <c r="E74" s="5">
        <v>0.1</v>
      </c>
      <c r="F74" s="33"/>
      <c r="G74" s="23">
        <v>6588.87</v>
      </c>
      <c r="H74" s="6">
        <v>1958.65</v>
      </c>
      <c r="I74" s="5">
        <f t="shared" si="2"/>
        <v>0.29726645084817277</v>
      </c>
    </row>
    <row r="75" spans="1:9" ht="12.75">
      <c r="A75" s="2" t="s">
        <v>596</v>
      </c>
      <c r="B75" s="2" t="s">
        <v>150</v>
      </c>
      <c r="C75" s="3">
        <v>40360</v>
      </c>
      <c r="D75" s="4">
        <v>40724</v>
      </c>
      <c r="E75" s="5">
        <v>0.13</v>
      </c>
      <c r="F75" s="33">
        <v>330526.55</v>
      </c>
      <c r="G75" s="23"/>
      <c r="H75" s="6">
        <v>35131.69</v>
      </c>
      <c r="I75" s="5">
        <f t="shared" si="2"/>
        <v>0.1062900695874507</v>
      </c>
    </row>
    <row r="76" spans="1:9" ht="12.75">
      <c r="A76" s="2" t="s">
        <v>596</v>
      </c>
      <c r="B76" s="2" t="s">
        <v>150</v>
      </c>
      <c r="C76" s="3">
        <v>40360</v>
      </c>
      <c r="D76" s="4">
        <v>40724</v>
      </c>
      <c r="E76" s="5">
        <v>0.13</v>
      </c>
      <c r="F76" s="33"/>
      <c r="G76" s="23">
        <v>15474.1</v>
      </c>
      <c r="H76" s="6">
        <v>1644.74</v>
      </c>
      <c r="I76" s="5">
        <f t="shared" si="2"/>
        <v>0.10628986500022618</v>
      </c>
    </row>
    <row r="77" spans="1:9" ht="12.75">
      <c r="A77" s="2" t="s">
        <v>596</v>
      </c>
      <c r="B77" s="2" t="s">
        <v>150</v>
      </c>
      <c r="C77" s="3">
        <v>40725</v>
      </c>
      <c r="D77" s="4">
        <v>41090</v>
      </c>
      <c r="E77" s="5">
        <v>0.13</v>
      </c>
      <c r="F77" s="33">
        <v>295229.79</v>
      </c>
      <c r="G77" s="23"/>
      <c r="H77" s="6">
        <v>58459.38</v>
      </c>
      <c r="I77" s="5">
        <f t="shared" si="2"/>
        <v>0.19801314765694886</v>
      </c>
    </row>
    <row r="78" spans="1:9" ht="12.75">
      <c r="A78" s="2" t="s">
        <v>596</v>
      </c>
      <c r="B78" s="2" t="s">
        <v>150</v>
      </c>
      <c r="C78" s="3">
        <v>40725</v>
      </c>
      <c r="D78" s="4">
        <v>41090</v>
      </c>
      <c r="E78" s="5">
        <v>0.13</v>
      </c>
      <c r="F78" s="33"/>
      <c r="G78" s="23">
        <v>14913.28</v>
      </c>
      <c r="H78" s="6">
        <v>2953.02</v>
      </c>
      <c r="I78" s="5">
        <f t="shared" si="2"/>
        <v>0.19801277787314392</v>
      </c>
    </row>
    <row r="79" spans="1:9" ht="12.75">
      <c r="A79" s="2" t="s">
        <v>596</v>
      </c>
      <c r="B79" s="2" t="s">
        <v>598</v>
      </c>
      <c r="C79" s="3">
        <v>40299</v>
      </c>
      <c r="D79" s="4">
        <v>40724</v>
      </c>
      <c r="E79" s="5">
        <v>0.1</v>
      </c>
      <c r="F79" s="33">
        <v>105918.97</v>
      </c>
      <c r="G79" s="23"/>
      <c r="H79" s="6">
        <v>11800</v>
      </c>
      <c r="I79" s="5">
        <f t="shared" si="2"/>
        <v>0.11140591718367351</v>
      </c>
    </row>
    <row r="80" spans="1:9" ht="12.75">
      <c r="A80" s="2" t="s">
        <v>596</v>
      </c>
      <c r="B80" s="2" t="s">
        <v>598</v>
      </c>
      <c r="C80" s="3">
        <v>40299</v>
      </c>
      <c r="D80" s="4">
        <v>40724</v>
      </c>
      <c r="E80" s="5">
        <v>0.1</v>
      </c>
      <c r="F80" s="33"/>
      <c r="G80" s="23">
        <v>2340</v>
      </c>
      <c r="H80" s="6">
        <v>260.68</v>
      </c>
      <c r="I80" s="5">
        <f t="shared" si="2"/>
        <v>0.1114017094017094</v>
      </c>
    </row>
    <row r="81" spans="1:9" ht="12.75">
      <c r="A81" s="2" t="s">
        <v>596</v>
      </c>
      <c r="B81" s="2" t="s">
        <v>496</v>
      </c>
      <c r="C81" s="3">
        <v>40360</v>
      </c>
      <c r="D81" s="4">
        <v>40724</v>
      </c>
      <c r="E81" s="5">
        <v>0.1</v>
      </c>
      <c r="F81" s="33">
        <v>1242562.62</v>
      </c>
      <c r="G81" s="23"/>
      <c r="H81" s="6">
        <v>127000.67</v>
      </c>
      <c r="I81" s="5">
        <f t="shared" si="2"/>
        <v>0.1022086677611467</v>
      </c>
    </row>
    <row r="82" spans="1:9" ht="12.75">
      <c r="A82" s="2" t="s">
        <v>596</v>
      </c>
      <c r="B82" s="2" t="s">
        <v>496</v>
      </c>
      <c r="C82" s="3">
        <v>40360</v>
      </c>
      <c r="D82" s="4">
        <v>40724</v>
      </c>
      <c r="E82" s="5">
        <v>0.1</v>
      </c>
      <c r="F82" s="33"/>
      <c r="G82" s="23">
        <v>46706.5</v>
      </c>
      <c r="H82" s="6">
        <v>4773.81</v>
      </c>
      <c r="I82" s="5">
        <f t="shared" si="2"/>
        <v>0.10220868615717299</v>
      </c>
    </row>
    <row r="83" spans="1:9" ht="12.75">
      <c r="A83" s="2" t="s">
        <v>596</v>
      </c>
      <c r="B83" s="2" t="s">
        <v>496</v>
      </c>
      <c r="C83" s="3">
        <v>40725</v>
      </c>
      <c r="D83" s="4">
        <v>41090</v>
      </c>
      <c r="E83" s="5">
        <v>0.1</v>
      </c>
      <c r="F83" s="33">
        <v>1482958.17</v>
      </c>
      <c r="G83" s="23"/>
      <c r="H83" s="6">
        <v>199227.36</v>
      </c>
      <c r="I83" s="5">
        <f t="shared" si="2"/>
        <v>0.1343445580801514</v>
      </c>
    </row>
    <row r="84" spans="1:9" ht="12.75">
      <c r="A84" s="2" t="s">
        <v>596</v>
      </c>
      <c r="B84" s="2" t="s">
        <v>496</v>
      </c>
      <c r="C84" s="3">
        <v>40725</v>
      </c>
      <c r="D84" s="4">
        <v>41090</v>
      </c>
      <c r="E84" s="5">
        <v>0.1</v>
      </c>
      <c r="F84" s="33"/>
      <c r="G84" s="23">
        <v>68728.34</v>
      </c>
      <c r="H84" s="6">
        <v>9233.28</v>
      </c>
      <c r="I84" s="5">
        <f t="shared" si="2"/>
        <v>0.13434458041617187</v>
      </c>
    </row>
    <row r="85" spans="1:9" ht="38.25">
      <c r="A85" s="2" t="s">
        <v>596</v>
      </c>
      <c r="B85" s="2" t="s">
        <v>597</v>
      </c>
      <c r="C85" s="3">
        <v>40391</v>
      </c>
      <c r="D85" s="4">
        <v>40617</v>
      </c>
      <c r="E85" s="5">
        <v>0.01</v>
      </c>
      <c r="F85" s="33">
        <v>49996.75</v>
      </c>
      <c r="G85" s="23"/>
      <c r="H85" s="6">
        <v>9545.29</v>
      </c>
      <c r="I85" s="5">
        <f t="shared" si="2"/>
        <v>0.19091820968362946</v>
      </c>
    </row>
    <row r="86" spans="1:9" ht="38.25">
      <c r="A86" s="2" t="s">
        <v>596</v>
      </c>
      <c r="B86" s="2" t="s">
        <v>597</v>
      </c>
      <c r="C86" s="3">
        <v>40391</v>
      </c>
      <c r="D86" s="4">
        <v>40617</v>
      </c>
      <c r="E86" s="5">
        <v>0.01</v>
      </c>
      <c r="F86" s="33"/>
      <c r="G86" s="23">
        <v>1625</v>
      </c>
      <c r="H86" s="6">
        <v>310.23</v>
      </c>
      <c r="I86" s="5">
        <f t="shared" si="2"/>
        <v>0.19091076923076924</v>
      </c>
    </row>
    <row r="87" spans="1:9" ht="38.25">
      <c r="A87" s="2" t="s">
        <v>596</v>
      </c>
      <c r="B87" s="2" t="s">
        <v>597</v>
      </c>
      <c r="C87" s="3">
        <v>40690</v>
      </c>
      <c r="D87" s="4">
        <v>41055</v>
      </c>
      <c r="E87" s="5">
        <v>0.1</v>
      </c>
      <c r="F87" s="33">
        <v>94271.14</v>
      </c>
      <c r="G87" s="23"/>
      <c r="H87" s="6">
        <v>13904.01</v>
      </c>
      <c r="I87" s="5">
        <f t="shared" si="2"/>
        <v>0.14748957103945068</v>
      </c>
    </row>
    <row r="88" spans="1:9" ht="38.25">
      <c r="A88" s="2" t="s">
        <v>596</v>
      </c>
      <c r="B88" s="2" t="s">
        <v>597</v>
      </c>
      <c r="C88" s="3">
        <v>40690</v>
      </c>
      <c r="D88" s="4">
        <v>41055</v>
      </c>
      <c r="E88" s="5">
        <v>0.1</v>
      </c>
      <c r="F88" s="33"/>
      <c r="G88" s="23">
        <v>4198</v>
      </c>
      <c r="H88" s="6">
        <v>619.15</v>
      </c>
      <c r="I88" s="5">
        <f t="shared" si="2"/>
        <v>0.14748689852310623</v>
      </c>
    </row>
    <row r="89" spans="1:9" ht="12.75">
      <c r="A89" s="2" t="s">
        <v>928</v>
      </c>
      <c r="B89" s="2" t="s">
        <v>217</v>
      </c>
      <c r="C89" s="26">
        <v>40513</v>
      </c>
      <c r="D89" s="26">
        <v>40877</v>
      </c>
      <c r="E89" s="5">
        <v>0.12</v>
      </c>
      <c r="F89" s="36">
        <v>36969</v>
      </c>
      <c r="H89" s="37">
        <v>4436.28</v>
      </c>
      <c r="I89" s="28">
        <v>0.12</v>
      </c>
    </row>
    <row r="90" spans="1:9" ht="12.75">
      <c r="A90" s="2" t="s">
        <v>100</v>
      </c>
      <c r="B90" s="2" t="s">
        <v>599</v>
      </c>
      <c r="C90" s="3">
        <v>40337</v>
      </c>
      <c r="D90" s="4">
        <v>40701</v>
      </c>
      <c r="E90" s="5">
        <v>0.15</v>
      </c>
      <c r="F90" s="33"/>
      <c r="G90" s="23">
        <v>73371.28</v>
      </c>
      <c r="H90" s="6">
        <v>11005.69</v>
      </c>
      <c r="I90" s="5">
        <f aca="true" t="shared" si="3" ref="I90:I98">IF(H90="","",(IF(F90&lt;&gt;"",H90/F90,H90/G90)))</f>
        <v>0.14999997274137783</v>
      </c>
    </row>
    <row r="91" spans="1:9" ht="12.75">
      <c r="A91" s="2" t="s">
        <v>100</v>
      </c>
      <c r="B91" s="2" t="s">
        <v>599</v>
      </c>
      <c r="C91" s="3">
        <v>40702</v>
      </c>
      <c r="D91" s="4">
        <v>40908</v>
      </c>
      <c r="E91" s="5">
        <v>0.15</v>
      </c>
      <c r="F91" s="33"/>
      <c r="G91" s="23">
        <v>15936</v>
      </c>
      <c r="H91" s="6">
        <v>2390.4</v>
      </c>
      <c r="I91" s="5">
        <f t="shared" si="3"/>
        <v>0.15</v>
      </c>
    </row>
    <row r="92" spans="1:9" ht="12.75">
      <c r="A92" s="2" t="s">
        <v>100</v>
      </c>
      <c r="B92" s="2" t="s">
        <v>78</v>
      </c>
      <c r="C92" s="3">
        <v>40344</v>
      </c>
      <c r="D92" s="4">
        <v>40708</v>
      </c>
      <c r="E92" s="5">
        <v>0.16</v>
      </c>
      <c r="F92" s="33"/>
      <c r="G92" s="23">
        <v>22170</v>
      </c>
      <c r="H92" s="6">
        <v>3547.2</v>
      </c>
      <c r="I92" s="5">
        <f t="shared" si="3"/>
        <v>0.16</v>
      </c>
    </row>
    <row r="93" spans="1:9" ht="12.75">
      <c r="A93" s="2" t="s">
        <v>100</v>
      </c>
      <c r="B93" s="2" t="s">
        <v>80</v>
      </c>
      <c r="C93" s="3">
        <v>40415</v>
      </c>
      <c r="D93" s="4">
        <v>40779</v>
      </c>
      <c r="E93" s="5">
        <v>0.1</v>
      </c>
      <c r="F93" s="33"/>
      <c r="G93" s="23">
        <v>11957.44</v>
      </c>
      <c r="H93" s="6">
        <v>1195.74</v>
      </c>
      <c r="I93" s="5">
        <f t="shared" si="3"/>
        <v>0.09999966548023657</v>
      </c>
    </row>
    <row r="94" spans="1:9" ht="12.75">
      <c r="A94" s="2" t="s">
        <v>182</v>
      </c>
      <c r="B94" s="2" t="s">
        <v>181</v>
      </c>
      <c r="C94" s="3">
        <v>40455</v>
      </c>
      <c r="D94" s="4">
        <v>40819</v>
      </c>
      <c r="E94" s="5">
        <v>0.25</v>
      </c>
      <c r="F94" s="33">
        <v>109711</v>
      </c>
      <c r="G94" s="23"/>
      <c r="H94" s="6">
        <v>28427.75</v>
      </c>
      <c r="I94" s="5">
        <f t="shared" si="3"/>
        <v>0.2591148563042904</v>
      </c>
    </row>
    <row r="95" spans="1:9" ht="12.75">
      <c r="A95" s="2" t="s">
        <v>182</v>
      </c>
      <c r="B95" s="2" t="s">
        <v>1</v>
      </c>
      <c r="C95" s="3">
        <v>40315</v>
      </c>
      <c r="D95" s="4">
        <v>40679</v>
      </c>
      <c r="E95" s="5">
        <v>0.25</v>
      </c>
      <c r="F95" s="33">
        <v>77106</v>
      </c>
      <c r="G95" s="23"/>
      <c r="H95" s="6">
        <v>33584</v>
      </c>
      <c r="I95" s="5">
        <f t="shared" si="3"/>
        <v>0.4355562472440536</v>
      </c>
    </row>
    <row r="96" spans="1:9" ht="12.75">
      <c r="A96" s="2" t="s">
        <v>182</v>
      </c>
      <c r="B96" s="2" t="s">
        <v>600</v>
      </c>
      <c r="C96" s="3">
        <v>40716</v>
      </c>
      <c r="D96" s="4">
        <v>41063</v>
      </c>
      <c r="E96" s="5">
        <v>0.24</v>
      </c>
      <c r="F96" s="33">
        <v>69262</v>
      </c>
      <c r="G96" s="23"/>
      <c r="H96" s="6">
        <v>16625.88</v>
      </c>
      <c r="I96" s="5">
        <f t="shared" si="3"/>
        <v>0.24004331379399962</v>
      </c>
    </row>
    <row r="97" spans="1:9" ht="12.75">
      <c r="A97" s="2" t="s">
        <v>182</v>
      </c>
      <c r="B97" s="2" t="s">
        <v>495</v>
      </c>
      <c r="C97" s="3">
        <v>40322</v>
      </c>
      <c r="D97" s="4">
        <v>40550</v>
      </c>
      <c r="E97" s="5">
        <v>0.3</v>
      </c>
      <c r="F97" s="33"/>
      <c r="G97" s="23">
        <v>48463</v>
      </c>
      <c r="H97" s="6">
        <v>14908.16</v>
      </c>
      <c r="I97" s="5">
        <f t="shared" si="3"/>
        <v>0.30761942100158884</v>
      </c>
    </row>
    <row r="98" spans="1:9" ht="12.75">
      <c r="A98" s="2" t="s">
        <v>182</v>
      </c>
      <c r="B98" s="2" t="s">
        <v>495</v>
      </c>
      <c r="C98" s="3">
        <v>40690</v>
      </c>
      <c r="D98" s="4">
        <v>41051</v>
      </c>
      <c r="E98" s="5">
        <v>0.3</v>
      </c>
      <c r="F98" s="33">
        <v>49838</v>
      </c>
      <c r="G98" s="23"/>
      <c r="H98" s="6">
        <v>15348.16</v>
      </c>
      <c r="I98" s="5">
        <f t="shared" si="3"/>
        <v>0.3079609936193266</v>
      </c>
    </row>
    <row r="99" spans="1:9" ht="12.75">
      <c r="A99" s="2" t="s">
        <v>182</v>
      </c>
      <c r="B99" s="2" t="s">
        <v>525</v>
      </c>
      <c r="C99" s="3">
        <v>40224</v>
      </c>
      <c r="D99" s="4">
        <v>40549</v>
      </c>
      <c r="E99" s="5">
        <v>0.2</v>
      </c>
      <c r="F99" s="33"/>
      <c r="G99" s="23">
        <v>47718</v>
      </c>
      <c r="H99" s="6">
        <v>9543.6</v>
      </c>
      <c r="I99" s="5">
        <f>IF(H99="","",(IF(G99&lt;&gt;"",H99/G99,H99/#REF!)))</f>
        <v>0.2</v>
      </c>
    </row>
    <row r="100" spans="1:9" ht="12.75">
      <c r="A100" s="2" t="s">
        <v>182</v>
      </c>
      <c r="B100" s="2" t="s">
        <v>525</v>
      </c>
      <c r="C100" s="3">
        <v>40574</v>
      </c>
      <c r="D100" s="4">
        <v>40900</v>
      </c>
      <c r="E100" s="5">
        <v>0.2</v>
      </c>
      <c r="F100" s="33">
        <v>56786</v>
      </c>
      <c r="G100" s="23"/>
      <c r="H100" s="6">
        <v>11357.3</v>
      </c>
      <c r="I100" s="5">
        <f aca="true" t="shared" si="4" ref="I100:I118">IF(H100="","",(IF(F100&lt;&gt;"",H100/F100,H100/G100)))</f>
        <v>0.20000176099742892</v>
      </c>
    </row>
    <row r="101" spans="1:9" ht="25.5">
      <c r="A101" s="2" t="s">
        <v>210</v>
      </c>
      <c r="B101" s="2" t="s">
        <v>601</v>
      </c>
      <c r="C101" s="3">
        <v>40513</v>
      </c>
      <c r="D101" s="4">
        <v>40877</v>
      </c>
      <c r="E101" s="5">
        <v>0.65</v>
      </c>
      <c r="F101" s="33">
        <v>1930510.78</v>
      </c>
      <c r="G101" s="23"/>
      <c r="H101" s="6">
        <v>1219124.97</v>
      </c>
      <c r="I101" s="5">
        <f t="shared" si="4"/>
        <v>0.631503839621139</v>
      </c>
    </row>
    <row r="102" spans="1:9" ht="12.75">
      <c r="A102" s="2" t="s">
        <v>265</v>
      </c>
      <c r="B102" s="2" t="s">
        <v>605</v>
      </c>
      <c r="C102" s="3">
        <v>40452</v>
      </c>
      <c r="D102" s="4">
        <v>40816</v>
      </c>
      <c r="E102" s="5">
        <v>0.14</v>
      </c>
      <c r="F102" s="33">
        <v>648706.64</v>
      </c>
      <c r="G102" s="23"/>
      <c r="H102" s="6">
        <v>94334.03</v>
      </c>
      <c r="I102" s="5">
        <f t="shared" si="4"/>
        <v>0.14541862867320118</v>
      </c>
    </row>
    <row r="103" spans="1:9" ht="12.75">
      <c r="A103" s="2" t="s">
        <v>265</v>
      </c>
      <c r="B103" s="2" t="s">
        <v>372</v>
      </c>
      <c r="C103" s="3">
        <v>40452</v>
      </c>
      <c r="D103" s="4">
        <v>40816</v>
      </c>
      <c r="E103" s="5">
        <v>0.15</v>
      </c>
      <c r="F103" s="33">
        <v>1677795.61</v>
      </c>
      <c r="G103" s="23"/>
      <c r="H103" s="6">
        <v>252829.59</v>
      </c>
      <c r="I103" s="5">
        <f t="shared" si="4"/>
        <v>0.15069153149113318</v>
      </c>
    </row>
    <row r="104" spans="1:9" ht="12.75">
      <c r="A104" s="2" t="s">
        <v>265</v>
      </c>
      <c r="B104" s="2" t="s">
        <v>603</v>
      </c>
      <c r="C104" s="3">
        <v>40360</v>
      </c>
      <c r="D104" s="4">
        <v>40724</v>
      </c>
      <c r="E104" s="5">
        <v>0.12</v>
      </c>
      <c r="F104" s="33">
        <v>422026.02</v>
      </c>
      <c r="G104" s="23"/>
      <c r="H104" s="6">
        <v>50648.9</v>
      </c>
      <c r="I104" s="5">
        <f t="shared" si="4"/>
        <v>0.12001369015114281</v>
      </c>
    </row>
    <row r="105" spans="1:9" ht="12.75">
      <c r="A105" s="2" t="s">
        <v>265</v>
      </c>
      <c r="B105" s="2" t="s">
        <v>116</v>
      </c>
      <c r="C105" s="3">
        <v>40210</v>
      </c>
      <c r="D105" s="4">
        <v>40574</v>
      </c>
      <c r="E105" s="5">
        <v>0.12</v>
      </c>
      <c r="F105" s="33">
        <v>1912667.38</v>
      </c>
      <c r="G105" s="23"/>
      <c r="H105" s="6">
        <v>256801.85</v>
      </c>
      <c r="I105" s="5">
        <f t="shared" si="4"/>
        <v>0.13426372650324597</v>
      </c>
    </row>
    <row r="106" spans="1:9" ht="12.75">
      <c r="A106" s="2" t="s">
        <v>265</v>
      </c>
      <c r="B106" s="2" t="s">
        <v>116</v>
      </c>
      <c r="C106" s="3">
        <v>40575</v>
      </c>
      <c r="D106" s="4">
        <v>40602</v>
      </c>
      <c r="E106" s="5">
        <v>0.12</v>
      </c>
      <c r="F106" s="33">
        <v>172056.3</v>
      </c>
      <c r="G106" s="23"/>
      <c r="H106" s="6">
        <v>22983.16</v>
      </c>
      <c r="I106" s="5">
        <f t="shared" si="4"/>
        <v>0.13357929933399706</v>
      </c>
    </row>
    <row r="107" spans="1:9" ht="12.75">
      <c r="A107" s="2" t="s">
        <v>265</v>
      </c>
      <c r="B107" s="2" t="s">
        <v>606</v>
      </c>
      <c r="C107" s="3">
        <v>40603</v>
      </c>
      <c r="D107" s="4">
        <v>40968</v>
      </c>
      <c r="E107" s="5">
        <v>0.12</v>
      </c>
      <c r="F107" s="33">
        <v>1571242.21</v>
      </c>
      <c r="G107" s="23"/>
      <c r="H107" s="6">
        <v>199491.92</v>
      </c>
      <c r="I107" s="5">
        <f t="shared" si="4"/>
        <v>0.12696446081346047</v>
      </c>
    </row>
    <row r="108" spans="1:9" ht="12.75">
      <c r="A108" s="2" t="s">
        <v>265</v>
      </c>
      <c r="B108" s="2" t="s">
        <v>604</v>
      </c>
      <c r="C108" s="3">
        <v>40429</v>
      </c>
      <c r="D108" s="4">
        <v>40793</v>
      </c>
      <c r="E108" s="5">
        <v>0.12</v>
      </c>
      <c r="F108" s="33">
        <v>693014.44</v>
      </c>
      <c r="G108" s="23"/>
      <c r="H108" s="6">
        <v>84074.12</v>
      </c>
      <c r="I108" s="5">
        <f t="shared" si="4"/>
        <v>0.12131654861333048</v>
      </c>
    </row>
    <row r="109" spans="1:9" ht="25.5">
      <c r="A109" s="2" t="s">
        <v>265</v>
      </c>
      <c r="B109" s="2" t="s">
        <v>602</v>
      </c>
      <c r="C109" s="3">
        <v>40410</v>
      </c>
      <c r="D109" s="4">
        <v>40724</v>
      </c>
      <c r="E109" s="5">
        <v>0.1</v>
      </c>
      <c r="F109" s="33">
        <v>513817.5</v>
      </c>
      <c r="G109" s="23"/>
      <c r="H109" s="6">
        <v>51381.75</v>
      </c>
      <c r="I109" s="5">
        <f t="shared" si="4"/>
        <v>0.1</v>
      </c>
    </row>
    <row r="110" spans="1:9" ht="12.75">
      <c r="A110" s="2" t="s">
        <v>176</v>
      </c>
      <c r="B110" s="2" t="s">
        <v>187</v>
      </c>
      <c r="C110" s="3">
        <v>40848</v>
      </c>
      <c r="D110" s="4">
        <v>40908</v>
      </c>
      <c r="E110" s="5">
        <v>0.01</v>
      </c>
      <c r="F110" s="33">
        <v>92738</v>
      </c>
      <c r="G110" s="23"/>
      <c r="H110" s="6">
        <v>28563.14</v>
      </c>
      <c r="I110" s="5">
        <f t="shared" si="4"/>
        <v>0.30799823157713124</v>
      </c>
    </row>
    <row r="111" spans="1:9" ht="12.75">
      <c r="A111" s="2" t="s">
        <v>176</v>
      </c>
      <c r="B111" s="2" t="s">
        <v>175</v>
      </c>
      <c r="C111" s="3">
        <v>40546</v>
      </c>
      <c r="D111" s="4">
        <v>40908</v>
      </c>
      <c r="E111" s="5">
        <v>0</v>
      </c>
      <c r="F111" s="33">
        <v>93661.5</v>
      </c>
      <c r="G111" s="23"/>
      <c r="H111" s="6">
        <v>25480.43</v>
      </c>
      <c r="I111" s="5">
        <f t="shared" si="4"/>
        <v>0.272048066708306</v>
      </c>
    </row>
    <row r="112" spans="1:9" ht="12.75">
      <c r="A112" s="2" t="s">
        <v>176</v>
      </c>
      <c r="B112" s="2" t="s">
        <v>607</v>
      </c>
      <c r="C112" s="3">
        <v>40658</v>
      </c>
      <c r="D112" s="4">
        <v>40908</v>
      </c>
      <c r="E112" s="5">
        <v>0</v>
      </c>
      <c r="F112" s="33">
        <v>100716</v>
      </c>
      <c r="G112" s="23"/>
      <c r="H112" s="6">
        <v>25342.93</v>
      </c>
      <c r="I112" s="5">
        <f t="shared" si="4"/>
        <v>0.2516276460542516</v>
      </c>
    </row>
    <row r="113" spans="1:9" ht="12.75">
      <c r="A113" s="2" t="s">
        <v>176</v>
      </c>
      <c r="B113" s="2" t="s">
        <v>2</v>
      </c>
      <c r="C113" s="3">
        <v>40700</v>
      </c>
      <c r="D113" s="4">
        <v>40908</v>
      </c>
      <c r="E113" s="5">
        <v>0.01</v>
      </c>
      <c r="F113" s="33">
        <v>102860</v>
      </c>
      <c r="G113" s="23"/>
      <c r="H113" s="6">
        <v>30013.85</v>
      </c>
      <c r="I113" s="5">
        <f t="shared" si="4"/>
        <v>0.29179321407738673</v>
      </c>
    </row>
    <row r="114" spans="1:9" ht="12.75">
      <c r="A114" s="2" t="s">
        <v>97</v>
      </c>
      <c r="B114" s="2" t="s">
        <v>295</v>
      </c>
      <c r="C114" s="3">
        <v>40534</v>
      </c>
      <c r="D114" s="4">
        <v>40898</v>
      </c>
      <c r="E114" s="5">
        <v>0.925</v>
      </c>
      <c r="F114" s="33">
        <v>229936.17</v>
      </c>
      <c r="G114" s="23"/>
      <c r="H114" s="6">
        <v>212690.96</v>
      </c>
      <c r="I114" s="5">
        <f t="shared" si="4"/>
        <v>0.9250000119598407</v>
      </c>
    </row>
    <row r="115" spans="1:9" ht="12.75">
      <c r="A115" s="2" t="s">
        <v>97</v>
      </c>
      <c r="B115" s="2" t="s">
        <v>295</v>
      </c>
      <c r="C115" s="3">
        <v>40534</v>
      </c>
      <c r="D115" s="4">
        <v>40898</v>
      </c>
      <c r="E115" s="5">
        <v>0.925</v>
      </c>
      <c r="F115" s="33"/>
      <c r="G115" s="23">
        <v>4917.06</v>
      </c>
      <c r="H115" s="6">
        <v>4548.28</v>
      </c>
      <c r="I115" s="5">
        <f t="shared" si="4"/>
        <v>0.9249998983132196</v>
      </c>
    </row>
    <row r="116" spans="1:9" ht="25.5">
      <c r="A116" s="2" t="s">
        <v>97</v>
      </c>
      <c r="B116" s="2" t="s">
        <v>608</v>
      </c>
      <c r="C116" s="3">
        <v>40422</v>
      </c>
      <c r="D116" s="4">
        <v>40786</v>
      </c>
      <c r="E116" s="5">
        <v>0.925</v>
      </c>
      <c r="F116" s="33">
        <v>15102.79</v>
      </c>
      <c r="G116" s="23"/>
      <c r="H116" s="6">
        <v>13970.08</v>
      </c>
      <c r="I116" s="5">
        <f t="shared" si="4"/>
        <v>0.9249999503403014</v>
      </c>
    </row>
    <row r="117" spans="1:9" ht="25.5">
      <c r="A117" s="2" t="s">
        <v>97</v>
      </c>
      <c r="B117" s="2" t="s">
        <v>608</v>
      </c>
      <c r="C117" s="3">
        <v>40422</v>
      </c>
      <c r="D117" s="4">
        <v>40786</v>
      </c>
      <c r="E117" s="5">
        <v>0.925</v>
      </c>
      <c r="F117" s="33"/>
      <c r="G117" s="23">
        <v>241.16</v>
      </c>
      <c r="H117" s="6">
        <v>223.08</v>
      </c>
      <c r="I117" s="5">
        <f t="shared" si="4"/>
        <v>0.9250290263725328</v>
      </c>
    </row>
    <row r="118" spans="1:9" ht="12.75">
      <c r="A118" s="2" t="s">
        <v>97</v>
      </c>
      <c r="B118" s="2" t="s">
        <v>86</v>
      </c>
      <c r="C118" s="3">
        <v>40514</v>
      </c>
      <c r="D118" s="4">
        <v>40878</v>
      </c>
      <c r="E118" s="5">
        <v>0.925</v>
      </c>
      <c r="F118" s="33">
        <v>7937.55</v>
      </c>
      <c r="G118" s="23"/>
      <c r="H118" s="6">
        <v>7342.26</v>
      </c>
      <c r="I118" s="5">
        <f t="shared" si="4"/>
        <v>0.9250033070657823</v>
      </c>
    </row>
    <row r="119" spans="1:9" ht="12.75">
      <c r="A119" s="2" t="s">
        <v>97</v>
      </c>
      <c r="B119" s="2" t="s">
        <v>86</v>
      </c>
      <c r="C119" s="3">
        <v>40514</v>
      </c>
      <c r="D119" s="4">
        <v>40878</v>
      </c>
      <c r="E119" s="5"/>
      <c r="F119" s="33"/>
      <c r="G119" s="23">
        <v>0</v>
      </c>
      <c r="H119" s="6">
        <v>0</v>
      </c>
      <c r="I119" s="5">
        <v>0</v>
      </c>
    </row>
    <row r="120" spans="1:9" ht="12.75">
      <c r="A120" s="2" t="s">
        <v>97</v>
      </c>
      <c r="B120" s="2" t="s">
        <v>569</v>
      </c>
      <c r="C120" s="3">
        <v>40514</v>
      </c>
      <c r="D120" s="4">
        <v>40878</v>
      </c>
      <c r="E120" s="5">
        <v>0.925</v>
      </c>
      <c r="F120" s="33">
        <v>6271587.36</v>
      </c>
      <c r="G120" s="23"/>
      <c r="H120" s="6">
        <v>5801218.31</v>
      </c>
      <c r="I120" s="5">
        <f aca="true" t="shared" si="5" ref="I120:I128">IF(H120="","",(IF(F120&lt;&gt;"",H120/F120,H120/G120)))</f>
        <v>0.9250000003188984</v>
      </c>
    </row>
    <row r="121" spans="1:9" ht="12.75">
      <c r="A121" s="2" t="s">
        <v>97</v>
      </c>
      <c r="B121" s="2" t="s">
        <v>569</v>
      </c>
      <c r="C121" s="3">
        <v>40514</v>
      </c>
      <c r="D121" s="4">
        <v>40878</v>
      </c>
      <c r="E121" s="5">
        <v>0.925</v>
      </c>
      <c r="F121" s="33"/>
      <c r="G121" s="23">
        <v>418284.05</v>
      </c>
      <c r="H121" s="6">
        <v>386912.75</v>
      </c>
      <c r="I121" s="5">
        <f t="shared" si="5"/>
        <v>0.9250000089651996</v>
      </c>
    </row>
    <row r="122" spans="1:9" ht="12.75">
      <c r="A122" s="2" t="s">
        <v>97</v>
      </c>
      <c r="B122" s="2" t="s">
        <v>571</v>
      </c>
      <c r="C122" s="3">
        <v>40423</v>
      </c>
      <c r="D122" s="4">
        <v>40787</v>
      </c>
      <c r="E122" s="5">
        <v>0.925</v>
      </c>
      <c r="F122" s="33">
        <v>753107.46</v>
      </c>
      <c r="G122" s="23"/>
      <c r="H122" s="6">
        <v>696624.4</v>
      </c>
      <c r="I122" s="5">
        <f t="shared" si="5"/>
        <v>0.9249999993360842</v>
      </c>
    </row>
    <row r="123" spans="1:9" ht="12.75">
      <c r="A123" s="2" t="s">
        <v>97</v>
      </c>
      <c r="B123" s="2" t="s">
        <v>571</v>
      </c>
      <c r="C123" s="3">
        <v>40423</v>
      </c>
      <c r="D123" s="4">
        <v>40787</v>
      </c>
      <c r="E123" s="5">
        <v>0.925</v>
      </c>
      <c r="F123" s="33"/>
      <c r="G123" s="23">
        <v>17967.49</v>
      </c>
      <c r="H123" s="6">
        <v>16619.93</v>
      </c>
      <c r="I123" s="5">
        <f t="shared" si="5"/>
        <v>0.925000097398134</v>
      </c>
    </row>
    <row r="124" spans="1:9" ht="12.75">
      <c r="A124" s="2" t="s">
        <v>97</v>
      </c>
      <c r="B124" s="2" t="s">
        <v>519</v>
      </c>
      <c r="C124" s="3">
        <v>40423</v>
      </c>
      <c r="D124" s="4">
        <v>40787</v>
      </c>
      <c r="E124" s="5">
        <v>0.0925</v>
      </c>
      <c r="F124" s="33">
        <v>41194.5</v>
      </c>
      <c r="G124" s="23"/>
      <c r="H124" s="6">
        <v>38104.91</v>
      </c>
      <c r="I124" s="5">
        <f t="shared" si="5"/>
        <v>0.924999939312287</v>
      </c>
    </row>
    <row r="125" spans="1:9" ht="12.75">
      <c r="A125" s="2" t="s">
        <v>97</v>
      </c>
      <c r="B125" s="2" t="s">
        <v>519</v>
      </c>
      <c r="C125" s="3">
        <v>40423</v>
      </c>
      <c r="D125" s="4">
        <v>40787</v>
      </c>
      <c r="E125" s="5">
        <v>0.0925</v>
      </c>
      <c r="F125" s="33"/>
      <c r="G125" s="23">
        <v>1777.4</v>
      </c>
      <c r="H125" s="6">
        <v>1644.09</v>
      </c>
      <c r="I125" s="5">
        <f t="shared" si="5"/>
        <v>0.9249971869022167</v>
      </c>
    </row>
    <row r="126" spans="1:9" ht="12.75">
      <c r="A126" s="2" t="s">
        <v>97</v>
      </c>
      <c r="B126" s="2" t="s">
        <v>229</v>
      </c>
      <c r="C126" s="3">
        <v>40299</v>
      </c>
      <c r="D126" s="4">
        <v>40663</v>
      </c>
      <c r="E126" s="5">
        <v>0.925</v>
      </c>
      <c r="F126" s="33">
        <v>65725.02</v>
      </c>
      <c r="G126" s="23"/>
      <c r="H126" s="6">
        <v>60795.64</v>
      </c>
      <c r="I126" s="5">
        <f t="shared" si="5"/>
        <v>0.924999946747829</v>
      </c>
    </row>
    <row r="127" spans="1:9" ht="12.75">
      <c r="A127" s="2" t="s">
        <v>97</v>
      </c>
      <c r="B127" s="2" t="s">
        <v>229</v>
      </c>
      <c r="C127" s="3">
        <v>40299</v>
      </c>
      <c r="D127" s="4">
        <v>40663</v>
      </c>
      <c r="E127" s="5">
        <v>0.925</v>
      </c>
      <c r="F127" s="33"/>
      <c r="G127" s="23">
        <v>2187.26</v>
      </c>
      <c r="H127" s="6">
        <v>2023.22</v>
      </c>
      <c r="I127" s="5">
        <f t="shared" si="5"/>
        <v>0.9250020573685798</v>
      </c>
    </row>
    <row r="128" spans="1:9" ht="12.75">
      <c r="A128" s="2" t="s">
        <v>609</v>
      </c>
      <c r="B128" s="2" t="s">
        <v>869</v>
      </c>
      <c r="C128" s="3">
        <v>40490</v>
      </c>
      <c r="D128" s="4">
        <v>40824</v>
      </c>
      <c r="E128" s="5">
        <v>0.13</v>
      </c>
      <c r="F128" s="33">
        <v>132162.69</v>
      </c>
      <c r="G128" s="23"/>
      <c r="H128" s="6">
        <v>13216.27</v>
      </c>
      <c r="I128" s="5">
        <f t="shared" si="5"/>
        <v>0.10000000756643194</v>
      </c>
    </row>
    <row r="129" spans="1:9" ht="12.75">
      <c r="A129" s="2" t="s">
        <v>609</v>
      </c>
      <c r="B129" s="2" t="s">
        <v>869</v>
      </c>
      <c r="C129" s="3">
        <v>40490</v>
      </c>
      <c r="D129" s="4">
        <v>40824</v>
      </c>
      <c r="E129" s="5">
        <v>0.13</v>
      </c>
      <c r="F129" s="33"/>
      <c r="G129" s="23">
        <v>0</v>
      </c>
      <c r="H129" s="6">
        <v>0</v>
      </c>
      <c r="I129" s="5">
        <v>0</v>
      </c>
    </row>
    <row r="130" spans="1:9" ht="12.75">
      <c r="A130" s="2" t="s">
        <v>609</v>
      </c>
      <c r="B130" s="2" t="s">
        <v>62</v>
      </c>
      <c r="C130" s="3">
        <v>40490</v>
      </c>
      <c r="D130" s="4">
        <v>40824</v>
      </c>
      <c r="E130" s="5">
        <v>0.1</v>
      </c>
      <c r="F130" s="33">
        <v>273028.4</v>
      </c>
      <c r="G130" s="23"/>
      <c r="H130" s="6">
        <v>27302.82</v>
      </c>
      <c r="I130" s="5">
        <f>IF(H130="","",(IF(F130&lt;&gt;"",H130/F130,H130/G130)))</f>
        <v>0.09999992674754714</v>
      </c>
    </row>
    <row r="131" spans="1:9" ht="12.75">
      <c r="A131" s="2" t="s">
        <v>609</v>
      </c>
      <c r="B131" s="2" t="s">
        <v>62</v>
      </c>
      <c r="C131" s="3">
        <v>40490</v>
      </c>
      <c r="D131" s="4">
        <v>40824</v>
      </c>
      <c r="E131" s="5">
        <v>0.1</v>
      </c>
      <c r="F131" s="33"/>
      <c r="G131" s="23">
        <v>0</v>
      </c>
      <c r="H131" s="6">
        <v>0</v>
      </c>
      <c r="I131" s="5">
        <v>0</v>
      </c>
    </row>
    <row r="132" spans="1:9" ht="12.75">
      <c r="A132" s="2" t="s">
        <v>609</v>
      </c>
      <c r="B132" s="2" t="s">
        <v>201</v>
      </c>
      <c r="C132" s="3">
        <v>40490</v>
      </c>
      <c r="D132" s="4">
        <v>40824</v>
      </c>
      <c r="E132" s="5">
        <v>0.1</v>
      </c>
      <c r="F132" s="33">
        <v>428854.47</v>
      </c>
      <c r="G132" s="23"/>
      <c r="H132" s="6">
        <v>21442.72</v>
      </c>
      <c r="I132" s="5">
        <f>IF(H132="","",(IF(F132&lt;&gt;"",H132/F132,H132/G132)))</f>
        <v>0.04999999183872329</v>
      </c>
    </row>
    <row r="133" spans="1:9" ht="12.75">
      <c r="A133" s="2" t="s">
        <v>609</v>
      </c>
      <c r="B133" s="2" t="s">
        <v>201</v>
      </c>
      <c r="C133" s="3">
        <v>40490</v>
      </c>
      <c r="D133" s="4">
        <v>40824</v>
      </c>
      <c r="E133" s="5">
        <v>0.1</v>
      </c>
      <c r="F133" s="33"/>
      <c r="G133" s="23">
        <v>0</v>
      </c>
      <c r="H133" s="6">
        <v>0</v>
      </c>
      <c r="I133" s="5">
        <v>0</v>
      </c>
    </row>
    <row r="134" spans="1:9" ht="12.75">
      <c r="A134" s="2" t="s">
        <v>610</v>
      </c>
      <c r="B134" s="2" t="s">
        <v>612</v>
      </c>
      <c r="C134" s="3">
        <v>40744</v>
      </c>
      <c r="D134" s="4">
        <v>40847</v>
      </c>
      <c r="E134" s="5">
        <v>0.2</v>
      </c>
      <c r="F134" s="33">
        <v>215</v>
      </c>
      <c r="G134" s="23"/>
      <c r="H134" s="6">
        <v>43</v>
      </c>
      <c r="I134" s="5">
        <f aca="true" t="shared" si="6" ref="I134:I167">IF(H134="","",(IF(F134&lt;&gt;"",H134/F134,H134/G134)))</f>
        <v>0.2</v>
      </c>
    </row>
    <row r="135" spans="1:9" ht="12.75">
      <c r="A135" s="2" t="s">
        <v>610</v>
      </c>
      <c r="B135" s="2" t="s">
        <v>581</v>
      </c>
      <c r="C135" s="3">
        <v>40725</v>
      </c>
      <c r="D135" s="4">
        <v>40847</v>
      </c>
      <c r="E135" s="5">
        <v>0.25</v>
      </c>
      <c r="F135" s="33">
        <v>695</v>
      </c>
      <c r="G135" s="23"/>
      <c r="H135" s="6">
        <v>173.75</v>
      </c>
      <c r="I135" s="5">
        <f t="shared" si="6"/>
        <v>0.25</v>
      </c>
    </row>
    <row r="136" spans="1:9" ht="12.75">
      <c r="A136" s="2" t="s">
        <v>610</v>
      </c>
      <c r="B136" s="2" t="s">
        <v>611</v>
      </c>
      <c r="C136" s="3">
        <v>40732</v>
      </c>
      <c r="D136" s="4">
        <v>40847</v>
      </c>
      <c r="E136" s="5">
        <v>0.2</v>
      </c>
      <c r="F136" s="33">
        <v>70</v>
      </c>
      <c r="G136" s="23"/>
      <c r="H136" s="6">
        <v>14</v>
      </c>
      <c r="I136" s="5">
        <f t="shared" si="6"/>
        <v>0.2</v>
      </c>
    </row>
    <row r="137" spans="1:9" ht="12.75">
      <c r="A137" s="2" t="s">
        <v>610</v>
      </c>
      <c r="B137" s="2" t="s">
        <v>368</v>
      </c>
      <c r="C137" s="3">
        <v>40756</v>
      </c>
      <c r="D137" s="4">
        <v>40847</v>
      </c>
      <c r="E137" s="5">
        <v>0.2</v>
      </c>
      <c r="F137" s="33">
        <v>40</v>
      </c>
      <c r="G137" s="23"/>
      <c r="H137" s="6">
        <v>8</v>
      </c>
      <c r="I137" s="5">
        <f t="shared" si="6"/>
        <v>0.2</v>
      </c>
    </row>
    <row r="138" spans="1:9" ht="12.75">
      <c r="A138" s="2" t="s">
        <v>610</v>
      </c>
      <c r="B138" s="2" t="s">
        <v>583</v>
      </c>
      <c r="C138" s="3">
        <v>40591</v>
      </c>
      <c r="D138" s="4">
        <v>40809</v>
      </c>
      <c r="E138" s="5">
        <v>0.18</v>
      </c>
      <c r="F138" s="33">
        <v>675</v>
      </c>
      <c r="G138" s="23"/>
      <c r="H138" s="6">
        <v>121.5</v>
      </c>
      <c r="I138" s="5">
        <f t="shared" si="6"/>
        <v>0.18</v>
      </c>
    </row>
    <row r="139" spans="1:9" ht="12.75">
      <c r="A139" s="2" t="s">
        <v>277</v>
      </c>
      <c r="B139" s="2" t="s">
        <v>613</v>
      </c>
      <c r="C139" s="3">
        <v>40456</v>
      </c>
      <c r="D139" s="4">
        <v>40602</v>
      </c>
      <c r="E139" s="5">
        <v>0.1</v>
      </c>
      <c r="F139" s="33">
        <v>1457</v>
      </c>
      <c r="G139" s="23"/>
      <c r="H139" s="6">
        <v>145.7</v>
      </c>
      <c r="I139" s="5">
        <f t="shared" si="6"/>
        <v>0.09999999999999999</v>
      </c>
    </row>
    <row r="140" spans="1:9" ht="12.75">
      <c r="A140" s="2" t="s">
        <v>277</v>
      </c>
      <c r="B140" s="2" t="s">
        <v>60</v>
      </c>
      <c r="C140" s="3">
        <v>40299</v>
      </c>
      <c r="D140" s="4">
        <v>40574</v>
      </c>
      <c r="E140" s="5">
        <v>0.1</v>
      </c>
      <c r="F140" s="33">
        <v>328368.93</v>
      </c>
      <c r="G140" s="23"/>
      <c r="H140" s="6">
        <v>32836.89</v>
      </c>
      <c r="I140" s="5">
        <f t="shared" si="6"/>
        <v>0.09999999086393466</v>
      </c>
    </row>
    <row r="141" spans="1:9" ht="12.75">
      <c r="A141" s="2" t="s">
        <v>277</v>
      </c>
      <c r="B141" s="2" t="s">
        <v>80</v>
      </c>
      <c r="C141" s="3">
        <v>40330</v>
      </c>
      <c r="D141" s="4">
        <v>40694</v>
      </c>
      <c r="E141" s="5">
        <v>0.1</v>
      </c>
      <c r="F141" s="33">
        <v>1650935.5</v>
      </c>
      <c r="G141" s="23"/>
      <c r="H141" s="6">
        <v>165093.55</v>
      </c>
      <c r="I141" s="5">
        <f t="shared" si="6"/>
        <v>0.09999999999999999</v>
      </c>
    </row>
    <row r="142" spans="1:9" ht="12.75">
      <c r="A142" s="2" t="s">
        <v>277</v>
      </c>
      <c r="B142" s="2" t="s">
        <v>614</v>
      </c>
      <c r="C142" s="3">
        <v>40238</v>
      </c>
      <c r="D142" s="4">
        <v>40602</v>
      </c>
      <c r="E142" s="5">
        <v>0.1</v>
      </c>
      <c r="F142" s="33">
        <v>68070.3</v>
      </c>
      <c r="G142" s="23"/>
      <c r="H142" s="6">
        <v>6807.03</v>
      </c>
      <c r="I142" s="5">
        <f t="shared" si="6"/>
        <v>0.09999999999999999</v>
      </c>
    </row>
    <row r="143" spans="1:9" ht="12.75">
      <c r="A143" s="2" t="s">
        <v>277</v>
      </c>
      <c r="B143" s="2" t="s">
        <v>499</v>
      </c>
      <c r="C143" s="3">
        <v>40513</v>
      </c>
      <c r="D143" s="4">
        <v>40616</v>
      </c>
      <c r="E143" s="5">
        <v>0.1</v>
      </c>
      <c r="F143" s="33">
        <v>30861.71</v>
      </c>
      <c r="G143" s="23"/>
      <c r="H143" s="6">
        <v>4018.3</v>
      </c>
      <c r="I143" s="5">
        <f t="shared" si="6"/>
        <v>0.13020341387434461</v>
      </c>
    </row>
    <row r="144" spans="1:9" ht="12.75">
      <c r="A144" s="2" t="s">
        <v>277</v>
      </c>
      <c r="B144" s="2" t="s">
        <v>615</v>
      </c>
      <c r="C144" s="3">
        <v>40330</v>
      </c>
      <c r="D144" s="4">
        <v>40694</v>
      </c>
      <c r="E144" s="5">
        <v>0.15</v>
      </c>
      <c r="F144" s="33">
        <v>34202.21</v>
      </c>
      <c r="G144" s="23"/>
      <c r="H144" s="6">
        <v>5130.33</v>
      </c>
      <c r="I144" s="5">
        <f t="shared" si="6"/>
        <v>0.1499999561431849</v>
      </c>
    </row>
    <row r="145" spans="1:9" ht="25.5">
      <c r="A145" s="2" t="s">
        <v>616</v>
      </c>
      <c r="B145" s="2" t="s">
        <v>620</v>
      </c>
      <c r="C145" s="3">
        <v>40524</v>
      </c>
      <c r="D145" s="4">
        <v>40888</v>
      </c>
      <c r="E145" s="5">
        <v>0.015</v>
      </c>
      <c r="F145" s="33">
        <v>26722</v>
      </c>
      <c r="G145" s="23"/>
      <c r="H145" s="6">
        <v>5204.36</v>
      </c>
      <c r="I145" s="5">
        <f t="shared" si="6"/>
        <v>0.19475937429833096</v>
      </c>
    </row>
    <row r="146" spans="1:9" ht="25.5">
      <c r="A146" s="2" t="s">
        <v>616</v>
      </c>
      <c r="B146" s="2" t="s">
        <v>620</v>
      </c>
      <c r="C146" s="3">
        <v>40524</v>
      </c>
      <c r="D146" s="4">
        <v>40888</v>
      </c>
      <c r="E146" s="5">
        <v>0.015</v>
      </c>
      <c r="F146" s="33"/>
      <c r="G146" s="23">
        <v>801</v>
      </c>
      <c r="H146" s="6">
        <v>221.82</v>
      </c>
      <c r="I146" s="5">
        <f t="shared" si="6"/>
        <v>0.2769288389513109</v>
      </c>
    </row>
    <row r="147" spans="1:9" ht="12.75">
      <c r="A147" s="2" t="s">
        <v>616</v>
      </c>
      <c r="B147" s="2" t="s">
        <v>51</v>
      </c>
      <c r="C147" s="3">
        <v>40498</v>
      </c>
      <c r="D147" s="4">
        <v>40826</v>
      </c>
      <c r="E147" s="5">
        <v>0.015</v>
      </c>
      <c r="F147" s="33"/>
      <c r="G147" s="23">
        <v>20923</v>
      </c>
      <c r="H147" s="6">
        <v>6061.99</v>
      </c>
      <c r="I147" s="5">
        <f t="shared" si="6"/>
        <v>0.2897285284137074</v>
      </c>
    </row>
    <row r="148" spans="1:9" ht="12.75">
      <c r="A148" s="2" t="s">
        <v>616</v>
      </c>
      <c r="B148" s="2" t="s">
        <v>621</v>
      </c>
      <c r="C148" s="3">
        <v>40618</v>
      </c>
      <c r="D148" s="4">
        <v>40939</v>
      </c>
      <c r="E148" s="5">
        <v>0.01</v>
      </c>
      <c r="F148" s="33">
        <v>886</v>
      </c>
      <c r="G148" s="23"/>
      <c r="H148" s="6">
        <v>856</v>
      </c>
      <c r="I148" s="5">
        <f t="shared" si="6"/>
        <v>0.9661399548532731</v>
      </c>
    </row>
    <row r="149" spans="1:9" ht="12.75">
      <c r="A149" s="2" t="s">
        <v>616</v>
      </c>
      <c r="B149" s="2" t="s">
        <v>619</v>
      </c>
      <c r="C149" s="3">
        <v>40475</v>
      </c>
      <c r="D149" s="4">
        <v>40839</v>
      </c>
      <c r="E149" s="5">
        <v>0.015</v>
      </c>
      <c r="F149" s="33">
        <v>1860</v>
      </c>
      <c r="G149" s="23"/>
      <c r="H149" s="6">
        <v>639.31</v>
      </c>
      <c r="I149" s="5">
        <f t="shared" si="6"/>
        <v>0.3437150537634408</v>
      </c>
    </row>
    <row r="150" spans="1:9" ht="12.75">
      <c r="A150" s="2" t="s">
        <v>616</v>
      </c>
      <c r="B150" s="2" t="s">
        <v>619</v>
      </c>
      <c r="C150" s="3">
        <v>40475</v>
      </c>
      <c r="D150" s="4">
        <v>40839</v>
      </c>
      <c r="E150" s="5">
        <v>0.015</v>
      </c>
      <c r="F150" s="33"/>
      <c r="G150" s="23">
        <v>55.8</v>
      </c>
      <c r="H150" s="6">
        <v>19.8</v>
      </c>
      <c r="I150" s="5">
        <f t="shared" si="6"/>
        <v>0.3548387096774194</v>
      </c>
    </row>
    <row r="151" spans="1:9" ht="12.75">
      <c r="A151" s="2" t="s">
        <v>616</v>
      </c>
      <c r="B151" s="2" t="s">
        <v>622</v>
      </c>
      <c r="C151" s="3">
        <v>40510</v>
      </c>
      <c r="D151" s="4">
        <v>40874</v>
      </c>
      <c r="E151" s="5">
        <v>0.015</v>
      </c>
      <c r="F151" s="33"/>
      <c r="G151" s="23">
        <v>7445</v>
      </c>
      <c r="H151" s="6">
        <v>-673.34</v>
      </c>
      <c r="I151" s="42">
        <f t="shared" si="6"/>
        <v>-0.09044190732034924</v>
      </c>
    </row>
    <row r="152" spans="1:9" ht="12.75">
      <c r="A152" s="2" t="s">
        <v>616</v>
      </c>
      <c r="B152" s="2" t="s">
        <v>224</v>
      </c>
      <c r="C152" s="3">
        <v>40833</v>
      </c>
      <c r="D152" s="4">
        <v>40816</v>
      </c>
      <c r="E152" s="5">
        <v>0.01</v>
      </c>
      <c r="F152" s="33">
        <v>144268.5</v>
      </c>
      <c r="G152" s="23"/>
      <c r="H152" s="6">
        <v>44800</v>
      </c>
      <c r="I152" s="5">
        <f t="shared" si="6"/>
        <v>0.3105320981364608</v>
      </c>
    </row>
    <row r="153" spans="1:9" ht="12.75">
      <c r="A153" s="2" t="s">
        <v>616</v>
      </c>
      <c r="B153" s="2" t="s">
        <v>224</v>
      </c>
      <c r="C153" s="3">
        <v>40833</v>
      </c>
      <c r="D153" s="4">
        <v>40816</v>
      </c>
      <c r="E153" s="5">
        <v>0.01</v>
      </c>
      <c r="F153" s="33"/>
      <c r="G153" s="23">
        <v>4616.59</v>
      </c>
      <c r="H153" s="6">
        <v>1433.59</v>
      </c>
      <c r="I153" s="5">
        <f t="shared" si="6"/>
        <v>0.3105300665642823</v>
      </c>
    </row>
    <row r="154" spans="1:9" ht="25.5">
      <c r="A154" s="2" t="s">
        <v>616</v>
      </c>
      <c r="B154" s="2" t="s">
        <v>618</v>
      </c>
      <c r="C154" s="3">
        <v>40416</v>
      </c>
      <c r="D154" s="4">
        <v>40724</v>
      </c>
      <c r="E154" s="5">
        <v>0.01</v>
      </c>
      <c r="F154" s="33">
        <v>2590</v>
      </c>
      <c r="G154" s="23"/>
      <c r="H154" s="6">
        <v>-1590</v>
      </c>
      <c r="I154" s="42">
        <f t="shared" si="6"/>
        <v>-0.6138996138996139</v>
      </c>
    </row>
    <row r="155" spans="1:9" ht="25.5">
      <c r="A155" s="2" t="s">
        <v>616</v>
      </c>
      <c r="B155" s="2" t="s">
        <v>618</v>
      </c>
      <c r="C155" s="3">
        <v>40416</v>
      </c>
      <c r="D155" s="4">
        <v>40724</v>
      </c>
      <c r="E155" s="5">
        <v>0.01</v>
      </c>
      <c r="F155" s="33"/>
      <c r="G155" s="23">
        <v>51.8</v>
      </c>
      <c r="H155" s="6">
        <v>-7.8</v>
      </c>
      <c r="I155" s="42">
        <f t="shared" si="6"/>
        <v>-0.15057915057915058</v>
      </c>
    </row>
    <row r="156" spans="1:9" ht="12.75">
      <c r="A156" s="2" t="s">
        <v>616</v>
      </c>
      <c r="B156" s="2" t="s">
        <v>47</v>
      </c>
      <c r="C156" s="3">
        <v>40391</v>
      </c>
      <c r="D156" s="4">
        <v>40724</v>
      </c>
      <c r="E156" s="5">
        <v>0.01</v>
      </c>
      <c r="F156" s="33">
        <v>170536</v>
      </c>
      <c r="G156" s="23"/>
      <c r="H156" s="6">
        <v>94687.11</v>
      </c>
      <c r="I156" s="5">
        <f t="shared" si="6"/>
        <v>0.555232384950978</v>
      </c>
    </row>
    <row r="157" spans="1:9" ht="12.75">
      <c r="A157" s="2" t="s">
        <v>616</v>
      </c>
      <c r="B157" s="2" t="s">
        <v>47</v>
      </c>
      <c r="C157" s="3">
        <v>40391</v>
      </c>
      <c r="D157" s="4">
        <v>40724</v>
      </c>
      <c r="E157" s="5">
        <v>0.01</v>
      </c>
      <c r="F157" s="33"/>
      <c r="G157" s="23">
        <v>6821.44</v>
      </c>
      <c r="H157" s="6">
        <v>3787.48</v>
      </c>
      <c r="I157" s="5">
        <f t="shared" si="6"/>
        <v>0.5552317399258808</v>
      </c>
    </row>
    <row r="158" spans="1:9" ht="12.75">
      <c r="A158" s="2" t="s">
        <v>616</v>
      </c>
      <c r="B158" s="2" t="s">
        <v>617</v>
      </c>
      <c r="C158" s="3">
        <v>40279</v>
      </c>
      <c r="D158" s="4">
        <v>40643</v>
      </c>
      <c r="E158" s="5">
        <v>0.015</v>
      </c>
      <c r="F158" s="33">
        <v>8780</v>
      </c>
      <c r="G158" s="23"/>
      <c r="H158" s="6">
        <v>2838.46</v>
      </c>
      <c r="I158" s="5">
        <f t="shared" si="6"/>
        <v>0.3232870159453303</v>
      </c>
    </row>
    <row r="159" spans="1:9" ht="12.75">
      <c r="A159" s="2" t="s">
        <v>616</v>
      </c>
      <c r="B159" s="2" t="s">
        <v>617</v>
      </c>
      <c r="C159" s="3">
        <v>40279</v>
      </c>
      <c r="D159" s="4">
        <v>40643</v>
      </c>
      <c r="E159" s="5">
        <v>0.015</v>
      </c>
      <c r="F159" s="33"/>
      <c r="G159" s="23">
        <v>263.42</v>
      </c>
      <c r="H159" s="6">
        <v>126.54</v>
      </c>
      <c r="I159" s="5">
        <f t="shared" si="6"/>
        <v>0.48037354794624554</v>
      </c>
    </row>
    <row r="160" spans="1:9" ht="12.75">
      <c r="A160" s="2" t="s">
        <v>623</v>
      </c>
      <c r="B160" s="2" t="s">
        <v>286</v>
      </c>
      <c r="C160" s="3">
        <v>40500</v>
      </c>
      <c r="D160" s="4">
        <v>40627</v>
      </c>
      <c r="E160" s="5">
        <v>0.015</v>
      </c>
      <c r="F160" s="33">
        <v>9412</v>
      </c>
      <c r="G160" s="23"/>
      <c r="H160" s="6">
        <v>-8834.84</v>
      </c>
      <c r="I160" s="42">
        <f t="shared" si="6"/>
        <v>-0.9386782830429239</v>
      </c>
    </row>
    <row r="161" spans="1:9" ht="12.75">
      <c r="A161" s="2" t="s">
        <v>623</v>
      </c>
      <c r="B161" s="2" t="s">
        <v>286</v>
      </c>
      <c r="C161" s="3">
        <v>40500</v>
      </c>
      <c r="D161" s="4">
        <v>40627</v>
      </c>
      <c r="E161" s="5">
        <v>0.015</v>
      </c>
      <c r="F161" s="33"/>
      <c r="G161" s="23">
        <v>188.24</v>
      </c>
      <c r="H161" s="6">
        <v>-176.7</v>
      </c>
      <c r="I161" s="42">
        <f t="shared" si="6"/>
        <v>-0.9386952826179344</v>
      </c>
    </row>
    <row r="162" spans="1:9" ht="12.75">
      <c r="A162" s="2" t="s">
        <v>623</v>
      </c>
      <c r="B162" s="2" t="s">
        <v>621</v>
      </c>
      <c r="C162" s="3">
        <v>40618</v>
      </c>
      <c r="D162" s="4">
        <v>40939</v>
      </c>
      <c r="E162" s="5">
        <v>0.01</v>
      </c>
      <c r="F162" s="33"/>
      <c r="G162" s="23">
        <v>106</v>
      </c>
      <c r="H162" s="6">
        <v>103</v>
      </c>
      <c r="I162" s="5">
        <f t="shared" si="6"/>
        <v>0.9716981132075472</v>
      </c>
    </row>
    <row r="163" spans="1:9" ht="12.75">
      <c r="A163" s="2" t="s">
        <v>124</v>
      </c>
      <c r="B163" s="2" t="s">
        <v>582</v>
      </c>
      <c r="C163" s="3">
        <v>40360</v>
      </c>
      <c r="D163" s="4">
        <v>40724</v>
      </c>
      <c r="E163" s="5">
        <v>0.15</v>
      </c>
      <c r="F163" s="33">
        <v>883757</v>
      </c>
      <c r="G163" s="23"/>
      <c r="H163" s="6">
        <v>154657</v>
      </c>
      <c r="I163" s="5">
        <f t="shared" si="6"/>
        <v>0.1749994625219376</v>
      </c>
    </row>
    <row r="164" spans="1:9" ht="25.5">
      <c r="A164" s="2" t="s">
        <v>124</v>
      </c>
      <c r="B164" s="2" t="s">
        <v>624</v>
      </c>
      <c r="C164" s="3">
        <v>40713</v>
      </c>
      <c r="D164" s="4">
        <v>40718</v>
      </c>
      <c r="E164" s="5">
        <v>0.15</v>
      </c>
      <c r="F164" s="33">
        <v>17615</v>
      </c>
      <c r="G164" s="23"/>
      <c r="H164" s="6">
        <v>2642</v>
      </c>
      <c r="I164" s="5">
        <f t="shared" si="6"/>
        <v>0.1499858075503832</v>
      </c>
    </row>
    <row r="165" spans="1:9" ht="12.75">
      <c r="A165" s="2" t="s">
        <v>625</v>
      </c>
      <c r="B165" s="2" t="s">
        <v>122</v>
      </c>
      <c r="C165" s="3">
        <v>40371</v>
      </c>
      <c r="D165" s="4">
        <v>40735</v>
      </c>
      <c r="E165" s="5">
        <v>0.17</v>
      </c>
      <c r="F165" s="33">
        <v>604688.12</v>
      </c>
      <c r="G165" s="23"/>
      <c r="H165" s="6">
        <v>120937.62</v>
      </c>
      <c r="I165" s="5">
        <f t="shared" si="6"/>
        <v>0.1999999933850197</v>
      </c>
    </row>
    <row r="166" spans="1:9" ht="12.75">
      <c r="A166" s="2" t="s">
        <v>625</v>
      </c>
      <c r="B166" s="2" t="s">
        <v>122</v>
      </c>
      <c r="C166" s="3">
        <v>40371</v>
      </c>
      <c r="D166" s="4">
        <v>40735</v>
      </c>
      <c r="E166" s="5">
        <v>0.17</v>
      </c>
      <c r="F166" s="33"/>
      <c r="G166" s="23">
        <v>685</v>
      </c>
      <c r="H166" s="6">
        <v>137</v>
      </c>
      <c r="I166" s="5">
        <f t="shared" si="6"/>
        <v>0.2</v>
      </c>
    </row>
    <row r="167" spans="1:9" ht="12.75">
      <c r="A167" s="2" t="s">
        <v>626</v>
      </c>
      <c r="B167" s="2" t="s">
        <v>612</v>
      </c>
      <c r="C167" s="3">
        <v>40351</v>
      </c>
      <c r="D167" s="4">
        <v>40715</v>
      </c>
      <c r="E167" s="5">
        <v>0.15</v>
      </c>
      <c r="F167" s="33">
        <v>94611</v>
      </c>
      <c r="G167" s="23"/>
      <c r="H167" s="6">
        <v>14191.65</v>
      </c>
      <c r="I167" s="5">
        <f t="shared" si="6"/>
        <v>0.15</v>
      </c>
    </row>
    <row r="168" spans="1:9" ht="12.75">
      <c r="A168" s="2" t="s">
        <v>626</v>
      </c>
      <c r="B168" s="2" t="s">
        <v>612</v>
      </c>
      <c r="C168" s="3">
        <v>40351</v>
      </c>
      <c r="D168" s="4">
        <v>40715</v>
      </c>
      <c r="E168" s="5">
        <v>0.15</v>
      </c>
      <c r="F168" s="33"/>
      <c r="G168" s="23">
        <v>0</v>
      </c>
      <c r="H168" s="6">
        <v>0</v>
      </c>
      <c r="I168" s="5">
        <v>0</v>
      </c>
    </row>
    <row r="169" spans="1:9" ht="12.75">
      <c r="A169" s="2" t="s">
        <v>626</v>
      </c>
      <c r="B169" s="2" t="s">
        <v>870</v>
      </c>
      <c r="C169" s="3">
        <v>40499</v>
      </c>
      <c r="D169" s="4">
        <v>40847</v>
      </c>
      <c r="E169" s="5">
        <v>0.13</v>
      </c>
      <c r="F169" s="33">
        <v>1801064</v>
      </c>
      <c r="G169" s="23"/>
      <c r="H169" s="6">
        <v>252148.96</v>
      </c>
      <c r="I169" s="5">
        <f>IF(H169="","",(IF(F169&lt;&gt;"",H169/F169,H169/G169)))</f>
        <v>0.13999999999999999</v>
      </c>
    </row>
    <row r="170" spans="1:9" ht="12.75">
      <c r="A170" s="2" t="s">
        <v>626</v>
      </c>
      <c r="B170" s="2" t="s">
        <v>869</v>
      </c>
      <c r="C170" s="3">
        <v>40436</v>
      </c>
      <c r="D170" s="4">
        <v>40677</v>
      </c>
      <c r="E170" s="5">
        <v>0.13</v>
      </c>
      <c r="F170" s="33">
        <v>857492.07</v>
      </c>
      <c r="G170" s="23"/>
      <c r="H170" s="6">
        <v>111473.96</v>
      </c>
      <c r="I170" s="5">
        <f>IF(H170="","",(IF(F170&lt;&gt;"",H170/F170,H170/G170)))</f>
        <v>0.12999998938765697</v>
      </c>
    </row>
    <row r="171" spans="1:9" ht="12.75">
      <c r="A171" s="2" t="s">
        <v>626</v>
      </c>
      <c r="B171" s="2" t="s">
        <v>62</v>
      </c>
      <c r="C171" s="3">
        <v>40436</v>
      </c>
      <c r="D171" s="4">
        <v>40786</v>
      </c>
      <c r="E171" s="5">
        <v>0.1</v>
      </c>
      <c r="F171" s="33">
        <v>1590580.54</v>
      </c>
      <c r="G171" s="23"/>
      <c r="H171" s="6">
        <v>220330.99</v>
      </c>
      <c r="I171" s="5">
        <f>IF(H171="","",(IF(F171&lt;&gt;"",H171/F171,H171/G171)))</f>
        <v>0.13852237246659638</v>
      </c>
    </row>
    <row r="172" spans="1:9" ht="12.75">
      <c r="A172" s="2" t="s">
        <v>626</v>
      </c>
      <c r="B172" s="2" t="s">
        <v>583</v>
      </c>
      <c r="C172" s="3">
        <v>40544</v>
      </c>
      <c r="D172" s="4">
        <v>40908</v>
      </c>
      <c r="E172" s="5">
        <v>0.15</v>
      </c>
      <c r="F172" s="33">
        <v>307239.54</v>
      </c>
      <c r="G172" s="23"/>
      <c r="H172" s="6">
        <v>46085.93</v>
      </c>
      <c r="I172" s="5">
        <f>IF(H172="","",(IF(F172&lt;&gt;"",H172/F172,H172/G172)))</f>
        <v>0.1499999967452106</v>
      </c>
    </row>
    <row r="173" spans="1:9" ht="12.75">
      <c r="A173" s="2" t="s">
        <v>626</v>
      </c>
      <c r="B173" s="2" t="s">
        <v>80</v>
      </c>
      <c r="C173" s="3">
        <v>40415</v>
      </c>
      <c r="D173" s="4">
        <v>40779</v>
      </c>
      <c r="E173" s="5">
        <v>0.1</v>
      </c>
      <c r="F173" s="33"/>
      <c r="G173" s="23">
        <v>70638</v>
      </c>
      <c r="H173" s="6">
        <v>7063.8</v>
      </c>
      <c r="I173" s="5">
        <f>IF(H173="","",(IF(G173&lt;&gt;"",H173/G173,H173/#REF!)))</f>
        <v>0.1</v>
      </c>
    </row>
    <row r="174" spans="1:9" ht="12.75">
      <c r="A174" s="2" t="s">
        <v>626</v>
      </c>
      <c r="B174" s="2" t="s">
        <v>201</v>
      </c>
      <c r="C174" s="3">
        <v>40436</v>
      </c>
      <c r="D174" s="4">
        <v>40694</v>
      </c>
      <c r="E174" s="5">
        <v>0.1</v>
      </c>
      <c r="F174" s="33">
        <v>1570769.65</v>
      </c>
      <c r="G174" s="23"/>
      <c r="H174" s="6">
        <v>78538.48</v>
      </c>
      <c r="I174" s="5">
        <f>IF(H174="","",(IF(F174&lt;&gt;"",H174/F174,H174/G174)))</f>
        <v>0.04999999840842354</v>
      </c>
    </row>
    <row r="175" spans="1:9" ht="12.75">
      <c r="A175" s="2" t="s">
        <v>626</v>
      </c>
      <c r="B175" s="2" t="s">
        <v>201</v>
      </c>
      <c r="C175" s="3">
        <v>40436</v>
      </c>
      <c r="D175" s="4">
        <v>40694</v>
      </c>
      <c r="E175" s="5">
        <v>0.1</v>
      </c>
      <c r="F175" s="33"/>
      <c r="G175" s="23">
        <v>0</v>
      </c>
      <c r="H175" s="6">
        <v>0</v>
      </c>
      <c r="I175" s="5">
        <v>0</v>
      </c>
    </row>
    <row r="176" spans="1:9" ht="12.75">
      <c r="A176" s="2" t="s">
        <v>626</v>
      </c>
      <c r="B176" s="2" t="s">
        <v>201</v>
      </c>
      <c r="C176" s="3">
        <v>40436</v>
      </c>
      <c r="D176" s="4">
        <v>40694</v>
      </c>
      <c r="E176" s="5">
        <v>0.1</v>
      </c>
      <c r="F176" s="33">
        <v>1570769.65</v>
      </c>
      <c r="G176" s="23"/>
      <c r="H176" s="6">
        <v>78538.48</v>
      </c>
      <c r="I176" s="5">
        <f>IF(H176="","",(IF(F176&lt;&gt;"",H176/F176,H176/G176)))</f>
        <v>0.04999999840842354</v>
      </c>
    </row>
    <row r="177" spans="1:9" ht="12.75">
      <c r="A177" s="2" t="s">
        <v>626</v>
      </c>
      <c r="B177" s="2" t="s">
        <v>201</v>
      </c>
      <c r="C177" s="3">
        <v>40436</v>
      </c>
      <c r="D177" s="4">
        <v>40694</v>
      </c>
      <c r="E177" s="5">
        <v>0.1</v>
      </c>
      <c r="F177" s="33"/>
      <c r="G177" s="23">
        <v>0</v>
      </c>
      <c r="H177" s="6">
        <v>0</v>
      </c>
      <c r="I177" s="5">
        <v>0</v>
      </c>
    </row>
    <row r="178" spans="1:9" ht="12.75">
      <c r="A178" s="2" t="s">
        <v>626</v>
      </c>
      <c r="B178" s="2" t="s">
        <v>368</v>
      </c>
      <c r="C178" s="26">
        <v>40704</v>
      </c>
      <c r="D178" s="26">
        <v>41060</v>
      </c>
      <c r="E178" s="5">
        <v>0.09</v>
      </c>
      <c r="F178" s="33">
        <v>128942</v>
      </c>
      <c r="H178" s="37">
        <v>15473.04</v>
      </c>
      <c r="I178" s="28">
        <v>0.12</v>
      </c>
    </row>
    <row r="179" spans="1:9" ht="12.75">
      <c r="A179" s="2" t="s">
        <v>626</v>
      </c>
      <c r="B179" s="2" t="s">
        <v>776</v>
      </c>
      <c r="C179" s="26">
        <v>40681</v>
      </c>
      <c r="D179" s="26">
        <v>41046</v>
      </c>
      <c r="E179" s="5">
        <v>0.09</v>
      </c>
      <c r="F179" s="36">
        <v>149204.16</v>
      </c>
      <c r="H179" s="37">
        <v>14920.42</v>
      </c>
      <c r="I179" s="28">
        <v>0.1</v>
      </c>
    </row>
    <row r="180" spans="1:9" ht="12.75">
      <c r="A180" s="2" t="s">
        <v>626</v>
      </c>
      <c r="B180" s="2" t="s">
        <v>217</v>
      </c>
      <c r="C180" s="26">
        <v>40513</v>
      </c>
      <c r="D180" s="26">
        <v>40877</v>
      </c>
      <c r="E180" s="5">
        <v>0.12</v>
      </c>
      <c r="F180" s="36">
        <v>8609</v>
      </c>
      <c r="H180" s="37">
        <v>1033.08</v>
      </c>
      <c r="I180" s="28">
        <v>0.12</v>
      </c>
    </row>
    <row r="181" spans="1:9" ht="12.75">
      <c r="A181" s="2" t="s">
        <v>284</v>
      </c>
      <c r="B181" s="2" t="s">
        <v>629</v>
      </c>
      <c r="C181" s="3">
        <v>40544</v>
      </c>
      <c r="D181" s="4">
        <v>40908</v>
      </c>
      <c r="E181" s="5">
        <v>0.1</v>
      </c>
      <c r="F181" s="33">
        <v>428248</v>
      </c>
      <c r="G181" s="23"/>
      <c r="H181" s="6">
        <v>97643</v>
      </c>
      <c r="I181" s="5">
        <f aca="true" t="shared" si="7" ref="I181:I199">IF(H181="","",(IF(F181&lt;&gt;"",H181/F181,H181/G181)))</f>
        <v>0.228005734994676</v>
      </c>
    </row>
    <row r="182" spans="1:9" ht="12.75">
      <c r="A182" s="2" t="s">
        <v>284</v>
      </c>
      <c r="B182" s="2" t="s">
        <v>866</v>
      </c>
      <c r="C182" s="3">
        <v>40252</v>
      </c>
      <c r="D182" s="4">
        <v>40602</v>
      </c>
      <c r="E182" s="5">
        <v>0.15</v>
      </c>
      <c r="F182" s="33">
        <v>696994</v>
      </c>
      <c r="G182" s="23"/>
      <c r="H182" s="6">
        <v>104549.1</v>
      </c>
      <c r="I182" s="5">
        <f t="shared" si="7"/>
        <v>0.15000000000000002</v>
      </c>
    </row>
    <row r="183" spans="1:9" ht="12.75">
      <c r="A183" s="2" t="s">
        <v>284</v>
      </c>
      <c r="B183" s="2" t="s">
        <v>628</v>
      </c>
      <c r="C183" s="3">
        <v>40360</v>
      </c>
      <c r="D183" s="4">
        <v>40724</v>
      </c>
      <c r="E183" s="5">
        <v>0.1</v>
      </c>
      <c r="F183" s="33">
        <v>1001399</v>
      </c>
      <c r="G183" s="23"/>
      <c r="H183" s="6">
        <v>160223.84</v>
      </c>
      <c r="I183" s="5">
        <f t="shared" si="7"/>
        <v>0.16</v>
      </c>
    </row>
    <row r="184" spans="1:9" ht="12.75">
      <c r="A184" s="2" t="s">
        <v>284</v>
      </c>
      <c r="B184" s="2" t="s">
        <v>628</v>
      </c>
      <c r="C184" s="3">
        <v>40360</v>
      </c>
      <c r="D184" s="4">
        <v>40724</v>
      </c>
      <c r="E184" s="5">
        <v>0.1</v>
      </c>
      <c r="F184" s="33">
        <v>1001399</v>
      </c>
      <c r="G184" s="23"/>
      <c r="H184" s="6">
        <v>160223.84</v>
      </c>
      <c r="I184" s="5">
        <f t="shared" si="7"/>
        <v>0.16</v>
      </c>
    </row>
    <row r="185" spans="1:9" ht="12.75">
      <c r="A185" s="2" t="s">
        <v>284</v>
      </c>
      <c r="B185" s="2" t="s">
        <v>142</v>
      </c>
      <c r="C185" s="3">
        <v>40360</v>
      </c>
      <c r="D185" s="4">
        <v>40724</v>
      </c>
      <c r="E185" s="5">
        <v>0.15</v>
      </c>
      <c r="F185" s="33">
        <v>878830.43</v>
      </c>
      <c r="G185" s="23"/>
      <c r="H185" s="6">
        <v>131824.56</v>
      </c>
      <c r="I185" s="5">
        <f t="shared" si="7"/>
        <v>0.14999999487955826</v>
      </c>
    </row>
    <row r="186" spans="1:9" ht="12.75">
      <c r="A186" s="2" t="s">
        <v>284</v>
      </c>
      <c r="B186" s="2" t="s">
        <v>151</v>
      </c>
      <c r="C186" s="3">
        <v>40330</v>
      </c>
      <c r="D186" s="4">
        <v>40724</v>
      </c>
      <c r="E186" s="5">
        <v>0.1</v>
      </c>
      <c r="F186" s="33">
        <v>524040</v>
      </c>
      <c r="G186" s="23"/>
      <c r="H186" s="6">
        <v>187697.64</v>
      </c>
      <c r="I186" s="5">
        <f t="shared" si="7"/>
        <v>0.35817426150675524</v>
      </c>
    </row>
    <row r="187" spans="1:9" ht="25.5">
      <c r="A187" s="2" t="s">
        <v>284</v>
      </c>
      <c r="B187" s="2" t="s">
        <v>627</v>
      </c>
      <c r="C187" s="3">
        <v>40360</v>
      </c>
      <c r="D187" s="4">
        <v>40724</v>
      </c>
      <c r="E187" s="5">
        <v>0.1</v>
      </c>
      <c r="F187" s="33">
        <v>407743</v>
      </c>
      <c r="G187" s="23"/>
      <c r="H187" s="6">
        <v>85626.03</v>
      </c>
      <c r="I187" s="5">
        <f t="shared" si="7"/>
        <v>0.21</v>
      </c>
    </row>
    <row r="188" spans="1:9" ht="25.5">
      <c r="A188" s="2" t="s">
        <v>284</v>
      </c>
      <c r="B188" s="2" t="s">
        <v>627</v>
      </c>
      <c r="C188" s="3">
        <v>40360</v>
      </c>
      <c r="D188" s="4">
        <v>40724</v>
      </c>
      <c r="E188" s="5">
        <v>0.1</v>
      </c>
      <c r="F188" s="33">
        <v>407743</v>
      </c>
      <c r="G188" s="23"/>
      <c r="H188" s="6">
        <v>85626.03</v>
      </c>
      <c r="I188" s="5">
        <f t="shared" si="7"/>
        <v>0.21</v>
      </c>
    </row>
    <row r="189" spans="1:9" ht="12.75">
      <c r="A189" s="2" t="s">
        <v>126</v>
      </c>
      <c r="B189" s="2" t="s">
        <v>630</v>
      </c>
      <c r="C189" s="3">
        <v>40492</v>
      </c>
      <c r="D189" s="4">
        <v>40826</v>
      </c>
      <c r="E189" s="5">
        <v>0.16</v>
      </c>
      <c r="F189" s="33">
        <v>41404.67</v>
      </c>
      <c r="G189" s="23"/>
      <c r="H189" s="6">
        <v>6624.75</v>
      </c>
      <c r="I189" s="5">
        <f t="shared" si="7"/>
        <v>0.16000006762522198</v>
      </c>
    </row>
    <row r="190" spans="1:9" ht="12.75">
      <c r="A190" s="2" t="s">
        <v>126</v>
      </c>
      <c r="B190" s="2" t="s">
        <v>630</v>
      </c>
      <c r="C190" s="3">
        <v>40492</v>
      </c>
      <c r="D190" s="4">
        <v>40826</v>
      </c>
      <c r="E190" s="5">
        <v>0.16</v>
      </c>
      <c r="F190" s="33"/>
      <c r="G190" s="23">
        <v>7049.67</v>
      </c>
      <c r="H190" s="6">
        <v>1127.95</v>
      </c>
      <c r="I190" s="5">
        <f t="shared" si="7"/>
        <v>0.16000039718171205</v>
      </c>
    </row>
    <row r="191" spans="1:9" ht="12.75">
      <c r="A191" s="2" t="s">
        <v>126</v>
      </c>
      <c r="B191" s="2" t="s">
        <v>631</v>
      </c>
      <c r="C191" s="3">
        <v>40518</v>
      </c>
      <c r="D191" s="4">
        <v>40848</v>
      </c>
      <c r="E191" s="5">
        <v>0.18</v>
      </c>
      <c r="F191" s="33">
        <v>63876.96</v>
      </c>
      <c r="G191" s="23"/>
      <c r="H191" s="6">
        <v>11497.85</v>
      </c>
      <c r="I191" s="5">
        <f t="shared" si="7"/>
        <v>0.17999995616572861</v>
      </c>
    </row>
    <row r="192" spans="1:9" ht="12.75">
      <c r="A192" s="2" t="s">
        <v>126</v>
      </c>
      <c r="B192" s="2" t="s">
        <v>631</v>
      </c>
      <c r="C192" s="3">
        <v>40518</v>
      </c>
      <c r="D192" s="4">
        <v>40848</v>
      </c>
      <c r="E192" s="5">
        <v>0.18</v>
      </c>
      <c r="F192" s="33"/>
      <c r="G192" s="23">
        <v>11091</v>
      </c>
      <c r="H192" s="6">
        <v>1996.38</v>
      </c>
      <c r="I192" s="5">
        <f t="shared" si="7"/>
        <v>0.18000000000000002</v>
      </c>
    </row>
    <row r="193" spans="1:9" ht="12.75">
      <c r="A193" s="2" t="s">
        <v>126</v>
      </c>
      <c r="B193" s="2" t="s">
        <v>159</v>
      </c>
      <c r="C193" s="3">
        <v>40299</v>
      </c>
      <c r="D193" s="4">
        <v>40663</v>
      </c>
      <c r="E193" s="5">
        <v>0.18</v>
      </c>
      <c r="F193" s="33"/>
      <c r="G193" s="23">
        <v>37527.48</v>
      </c>
      <c r="H193" s="6">
        <v>6754.95</v>
      </c>
      <c r="I193" s="5">
        <f t="shared" si="7"/>
        <v>0.1800000959297027</v>
      </c>
    </row>
    <row r="194" spans="1:9" ht="25.5">
      <c r="A194" s="2" t="s">
        <v>126</v>
      </c>
      <c r="B194" s="2" t="s">
        <v>601</v>
      </c>
      <c r="C194" s="3">
        <v>40581</v>
      </c>
      <c r="D194" s="4">
        <v>40908</v>
      </c>
      <c r="E194" s="5">
        <v>0.15</v>
      </c>
      <c r="F194" s="33">
        <v>35398.75</v>
      </c>
      <c r="G194" s="23"/>
      <c r="H194" s="6">
        <v>5309.81</v>
      </c>
      <c r="I194" s="5">
        <f t="shared" si="7"/>
        <v>0.1499999293760373</v>
      </c>
    </row>
    <row r="195" spans="1:9" ht="25.5">
      <c r="A195" s="2" t="s">
        <v>126</v>
      </c>
      <c r="B195" s="2" t="s">
        <v>601</v>
      </c>
      <c r="C195" s="3">
        <v>40581</v>
      </c>
      <c r="D195" s="4">
        <v>40908</v>
      </c>
      <c r="E195" s="5">
        <v>0.15</v>
      </c>
      <c r="F195" s="33"/>
      <c r="G195" s="23">
        <v>35398.75</v>
      </c>
      <c r="H195" s="6">
        <v>5309.81</v>
      </c>
      <c r="I195" s="5">
        <f t="shared" si="7"/>
        <v>0.1499999293760373</v>
      </c>
    </row>
    <row r="196" spans="1:9" ht="12.75">
      <c r="A196" s="2" t="s">
        <v>126</v>
      </c>
      <c r="B196" s="2" t="s">
        <v>45</v>
      </c>
      <c r="C196" s="3">
        <v>40373</v>
      </c>
      <c r="D196" s="4">
        <v>40694</v>
      </c>
      <c r="E196" s="5">
        <v>0.15</v>
      </c>
      <c r="F196" s="33">
        <v>77418.03</v>
      </c>
      <c r="G196" s="23"/>
      <c r="H196" s="6">
        <v>11612.7</v>
      </c>
      <c r="I196" s="5">
        <f t="shared" si="7"/>
        <v>0.14999994187400534</v>
      </c>
    </row>
    <row r="197" spans="1:9" ht="12.75">
      <c r="A197" s="2" t="s">
        <v>126</v>
      </c>
      <c r="B197" s="2" t="s">
        <v>45</v>
      </c>
      <c r="C197" s="3">
        <v>40373</v>
      </c>
      <c r="D197" s="4">
        <v>40694</v>
      </c>
      <c r="E197" s="5">
        <v>0.15</v>
      </c>
      <c r="F197" s="33"/>
      <c r="G197" s="23">
        <v>13927.56</v>
      </c>
      <c r="H197" s="6">
        <v>2089.13</v>
      </c>
      <c r="I197" s="5">
        <f t="shared" si="7"/>
        <v>0.14999971279965768</v>
      </c>
    </row>
    <row r="198" spans="1:9" ht="12.75">
      <c r="A198" s="2" t="s">
        <v>128</v>
      </c>
      <c r="B198" s="2" t="s">
        <v>633</v>
      </c>
      <c r="C198" s="3">
        <v>40420</v>
      </c>
      <c r="D198" s="4">
        <v>40724</v>
      </c>
      <c r="E198" s="5">
        <v>0.35</v>
      </c>
      <c r="F198" s="33">
        <v>168720</v>
      </c>
      <c r="G198" s="23"/>
      <c r="H198" s="6">
        <v>135026.25</v>
      </c>
      <c r="I198" s="5">
        <f t="shared" si="7"/>
        <v>0.8002978307254623</v>
      </c>
    </row>
    <row r="199" spans="1:9" ht="12.75">
      <c r="A199" s="2" t="s">
        <v>128</v>
      </c>
      <c r="B199" s="2" t="s">
        <v>127</v>
      </c>
      <c r="C199" s="3">
        <v>40210</v>
      </c>
      <c r="D199" s="4">
        <v>40546</v>
      </c>
      <c r="E199" s="5">
        <v>0.69</v>
      </c>
      <c r="F199" s="33">
        <v>626865.72</v>
      </c>
      <c r="G199" s="23"/>
      <c r="H199" s="6">
        <v>432611.43</v>
      </c>
      <c r="I199" s="5">
        <f t="shared" si="7"/>
        <v>0.6901181803337404</v>
      </c>
    </row>
    <row r="200" spans="1:9" ht="12.75">
      <c r="A200" s="2" t="s">
        <v>128</v>
      </c>
      <c r="B200" s="2" t="s">
        <v>127</v>
      </c>
      <c r="C200" s="3">
        <v>40575</v>
      </c>
      <c r="D200" s="4">
        <v>40613</v>
      </c>
      <c r="E200" s="5">
        <v>0.69</v>
      </c>
      <c r="F200" s="33">
        <v>-2190</v>
      </c>
      <c r="G200" s="23"/>
      <c r="H200" s="6">
        <v>-2190</v>
      </c>
      <c r="I200" s="42">
        <v>-1</v>
      </c>
    </row>
    <row r="201" spans="1:9" ht="12.75">
      <c r="A201" s="2" t="s">
        <v>128</v>
      </c>
      <c r="B201" s="2" t="s">
        <v>371</v>
      </c>
      <c r="C201" s="3">
        <v>40273</v>
      </c>
      <c r="D201" s="4">
        <v>40602</v>
      </c>
      <c r="E201" s="5">
        <v>0.5</v>
      </c>
      <c r="F201" s="33">
        <v>466034.77</v>
      </c>
      <c r="G201" s="23"/>
      <c r="H201" s="6">
        <v>322635.22</v>
      </c>
      <c r="I201" s="5">
        <f>IF(H201="","",(IF(F201&lt;&gt;"",H201/F201,H201/G201)))</f>
        <v>0.6922986025270174</v>
      </c>
    </row>
    <row r="202" spans="1:9" ht="12.75">
      <c r="A202" s="2" t="s">
        <v>128</v>
      </c>
      <c r="B202" s="2" t="s">
        <v>371</v>
      </c>
      <c r="C202" s="3">
        <v>40466</v>
      </c>
      <c r="D202" s="4">
        <v>40754</v>
      </c>
      <c r="E202" s="5">
        <v>0.54</v>
      </c>
      <c r="F202" s="33">
        <v>108550.5</v>
      </c>
      <c r="G202" s="23"/>
      <c r="H202" s="6">
        <v>56443</v>
      </c>
      <c r="I202" s="5">
        <f>IF(H202="","",(IF(F202&lt;&gt;"",H202/F202,H202/G202)))</f>
        <v>0.5199699678951272</v>
      </c>
    </row>
    <row r="203" spans="1:9" ht="12.75">
      <c r="A203" s="2" t="s">
        <v>128</v>
      </c>
      <c r="B203" s="2" t="s">
        <v>371</v>
      </c>
      <c r="C203" s="3">
        <v>40603</v>
      </c>
      <c r="D203" s="4">
        <v>40968</v>
      </c>
      <c r="E203" s="5">
        <v>0.5</v>
      </c>
      <c r="F203" s="33">
        <v>450890.83</v>
      </c>
      <c r="G203" s="23"/>
      <c r="H203" s="6">
        <v>308476.9</v>
      </c>
      <c r="I203" s="5">
        <f>IF(H203="","",(IF(F203&lt;&gt;"",H203/F203,H203/G203)))</f>
        <v>0.6841498639482201</v>
      </c>
    </row>
    <row r="204" spans="1:9" ht="12.75">
      <c r="A204" s="2" t="s">
        <v>128</v>
      </c>
      <c r="B204" s="2" t="s">
        <v>224</v>
      </c>
      <c r="C204" s="3">
        <v>40478</v>
      </c>
      <c r="D204" s="4">
        <v>40842</v>
      </c>
      <c r="E204" s="5">
        <v>0.6</v>
      </c>
      <c r="F204" s="33">
        <v>1850</v>
      </c>
      <c r="G204" s="23"/>
      <c r="H204" s="6">
        <v>1315.85</v>
      </c>
      <c r="I204" s="5">
        <f>IF(H204="","",(IF(F204&lt;&gt;"",H204/F204,H204/G204)))</f>
        <v>0.7112702702702702</v>
      </c>
    </row>
    <row r="205" spans="1:9" ht="12.75">
      <c r="A205" s="2" t="s">
        <v>128</v>
      </c>
      <c r="B205" s="2" t="s">
        <v>224</v>
      </c>
      <c r="C205" s="3">
        <v>40843</v>
      </c>
      <c r="D205" s="4">
        <v>40908</v>
      </c>
      <c r="E205" s="5">
        <v>0.6</v>
      </c>
      <c r="F205" s="33">
        <v>10850</v>
      </c>
      <c r="G205" s="23"/>
      <c r="H205" s="6">
        <v>8905.55</v>
      </c>
      <c r="I205" s="5">
        <f>IF(H205="","",(IF(F205&lt;&gt;"",H205/F205,H205/G205)))</f>
        <v>0.8207880184331796</v>
      </c>
    </row>
    <row r="206" spans="1:9" ht="12.75">
      <c r="A206" s="2" t="s">
        <v>128</v>
      </c>
      <c r="B206" s="2" t="s">
        <v>632</v>
      </c>
      <c r="C206" s="3">
        <v>40471</v>
      </c>
      <c r="D206" s="4">
        <v>40836</v>
      </c>
      <c r="E206" s="5">
        <v>0.6</v>
      </c>
      <c r="F206" s="33">
        <v>0</v>
      </c>
      <c r="G206" s="23"/>
      <c r="H206" s="6">
        <v>0</v>
      </c>
      <c r="I206" s="5">
        <v>0</v>
      </c>
    </row>
    <row r="207" spans="1:9" ht="12.75">
      <c r="A207" s="2" t="s">
        <v>128</v>
      </c>
      <c r="B207" s="2" t="s">
        <v>632</v>
      </c>
      <c r="C207" s="3">
        <v>40837</v>
      </c>
      <c r="D207" s="4">
        <v>40908</v>
      </c>
      <c r="E207" s="5">
        <v>0.6</v>
      </c>
      <c r="F207" s="33">
        <v>0</v>
      </c>
      <c r="G207" s="23"/>
      <c r="H207" s="6">
        <v>0</v>
      </c>
      <c r="I207" s="5">
        <v>0</v>
      </c>
    </row>
    <row r="208" spans="1:9" ht="25.5">
      <c r="A208" s="2" t="s">
        <v>128</v>
      </c>
      <c r="B208" s="2" t="s">
        <v>634</v>
      </c>
      <c r="C208" s="3">
        <v>40437</v>
      </c>
      <c r="D208" s="4">
        <v>40801</v>
      </c>
      <c r="E208" s="5">
        <v>0.76</v>
      </c>
      <c r="F208" s="33">
        <v>2028664.25</v>
      </c>
      <c r="G208" s="23"/>
      <c r="H208" s="6">
        <v>1442773.36</v>
      </c>
      <c r="I208" s="5">
        <f>IF(H208="","",(IF(F208&lt;&gt;"",H208/F208,H208/G208)))</f>
        <v>0.7111937621023292</v>
      </c>
    </row>
    <row r="209" spans="1:9" ht="12.75">
      <c r="A209" s="2" t="s">
        <v>923</v>
      </c>
      <c r="B209" s="2" t="s">
        <v>43</v>
      </c>
      <c r="C209" s="26">
        <v>40544</v>
      </c>
      <c r="D209" s="26">
        <v>40908</v>
      </c>
      <c r="E209" s="5">
        <v>0.153</v>
      </c>
      <c r="G209" s="25">
        <v>293218.25</v>
      </c>
      <c r="H209" s="6">
        <v>61162.95</v>
      </c>
      <c r="I209" s="28">
        <v>0.21</v>
      </c>
    </row>
    <row r="210" spans="1:9" ht="12.75">
      <c r="A210" s="2" t="s">
        <v>923</v>
      </c>
      <c r="B210" s="2" t="s">
        <v>43</v>
      </c>
      <c r="C210" s="26">
        <v>40179</v>
      </c>
      <c r="D210" s="26">
        <v>40543</v>
      </c>
      <c r="E210" s="5">
        <v>0.153</v>
      </c>
      <c r="F210" s="49"/>
      <c r="G210" s="25">
        <v>322216.88</v>
      </c>
      <c r="H210" s="6">
        <v>63995.86</v>
      </c>
      <c r="I210" s="28">
        <v>0.2</v>
      </c>
    </row>
    <row r="211" spans="1:9" ht="25.5">
      <c r="A211" s="2" t="s">
        <v>923</v>
      </c>
      <c r="B211" s="2" t="s">
        <v>843</v>
      </c>
      <c r="C211" s="29">
        <v>40179</v>
      </c>
      <c r="D211" s="29">
        <v>40543</v>
      </c>
      <c r="E211" s="5">
        <v>0.162</v>
      </c>
      <c r="F211" s="35"/>
      <c r="G211" s="30">
        <v>676494.38</v>
      </c>
      <c r="H211" s="38">
        <v>140927.91</v>
      </c>
      <c r="I211" s="31">
        <v>0.21</v>
      </c>
    </row>
    <row r="212" spans="1:9" ht="25.5">
      <c r="A212" s="2" t="s">
        <v>923</v>
      </c>
      <c r="B212" s="2" t="s">
        <v>843</v>
      </c>
      <c r="C212" s="26">
        <v>40544</v>
      </c>
      <c r="D212" s="26">
        <v>40908</v>
      </c>
      <c r="E212" s="5">
        <v>0.162</v>
      </c>
      <c r="G212" s="25">
        <v>690574.18</v>
      </c>
      <c r="H212" s="37">
        <v>146213.84</v>
      </c>
      <c r="I212" s="28">
        <v>0.22</v>
      </c>
    </row>
    <row r="213" spans="1:9" ht="25.5">
      <c r="A213" s="2" t="s">
        <v>137</v>
      </c>
      <c r="B213" s="2" t="s">
        <v>436</v>
      </c>
      <c r="C213" s="3">
        <v>40360</v>
      </c>
      <c r="D213" s="4">
        <v>40663</v>
      </c>
      <c r="E213" s="5">
        <v>0.1</v>
      </c>
      <c r="F213" s="33"/>
      <c r="G213" s="23">
        <v>32637</v>
      </c>
      <c r="H213" s="6">
        <v>10087.28</v>
      </c>
      <c r="I213" s="5">
        <f>IF(H213="","",(IF(F213&lt;&gt;"",H213/F213,H213/G213)))</f>
        <v>0.3090749762539449</v>
      </c>
    </row>
    <row r="214" spans="1:9" ht="25.5">
      <c r="A214" s="2" t="s">
        <v>137</v>
      </c>
      <c r="B214" s="2" t="s">
        <v>436</v>
      </c>
      <c r="C214" s="3">
        <v>40742</v>
      </c>
      <c r="D214" s="4">
        <v>41060</v>
      </c>
      <c r="E214" s="5">
        <v>0.125</v>
      </c>
      <c r="F214" s="33">
        <v>2721833.07</v>
      </c>
      <c r="G214" s="23"/>
      <c r="H214" s="6">
        <v>353656.78</v>
      </c>
      <c r="I214" s="5">
        <f>IF(H214="","",(IF(F214&lt;&gt;"",H214/F214,H214/G214)))</f>
        <v>0.1299333099806889</v>
      </c>
    </row>
    <row r="215" spans="1:9" ht="25.5">
      <c r="A215" s="2" t="s">
        <v>137</v>
      </c>
      <c r="B215" s="2" t="s">
        <v>436</v>
      </c>
      <c r="C215" s="3">
        <v>40742</v>
      </c>
      <c r="D215" s="4">
        <v>41060</v>
      </c>
      <c r="E215" s="5">
        <v>0.125</v>
      </c>
      <c r="F215" s="33"/>
      <c r="G215" s="23">
        <v>15409.97</v>
      </c>
      <c r="H215" s="6">
        <v>2090.79</v>
      </c>
      <c r="I215" s="5">
        <f>IF(H215="","",(IF(F215&lt;&gt;"",H215/F215,H215/G215)))</f>
        <v>0.1356777462902264</v>
      </c>
    </row>
    <row r="216" spans="1:9" ht="12.75">
      <c r="A216" s="2" t="s">
        <v>137</v>
      </c>
      <c r="B216" s="2" t="s">
        <v>507</v>
      </c>
      <c r="C216" s="3">
        <v>40544</v>
      </c>
      <c r="D216" s="4">
        <v>40847</v>
      </c>
      <c r="E216" s="5">
        <v>0.125</v>
      </c>
      <c r="F216" s="33"/>
      <c r="G216" s="23">
        <v>1134331.83</v>
      </c>
      <c r="H216" s="6">
        <v>155949.32</v>
      </c>
      <c r="I216" s="5">
        <f>IF(H216="","",(IF(G216&lt;&gt;"",H216/G216,H216/#REF!)))</f>
        <v>0.13748121658545012</v>
      </c>
    </row>
    <row r="217" spans="1:9" ht="12.75">
      <c r="A217" s="2" t="s">
        <v>137</v>
      </c>
      <c r="B217" s="2" t="s">
        <v>507</v>
      </c>
      <c r="C217" s="3">
        <v>40848</v>
      </c>
      <c r="D217" s="4">
        <v>40908</v>
      </c>
      <c r="E217" s="5">
        <v>0.125</v>
      </c>
      <c r="F217" s="33"/>
      <c r="G217" s="23">
        <v>164056.98</v>
      </c>
      <c r="H217" s="6">
        <v>22852.07</v>
      </c>
      <c r="I217" s="5">
        <f aca="true" t="shared" si="8" ref="I217:I238">IF(H217="","",(IF(F217&lt;&gt;"",H217/F217,H217/G217)))</f>
        <v>0.13929349424815693</v>
      </c>
    </row>
    <row r="218" spans="1:9" ht="12.75">
      <c r="A218" s="2" t="s">
        <v>89</v>
      </c>
      <c r="B218" s="2" t="s">
        <v>88</v>
      </c>
      <c r="C218" s="3">
        <v>40527</v>
      </c>
      <c r="D218" s="4">
        <v>40574</v>
      </c>
      <c r="E218" s="5">
        <v>0.25</v>
      </c>
      <c r="F218" s="33">
        <v>40848</v>
      </c>
      <c r="G218" s="23"/>
      <c r="H218" s="6">
        <v>3498</v>
      </c>
      <c r="I218" s="5">
        <f t="shared" si="8"/>
        <v>0.08563454759106932</v>
      </c>
    </row>
    <row r="219" spans="1:9" ht="12.75">
      <c r="A219" s="2" t="s">
        <v>89</v>
      </c>
      <c r="B219" s="2" t="s">
        <v>635</v>
      </c>
      <c r="C219" s="3">
        <v>40665</v>
      </c>
      <c r="D219" s="4">
        <v>40708</v>
      </c>
      <c r="E219" s="5">
        <v>0.2</v>
      </c>
      <c r="F219" s="33">
        <v>229599</v>
      </c>
      <c r="G219" s="23"/>
      <c r="H219" s="6">
        <v>107199</v>
      </c>
      <c r="I219" s="5">
        <f t="shared" si="8"/>
        <v>0.46689663282505584</v>
      </c>
    </row>
    <row r="220" spans="1:9" ht="12.75">
      <c r="A220" s="2" t="s">
        <v>89</v>
      </c>
      <c r="B220" s="2" t="s">
        <v>636</v>
      </c>
      <c r="C220" s="3">
        <v>40833</v>
      </c>
      <c r="D220" s="4">
        <v>40877</v>
      </c>
      <c r="E220" s="5">
        <v>0.2</v>
      </c>
      <c r="F220" s="33">
        <v>166527</v>
      </c>
      <c r="G220" s="23"/>
      <c r="H220" s="6">
        <v>70527</v>
      </c>
      <c r="I220" s="5">
        <f t="shared" si="8"/>
        <v>0.42351690716820695</v>
      </c>
    </row>
    <row r="221" spans="1:9" ht="12.75">
      <c r="A221" s="2" t="s">
        <v>89</v>
      </c>
      <c r="B221" s="2" t="s">
        <v>636</v>
      </c>
      <c r="C221" s="3">
        <v>40833</v>
      </c>
      <c r="D221" s="4">
        <v>40877</v>
      </c>
      <c r="E221" s="5">
        <v>0.2</v>
      </c>
      <c r="F221" s="33"/>
      <c r="G221" s="23">
        <v>6707</v>
      </c>
      <c r="H221" s="6">
        <v>4787</v>
      </c>
      <c r="I221" s="5">
        <f t="shared" si="8"/>
        <v>0.7137319218726703</v>
      </c>
    </row>
    <row r="222" spans="1:9" ht="12.75">
      <c r="A222" s="2" t="s">
        <v>275</v>
      </c>
      <c r="B222" s="2" t="s">
        <v>274</v>
      </c>
      <c r="C222" s="3">
        <v>40430</v>
      </c>
      <c r="D222" s="4">
        <v>40724</v>
      </c>
      <c r="E222" s="5">
        <v>0.0005</v>
      </c>
      <c r="F222" s="33">
        <v>27105</v>
      </c>
      <c r="G222" s="23"/>
      <c r="H222" s="6">
        <v>934.94</v>
      </c>
      <c r="I222" s="5">
        <f t="shared" si="8"/>
        <v>0.034493266924921606</v>
      </c>
    </row>
    <row r="223" spans="1:9" ht="12.75">
      <c r="A223" s="2" t="s">
        <v>275</v>
      </c>
      <c r="B223" s="2" t="s">
        <v>276</v>
      </c>
      <c r="C223" s="3">
        <v>40402</v>
      </c>
      <c r="D223" s="4">
        <v>40738</v>
      </c>
      <c r="E223" s="5">
        <v>0.0005</v>
      </c>
      <c r="F223" s="33">
        <v>65</v>
      </c>
      <c r="G223" s="23"/>
      <c r="H223" s="6">
        <v>-1205.15</v>
      </c>
      <c r="I223" s="42">
        <f t="shared" si="8"/>
        <v>-18.540769230769232</v>
      </c>
    </row>
    <row r="224" spans="1:9" ht="12.75">
      <c r="A224" s="2" t="s">
        <v>275</v>
      </c>
      <c r="B224" s="2" t="s">
        <v>648</v>
      </c>
      <c r="C224" s="3">
        <v>40529</v>
      </c>
      <c r="D224" s="4">
        <v>40846</v>
      </c>
      <c r="E224" s="5">
        <v>0.0005</v>
      </c>
      <c r="F224" s="33">
        <v>62292.4</v>
      </c>
      <c r="G224" s="23"/>
      <c r="H224" s="6">
        <v>7536.1</v>
      </c>
      <c r="I224" s="5">
        <f t="shared" si="8"/>
        <v>0.12097944532559349</v>
      </c>
    </row>
    <row r="225" spans="1:9" ht="12.75">
      <c r="A225" s="2" t="s">
        <v>275</v>
      </c>
      <c r="B225" s="2" t="s">
        <v>646</v>
      </c>
      <c r="C225" s="3">
        <v>40542</v>
      </c>
      <c r="D225" s="4">
        <v>40847</v>
      </c>
      <c r="E225" s="5">
        <v>0.0005</v>
      </c>
      <c r="F225" s="33">
        <v>4755</v>
      </c>
      <c r="G225" s="23"/>
      <c r="H225" s="6">
        <v>-4564.94</v>
      </c>
      <c r="I225" s="42">
        <f t="shared" si="8"/>
        <v>-0.9600294426919032</v>
      </c>
    </row>
    <row r="226" spans="1:9" ht="12.75">
      <c r="A226" s="2" t="s">
        <v>275</v>
      </c>
      <c r="B226" s="9" t="s">
        <v>369</v>
      </c>
      <c r="C226" s="3">
        <v>40336</v>
      </c>
      <c r="D226" s="4">
        <v>40694</v>
      </c>
      <c r="E226" s="5">
        <v>0.0005</v>
      </c>
      <c r="F226" s="33">
        <v>886068.53</v>
      </c>
      <c r="G226" s="23"/>
      <c r="H226" s="6">
        <v>671179.99</v>
      </c>
      <c r="I226" s="5">
        <f t="shared" si="8"/>
        <v>0.757480902746879</v>
      </c>
    </row>
    <row r="227" spans="1:9" ht="12.75">
      <c r="A227" s="2" t="s">
        <v>275</v>
      </c>
      <c r="B227" s="2" t="s">
        <v>54</v>
      </c>
      <c r="C227" s="3">
        <v>40416</v>
      </c>
      <c r="D227" s="4">
        <v>40724</v>
      </c>
      <c r="E227" s="5">
        <v>0.0005</v>
      </c>
      <c r="F227" s="33">
        <v>101537.67</v>
      </c>
      <c r="G227" s="23"/>
      <c r="H227" s="6">
        <v>12257.7</v>
      </c>
      <c r="I227" s="5">
        <f t="shared" si="8"/>
        <v>0.12072071380010986</v>
      </c>
    </row>
    <row r="228" spans="1:9" ht="25.5">
      <c r="A228" s="2" t="s">
        <v>275</v>
      </c>
      <c r="B228" s="2" t="s">
        <v>642</v>
      </c>
      <c r="C228" s="3">
        <v>40438</v>
      </c>
      <c r="D228" s="4">
        <v>40724</v>
      </c>
      <c r="E228" s="5">
        <v>0.0005</v>
      </c>
      <c r="F228" s="33">
        <v>152018.8</v>
      </c>
      <c r="G228" s="23"/>
      <c r="H228" s="6">
        <v>-173260.62</v>
      </c>
      <c r="I228" s="42">
        <f t="shared" si="8"/>
        <v>-1.1397315332051037</v>
      </c>
    </row>
    <row r="229" spans="1:9" ht="12.75">
      <c r="A229" s="2" t="s">
        <v>275</v>
      </c>
      <c r="B229" s="2" t="s">
        <v>55</v>
      </c>
      <c r="C229" s="3">
        <v>40544</v>
      </c>
      <c r="D229" s="4">
        <v>40908</v>
      </c>
      <c r="E229" s="5">
        <v>0.0005</v>
      </c>
      <c r="F229" s="33">
        <v>91786.65</v>
      </c>
      <c r="G229" s="23"/>
      <c r="H229" s="6">
        <v>-4292.81</v>
      </c>
      <c r="I229" s="42">
        <f t="shared" si="8"/>
        <v>-0.04676943760339876</v>
      </c>
    </row>
    <row r="230" spans="1:9" ht="12.75">
      <c r="A230" s="2" t="s">
        <v>275</v>
      </c>
      <c r="B230" s="2" t="s">
        <v>56</v>
      </c>
      <c r="C230" s="3">
        <v>40487</v>
      </c>
      <c r="D230" s="4">
        <v>40851</v>
      </c>
      <c r="E230" s="5">
        <v>0.0005</v>
      </c>
      <c r="F230" s="33">
        <v>4195</v>
      </c>
      <c r="G230" s="23"/>
      <c r="H230" s="6">
        <v>-1703.44</v>
      </c>
      <c r="I230" s="42">
        <f t="shared" si="8"/>
        <v>-0.4060643623361144</v>
      </c>
    </row>
    <row r="231" spans="1:9" ht="12.75">
      <c r="A231" s="2" t="s">
        <v>275</v>
      </c>
      <c r="B231" s="2" t="s">
        <v>68</v>
      </c>
      <c r="C231" s="3">
        <v>40471</v>
      </c>
      <c r="D231" s="4">
        <v>40778</v>
      </c>
      <c r="E231" s="5">
        <v>0.02</v>
      </c>
      <c r="F231" s="33">
        <v>23772</v>
      </c>
      <c r="G231" s="23"/>
      <c r="H231" s="6">
        <v>-27169.51</v>
      </c>
      <c r="I231" s="42">
        <f t="shared" si="8"/>
        <v>-1.1429206629648325</v>
      </c>
    </row>
    <row r="232" spans="1:9" ht="12.75">
      <c r="A232" s="2" t="s">
        <v>275</v>
      </c>
      <c r="B232" s="2" t="s">
        <v>647</v>
      </c>
      <c r="C232" s="3">
        <v>40485</v>
      </c>
      <c r="D232" s="4">
        <v>40816</v>
      </c>
      <c r="E232" s="5">
        <v>0.0005</v>
      </c>
      <c r="F232" s="33">
        <v>39962</v>
      </c>
      <c r="G232" s="23"/>
      <c r="H232" s="6">
        <v>-1025</v>
      </c>
      <c r="I232" s="42">
        <f t="shared" si="8"/>
        <v>-0.025649366898553627</v>
      </c>
    </row>
    <row r="233" spans="1:9" ht="12.75">
      <c r="A233" s="2" t="s">
        <v>275</v>
      </c>
      <c r="B233" s="2" t="s">
        <v>85</v>
      </c>
      <c r="C233" s="3">
        <v>40476</v>
      </c>
      <c r="D233" s="4">
        <v>40840</v>
      </c>
      <c r="E233" s="5">
        <v>0.0005</v>
      </c>
      <c r="F233" s="33">
        <v>41655.17</v>
      </c>
      <c r="G233" s="23"/>
      <c r="H233" s="6">
        <v>-15994.94</v>
      </c>
      <c r="I233" s="42">
        <f t="shared" si="8"/>
        <v>-0.3839845090057249</v>
      </c>
    </row>
    <row r="234" spans="1:9" ht="12.75">
      <c r="A234" s="2" t="s">
        <v>275</v>
      </c>
      <c r="B234" s="2" t="s">
        <v>90</v>
      </c>
      <c r="C234" s="3">
        <v>40210</v>
      </c>
      <c r="D234" s="4">
        <v>40574</v>
      </c>
      <c r="E234" s="5">
        <v>0.0005</v>
      </c>
      <c r="F234" s="33">
        <v>138153.02</v>
      </c>
      <c r="G234" s="23"/>
      <c r="H234" s="6">
        <v>-45312.31</v>
      </c>
      <c r="I234" s="42">
        <f t="shared" si="8"/>
        <v>-0.3279863878473305</v>
      </c>
    </row>
    <row r="235" spans="1:9" ht="12.75">
      <c r="A235" s="2" t="s">
        <v>275</v>
      </c>
      <c r="B235" s="2" t="s">
        <v>90</v>
      </c>
      <c r="C235" s="3">
        <v>40590</v>
      </c>
      <c r="D235" s="4">
        <v>40939</v>
      </c>
      <c r="E235" s="5">
        <v>0</v>
      </c>
      <c r="F235" s="33">
        <v>92903.18</v>
      </c>
      <c r="G235" s="23"/>
      <c r="H235" s="6">
        <v>45244.91</v>
      </c>
      <c r="I235" s="5">
        <f t="shared" si="8"/>
        <v>0.48701142415146614</v>
      </c>
    </row>
    <row r="236" spans="1:9" ht="12.75">
      <c r="A236" s="2" t="s">
        <v>275</v>
      </c>
      <c r="B236" s="2" t="s">
        <v>641</v>
      </c>
      <c r="C236" s="3">
        <v>40438</v>
      </c>
      <c r="D236" s="4">
        <v>40724</v>
      </c>
      <c r="E236" s="5">
        <v>0.0005</v>
      </c>
      <c r="F236" s="33">
        <v>14477.16</v>
      </c>
      <c r="G236" s="23"/>
      <c r="H236" s="6">
        <v>-243.37</v>
      </c>
      <c r="I236" s="42">
        <f t="shared" si="8"/>
        <v>-0.016810617552061317</v>
      </c>
    </row>
    <row r="237" spans="1:9" ht="12.75">
      <c r="A237" s="2" t="s">
        <v>275</v>
      </c>
      <c r="B237" s="2" t="s">
        <v>194</v>
      </c>
      <c r="C237" s="3">
        <v>40641</v>
      </c>
      <c r="D237" s="4">
        <v>40982</v>
      </c>
      <c r="E237" s="5">
        <v>0.0005</v>
      </c>
      <c r="F237" s="33">
        <v>70560</v>
      </c>
      <c r="G237" s="23">
        <v>46628</v>
      </c>
      <c r="H237" s="6">
        <v>9912.13</v>
      </c>
      <c r="I237" s="5">
        <f t="shared" si="8"/>
        <v>0.14047803287981858</v>
      </c>
    </row>
    <row r="238" spans="1:9" ht="12.75">
      <c r="A238" s="2" t="s">
        <v>275</v>
      </c>
      <c r="B238" s="2" t="s">
        <v>644</v>
      </c>
      <c r="C238" s="3">
        <v>40682</v>
      </c>
      <c r="D238" s="4">
        <v>40816</v>
      </c>
      <c r="E238" s="5">
        <v>0.5</v>
      </c>
      <c r="F238" s="33">
        <v>124472.31</v>
      </c>
      <c r="G238" s="23"/>
      <c r="H238" s="6">
        <v>41176.95</v>
      </c>
      <c r="I238" s="5">
        <f t="shared" si="8"/>
        <v>0.33081213002313525</v>
      </c>
    </row>
    <row r="239" spans="1:9" ht="12.75">
      <c r="A239" s="2" t="s">
        <v>275</v>
      </c>
      <c r="B239" s="2" t="s">
        <v>36</v>
      </c>
      <c r="C239" s="3">
        <v>40511</v>
      </c>
      <c r="D239" s="4">
        <v>40816</v>
      </c>
      <c r="E239" s="5">
        <v>0.0005</v>
      </c>
      <c r="F239" s="33">
        <v>0</v>
      </c>
      <c r="G239" s="23"/>
      <c r="H239" s="6">
        <v>0</v>
      </c>
      <c r="I239" s="5">
        <v>0</v>
      </c>
    </row>
    <row r="240" spans="1:9" ht="12.75">
      <c r="A240" s="2" t="s">
        <v>275</v>
      </c>
      <c r="B240" s="2" t="s">
        <v>854</v>
      </c>
      <c r="C240" s="3">
        <v>40773</v>
      </c>
      <c r="D240" s="4">
        <v>41090</v>
      </c>
      <c r="E240" s="5">
        <v>0.0005</v>
      </c>
      <c r="F240" s="33">
        <v>20991</v>
      </c>
      <c r="G240" s="23"/>
      <c r="H240" s="6">
        <v>-4378.39</v>
      </c>
      <c r="I240" s="42">
        <f aca="true" t="shared" si="9" ref="I240:I255">IF(H240="","",(IF(F240&lt;&gt;"",H240/F240,H240/G240)))</f>
        <v>-0.20858415511409653</v>
      </c>
    </row>
    <row r="241" spans="1:9" ht="12.75">
      <c r="A241" s="2" t="s">
        <v>275</v>
      </c>
      <c r="B241" s="2" t="s">
        <v>430</v>
      </c>
      <c r="C241" s="3">
        <v>40331</v>
      </c>
      <c r="D241" s="4">
        <v>40694</v>
      </c>
      <c r="E241" s="5">
        <v>0.0005</v>
      </c>
      <c r="F241" s="33">
        <v>51434.35</v>
      </c>
      <c r="G241" s="23"/>
      <c r="H241" s="6">
        <v>-628.75</v>
      </c>
      <c r="I241" s="42">
        <f t="shared" si="9"/>
        <v>-0.01222432090616485</v>
      </c>
    </row>
    <row r="242" spans="1:9" ht="12.75">
      <c r="A242" s="2" t="s">
        <v>275</v>
      </c>
      <c r="B242" s="2" t="s">
        <v>643</v>
      </c>
      <c r="C242" s="3">
        <v>40450</v>
      </c>
      <c r="D242" s="4">
        <v>40814</v>
      </c>
      <c r="E242" s="5">
        <v>0.0005</v>
      </c>
      <c r="F242" s="33">
        <v>94922.92</v>
      </c>
      <c r="G242" s="23"/>
      <c r="H242" s="6">
        <v>15072.79</v>
      </c>
      <c r="I242" s="5">
        <f t="shared" si="9"/>
        <v>0.15878978438505686</v>
      </c>
    </row>
    <row r="243" spans="1:9" ht="12.75">
      <c r="A243" s="2" t="s">
        <v>275</v>
      </c>
      <c r="B243" s="2" t="s">
        <v>147</v>
      </c>
      <c r="C243" s="3">
        <v>40261</v>
      </c>
      <c r="D243" s="4">
        <v>40574</v>
      </c>
      <c r="E243" s="5">
        <v>0.01</v>
      </c>
      <c r="F243" s="33">
        <v>127041.15</v>
      </c>
      <c r="G243" s="23"/>
      <c r="H243" s="6">
        <v>124180.89</v>
      </c>
      <c r="I243" s="5">
        <f t="shared" si="9"/>
        <v>0.977485562748763</v>
      </c>
    </row>
    <row r="244" spans="1:9" ht="12.75">
      <c r="A244" s="2" t="s">
        <v>275</v>
      </c>
      <c r="B244" s="2" t="s">
        <v>147</v>
      </c>
      <c r="C244" s="3">
        <v>40575</v>
      </c>
      <c r="D244" s="4">
        <v>40939</v>
      </c>
      <c r="E244" s="5">
        <v>0</v>
      </c>
      <c r="F244" s="33">
        <v>119726.91</v>
      </c>
      <c r="G244" s="23"/>
      <c r="H244" s="6">
        <v>54097.6</v>
      </c>
      <c r="I244" s="5">
        <f t="shared" si="9"/>
        <v>0.4518416118815728</v>
      </c>
    </row>
    <row r="245" spans="1:9" ht="12.75">
      <c r="A245" s="2" t="s">
        <v>275</v>
      </c>
      <c r="B245" s="2" t="s">
        <v>645</v>
      </c>
      <c r="C245" s="3">
        <v>40476</v>
      </c>
      <c r="D245" s="4">
        <v>40840</v>
      </c>
      <c r="E245" s="5">
        <v>0.0005</v>
      </c>
      <c r="F245" s="33">
        <v>247321.55</v>
      </c>
      <c r="G245" s="23"/>
      <c r="H245" s="6">
        <v>31140.75</v>
      </c>
      <c r="I245" s="5">
        <f t="shared" si="9"/>
        <v>0.12591199594212474</v>
      </c>
    </row>
    <row r="246" spans="1:9" ht="12.75">
      <c r="A246" s="2" t="s">
        <v>275</v>
      </c>
      <c r="B246" s="2" t="s">
        <v>637</v>
      </c>
      <c r="C246" s="3">
        <v>40308</v>
      </c>
      <c r="D246" s="4">
        <v>40633</v>
      </c>
      <c r="E246" s="5">
        <v>0.0005</v>
      </c>
      <c r="F246" s="33">
        <v>15804</v>
      </c>
      <c r="G246" s="23"/>
      <c r="H246" s="6">
        <v>-4594.97</v>
      </c>
      <c r="I246" s="42">
        <f t="shared" si="9"/>
        <v>-0.29074727916983045</v>
      </c>
    </row>
    <row r="247" spans="1:9" ht="12.75">
      <c r="A247" s="2" t="s">
        <v>275</v>
      </c>
      <c r="B247" s="2" t="s">
        <v>637</v>
      </c>
      <c r="C247" s="3">
        <v>40646</v>
      </c>
      <c r="D247" s="4">
        <v>40999</v>
      </c>
      <c r="E247" s="5">
        <v>0</v>
      </c>
      <c r="F247" s="33">
        <v>11590</v>
      </c>
      <c r="G247" s="23"/>
      <c r="H247" s="6">
        <v>12016.92</v>
      </c>
      <c r="I247" s="5">
        <f t="shared" si="9"/>
        <v>1.0368352027610008</v>
      </c>
    </row>
    <row r="248" spans="1:9" ht="25.5">
      <c r="A248" s="2" t="s">
        <v>275</v>
      </c>
      <c r="B248" s="2" t="s">
        <v>618</v>
      </c>
      <c r="C248" s="3">
        <v>40492</v>
      </c>
      <c r="D248" s="4">
        <v>40816</v>
      </c>
      <c r="E248" s="5">
        <v>0.0005</v>
      </c>
      <c r="F248" s="33">
        <v>41378.85</v>
      </c>
      <c r="G248" s="23"/>
      <c r="H248" s="6">
        <v>-16879.09</v>
      </c>
      <c r="I248" s="42">
        <f t="shared" si="9"/>
        <v>-0.4079158797308287</v>
      </c>
    </row>
    <row r="249" spans="1:9" ht="12.75">
      <c r="A249" s="2" t="s">
        <v>275</v>
      </c>
      <c r="B249" s="2" t="s">
        <v>502</v>
      </c>
      <c r="C249" s="3">
        <v>40210</v>
      </c>
      <c r="D249" s="4">
        <v>40574</v>
      </c>
      <c r="E249" s="5">
        <v>0.0005</v>
      </c>
      <c r="F249" s="33">
        <v>265830.5</v>
      </c>
      <c r="G249" s="23"/>
      <c r="H249" s="6">
        <v>32180.79</v>
      </c>
      <c r="I249" s="5">
        <f t="shared" si="9"/>
        <v>0.1210575535914803</v>
      </c>
    </row>
    <row r="250" spans="1:9" ht="12.75">
      <c r="A250" s="2" t="s">
        <v>275</v>
      </c>
      <c r="B250" s="2" t="s">
        <v>502</v>
      </c>
      <c r="C250" s="3">
        <v>40592</v>
      </c>
      <c r="D250" s="4">
        <v>40939</v>
      </c>
      <c r="E250" s="5">
        <v>0</v>
      </c>
      <c r="F250" s="33">
        <v>764720.8</v>
      </c>
      <c r="G250" s="23"/>
      <c r="H250" s="6">
        <v>215267.37</v>
      </c>
      <c r="I250" s="5">
        <f t="shared" si="9"/>
        <v>0.2814979924699315</v>
      </c>
    </row>
    <row r="251" spans="1:9" ht="12.75">
      <c r="A251" s="2" t="s">
        <v>275</v>
      </c>
      <c r="B251" s="2" t="s">
        <v>638</v>
      </c>
      <c r="C251" s="3">
        <v>40305</v>
      </c>
      <c r="D251" s="4">
        <v>40616</v>
      </c>
      <c r="E251" s="5">
        <v>0.0005</v>
      </c>
      <c r="F251" s="33">
        <v>4782</v>
      </c>
      <c r="G251" s="23"/>
      <c r="H251" s="6">
        <v>-9395.9</v>
      </c>
      <c r="I251" s="42">
        <f t="shared" si="9"/>
        <v>-1.9648473442074446</v>
      </c>
    </row>
    <row r="252" spans="1:9" ht="12.75">
      <c r="A252" s="2" t="s">
        <v>275</v>
      </c>
      <c r="B252" s="2" t="s">
        <v>640</v>
      </c>
      <c r="C252" s="3">
        <v>40389</v>
      </c>
      <c r="D252" s="4">
        <v>40694</v>
      </c>
      <c r="E252" s="5">
        <v>0.0005</v>
      </c>
      <c r="F252" s="33">
        <v>5867.5</v>
      </c>
      <c r="G252" s="23"/>
      <c r="H252" s="6">
        <v>-900.62</v>
      </c>
      <c r="I252" s="42">
        <f t="shared" si="9"/>
        <v>-0.15349296974861526</v>
      </c>
    </row>
    <row r="253" spans="1:9" ht="12.75">
      <c r="A253" s="2" t="s">
        <v>275</v>
      </c>
      <c r="B253" s="2" t="s">
        <v>639</v>
      </c>
      <c r="C253" s="3">
        <v>40443</v>
      </c>
      <c r="D253" s="4">
        <v>40724</v>
      </c>
      <c r="E253" s="5">
        <v>0.0005</v>
      </c>
      <c r="F253" s="33">
        <v>9625</v>
      </c>
      <c r="G253" s="23"/>
      <c r="H253" s="6">
        <v>-1615.8</v>
      </c>
      <c r="I253" s="42">
        <f t="shared" si="9"/>
        <v>-0.16787532467532468</v>
      </c>
    </row>
    <row r="254" spans="1:9" ht="12.75">
      <c r="A254" s="2" t="s">
        <v>275</v>
      </c>
      <c r="B254" s="2" t="s">
        <v>228</v>
      </c>
      <c r="C254" s="3">
        <v>40598</v>
      </c>
      <c r="D254" s="4">
        <v>40908</v>
      </c>
      <c r="E254" s="5">
        <v>0.01</v>
      </c>
      <c r="F254" s="33">
        <v>15102</v>
      </c>
      <c r="G254" s="23"/>
      <c r="H254" s="6">
        <v>1007</v>
      </c>
      <c r="I254" s="5">
        <f t="shared" si="9"/>
        <v>0.06667990994570255</v>
      </c>
    </row>
    <row r="255" spans="1:9" ht="12.75">
      <c r="A255" s="2" t="s">
        <v>275</v>
      </c>
      <c r="B255" s="2" t="s">
        <v>228</v>
      </c>
      <c r="C255" s="3">
        <v>40598</v>
      </c>
      <c r="D255" s="4">
        <v>40908</v>
      </c>
      <c r="E255" s="5">
        <v>0.0005</v>
      </c>
      <c r="F255" s="33">
        <v>15102</v>
      </c>
      <c r="G255" s="23"/>
      <c r="H255" s="6">
        <v>1007</v>
      </c>
      <c r="I255" s="5">
        <f t="shared" si="9"/>
        <v>0.06667990994570255</v>
      </c>
    </row>
    <row r="256" spans="1:9" ht="12.75">
      <c r="A256" s="2" t="s">
        <v>275</v>
      </c>
      <c r="B256" s="2" t="s">
        <v>369</v>
      </c>
      <c r="C256" s="26">
        <v>40695</v>
      </c>
      <c r="D256" s="26">
        <v>41060</v>
      </c>
      <c r="E256" s="5">
        <v>0.0005</v>
      </c>
      <c r="F256" s="36">
        <v>482053.5</v>
      </c>
      <c r="H256" s="37">
        <v>355710.51</v>
      </c>
      <c r="I256" s="28">
        <v>0.74</v>
      </c>
    </row>
    <row r="257" spans="1:9" ht="12.75">
      <c r="A257" s="2" t="s">
        <v>275</v>
      </c>
      <c r="B257" s="2" t="s">
        <v>926</v>
      </c>
      <c r="C257" s="26">
        <v>40676</v>
      </c>
      <c r="D257" s="26">
        <v>41029</v>
      </c>
      <c r="E257" s="5">
        <v>0.0005</v>
      </c>
      <c r="F257" s="33">
        <v>8815</v>
      </c>
      <c r="H257" s="40">
        <v>-3294.46</v>
      </c>
      <c r="I257" s="43">
        <v>-0.37</v>
      </c>
    </row>
    <row r="258" spans="1:9" ht="25.5">
      <c r="A258" s="2" t="s">
        <v>275</v>
      </c>
      <c r="B258" s="2" t="s">
        <v>642</v>
      </c>
      <c r="C258" s="26">
        <v>40725</v>
      </c>
      <c r="D258" s="26">
        <v>41090</v>
      </c>
      <c r="E258" s="5">
        <v>0.0005</v>
      </c>
      <c r="F258" s="36">
        <v>126358.74</v>
      </c>
      <c r="H258" s="37">
        <v>33299.01</v>
      </c>
      <c r="I258" s="28">
        <v>0.27</v>
      </c>
    </row>
    <row r="259" spans="1:9" ht="12.75">
      <c r="A259" s="2" t="s">
        <v>275</v>
      </c>
      <c r="B259" s="2" t="s">
        <v>54</v>
      </c>
      <c r="C259" s="26">
        <v>40725</v>
      </c>
      <c r="D259" s="26">
        <v>41090</v>
      </c>
      <c r="E259" s="5">
        <v>0.0005</v>
      </c>
      <c r="F259" s="36">
        <v>4742</v>
      </c>
      <c r="H259" s="37">
        <v>-2083.09</v>
      </c>
      <c r="I259" s="43">
        <v>-0.44</v>
      </c>
    </row>
    <row r="260" spans="1:9" ht="12.75">
      <c r="A260" s="2" t="s">
        <v>275</v>
      </c>
      <c r="B260" s="2" t="s">
        <v>930</v>
      </c>
      <c r="C260" s="26">
        <v>40655</v>
      </c>
      <c r="D260" s="26">
        <v>41020</v>
      </c>
      <c r="E260" s="5">
        <v>0.009</v>
      </c>
      <c r="F260" s="36">
        <v>135108.45</v>
      </c>
      <c r="H260" s="37">
        <v>0</v>
      </c>
      <c r="I260" s="28">
        <v>0</v>
      </c>
    </row>
    <row r="261" spans="1:9" ht="12.75">
      <c r="A261" s="2" t="s">
        <v>275</v>
      </c>
      <c r="B261" s="2" t="s">
        <v>930</v>
      </c>
      <c r="C261" s="26">
        <v>40655</v>
      </c>
      <c r="D261" s="26">
        <v>41020</v>
      </c>
      <c r="E261" s="5">
        <v>0.009</v>
      </c>
      <c r="G261" s="25">
        <v>7156</v>
      </c>
      <c r="H261" s="37">
        <v>0</v>
      </c>
      <c r="I261" s="28">
        <v>0</v>
      </c>
    </row>
    <row r="262" spans="1:9" ht="12.75">
      <c r="A262" s="2" t="s">
        <v>99</v>
      </c>
      <c r="B262" s="2" t="s">
        <v>658</v>
      </c>
      <c r="C262" s="3">
        <v>40617</v>
      </c>
      <c r="D262" s="4">
        <v>40908</v>
      </c>
      <c r="E262" s="5">
        <v>0.02</v>
      </c>
      <c r="F262" s="33">
        <v>275575.05</v>
      </c>
      <c r="G262" s="23"/>
      <c r="H262" s="6">
        <v>238209.84</v>
      </c>
      <c r="I262" s="5">
        <f aca="true" t="shared" si="10" ref="I262:I308">IF(H262="","",(IF(F262&lt;&gt;"",H262/F262,H262/G262)))</f>
        <v>0.8644100400235798</v>
      </c>
    </row>
    <row r="263" spans="1:9" ht="12.75">
      <c r="A263" s="2" t="s">
        <v>99</v>
      </c>
      <c r="B263" s="2" t="s">
        <v>594</v>
      </c>
      <c r="C263" s="3">
        <v>40577</v>
      </c>
      <c r="D263" s="4">
        <v>40908</v>
      </c>
      <c r="E263" s="5">
        <v>0.02</v>
      </c>
      <c r="F263" s="33">
        <v>29343</v>
      </c>
      <c r="G263" s="23"/>
      <c r="H263" s="6">
        <v>-30265.87</v>
      </c>
      <c r="I263" s="42">
        <f t="shared" si="10"/>
        <v>-1.031451112701496</v>
      </c>
    </row>
    <row r="264" spans="1:9" ht="12.75">
      <c r="A264" s="2" t="s">
        <v>99</v>
      </c>
      <c r="B264" s="2" t="s">
        <v>666</v>
      </c>
      <c r="C264" s="3">
        <v>40631</v>
      </c>
      <c r="D264" s="4">
        <v>40968</v>
      </c>
      <c r="E264" s="5">
        <v>0.02</v>
      </c>
      <c r="F264" s="33">
        <v>27885</v>
      </c>
      <c r="G264" s="23"/>
      <c r="H264" s="6">
        <v>6906.54</v>
      </c>
      <c r="I264" s="5">
        <f t="shared" si="10"/>
        <v>0.24767939752555138</v>
      </c>
    </row>
    <row r="265" spans="1:9" ht="25.5">
      <c r="A265" s="2" t="s">
        <v>99</v>
      </c>
      <c r="B265" s="2" t="s">
        <v>98</v>
      </c>
      <c r="C265" s="3">
        <v>40259</v>
      </c>
      <c r="D265" s="4">
        <v>40617</v>
      </c>
      <c r="E265" s="5">
        <v>0.02</v>
      </c>
      <c r="F265" s="33">
        <v>2322588.35</v>
      </c>
      <c r="G265" s="23"/>
      <c r="H265" s="6">
        <v>1262633.11</v>
      </c>
      <c r="I265" s="5">
        <f t="shared" si="10"/>
        <v>0.543631896715576</v>
      </c>
    </row>
    <row r="266" spans="1:9" ht="25.5">
      <c r="A266" s="2" t="s">
        <v>99</v>
      </c>
      <c r="B266" s="2" t="s">
        <v>98</v>
      </c>
      <c r="C266" s="3">
        <v>40639</v>
      </c>
      <c r="D266" s="4">
        <v>40983</v>
      </c>
      <c r="E266" s="5">
        <v>0.02</v>
      </c>
      <c r="F266" s="33">
        <v>4522402.72</v>
      </c>
      <c r="G266" s="23"/>
      <c r="H266" s="6">
        <v>3622801.07</v>
      </c>
      <c r="I266" s="5">
        <f t="shared" si="10"/>
        <v>0.801078827849281</v>
      </c>
    </row>
    <row r="267" spans="1:9" ht="12.75">
      <c r="A267" s="2" t="s">
        <v>99</v>
      </c>
      <c r="B267" s="2" t="s">
        <v>661</v>
      </c>
      <c r="C267" s="3">
        <v>40544</v>
      </c>
      <c r="D267" s="4">
        <v>40908</v>
      </c>
      <c r="E267" s="5">
        <v>0.02</v>
      </c>
      <c r="F267" s="33">
        <v>2112228.03</v>
      </c>
      <c r="G267" s="23"/>
      <c r="H267" s="6">
        <v>1856983.65</v>
      </c>
      <c r="I267" s="5">
        <f t="shared" si="10"/>
        <v>0.879158700493147</v>
      </c>
    </row>
    <row r="268" spans="1:9" ht="12.75">
      <c r="A268" s="2" t="s">
        <v>99</v>
      </c>
      <c r="B268" s="2" t="s">
        <v>633</v>
      </c>
      <c r="C268" s="3">
        <v>40448</v>
      </c>
      <c r="D268" s="4">
        <v>40786</v>
      </c>
      <c r="E268" s="5">
        <v>0.02</v>
      </c>
      <c r="F268" s="33">
        <v>159005</v>
      </c>
      <c r="G268" s="23"/>
      <c r="H268" s="6">
        <v>79564.44</v>
      </c>
      <c r="I268" s="5">
        <f t="shared" si="10"/>
        <v>0.5003895474985064</v>
      </c>
    </row>
    <row r="269" spans="1:9" ht="12.75">
      <c r="A269" s="2" t="s">
        <v>99</v>
      </c>
      <c r="B269" s="2" t="s">
        <v>394</v>
      </c>
      <c r="C269" s="3">
        <v>40297</v>
      </c>
      <c r="D269" s="4">
        <v>40661</v>
      </c>
      <c r="E269" s="5">
        <v>0.02</v>
      </c>
      <c r="F269" s="33">
        <v>434714</v>
      </c>
      <c r="G269" s="23"/>
      <c r="H269" s="6">
        <v>223446</v>
      </c>
      <c r="I269" s="5">
        <f t="shared" si="10"/>
        <v>0.5140069102904439</v>
      </c>
    </row>
    <row r="270" spans="1:9" ht="12.75">
      <c r="A270" s="2" t="s">
        <v>99</v>
      </c>
      <c r="B270" s="2" t="s">
        <v>397</v>
      </c>
      <c r="C270" s="3">
        <v>40639</v>
      </c>
      <c r="D270" s="4">
        <v>40982</v>
      </c>
      <c r="E270" s="5">
        <v>0.02</v>
      </c>
      <c r="F270" s="33">
        <v>96448</v>
      </c>
      <c r="G270" s="23"/>
      <c r="H270" s="6">
        <v>22639.88</v>
      </c>
      <c r="I270" s="5">
        <f t="shared" si="10"/>
        <v>0.23473664565361646</v>
      </c>
    </row>
    <row r="271" spans="1:9" ht="12.75">
      <c r="A271" s="2" t="s">
        <v>99</v>
      </c>
      <c r="B271" s="2" t="s">
        <v>53</v>
      </c>
      <c r="C271" s="3">
        <v>40639</v>
      </c>
      <c r="D271" s="4">
        <v>40982</v>
      </c>
      <c r="E271" s="5">
        <v>0.02</v>
      </c>
      <c r="F271" s="33">
        <v>7510</v>
      </c>
      <c r="G271" s="23"/>
      <c r="H271" s="6">
        <v>-7101.69</v>
      </c>
      <c r="I271" s="42">
        <f t="shared" si="10"/>
        <v>-0.9456311584553928</v>
      </c>
    </row>
    <row r="272" spans="1:9" ht="12.75">
      <c r="A272" s="2" t="s">
        <v>99</v>
      </c>
      <c r="B272" s="2" t="s">
        <v>398</v>
      </c>
      <c r="C272" s="3">
        <v>40382</v>
      </c>
      <c r="D272" s="4">
        <v>40746</v>
      </c>
      <c r="E272" s="5">
        <v>0.02</v>
      </c>
      <c r="F272" s="33">
        <v>484207.43</v>
      </c>
      <c r="G272" s="23"/>
      <c r="H272" s="6">
        <v>168882.57</v>
      </c>
      <c r="I272" s="5">
        <f t="shared" si="10"/>
        <v>0.3487814509579087</v>
      </c>
    </row>
    <row r="273" spans="1:9" ht="25.5">
      <c r="A273" s="2" t="s">
        <v>99</v>
      </c>
      <c r="B273" s="2" t="s">
        <v>662</v>
      </c>
      <c r="C273" s="3">
        <v>40563</v>
      </c>
      <c r="D273" s="4">
        <v>40908</v>
      </c>
      <c r="E273" s="5">
        <v>0.02</v>
      </c>
      <c r="F273" s="33">
        <v>1546184.32</v>
      </c>
      <c r="G273" s="23"/>
      <c r="H273" s="6">
        <v>1103424.3</v>
      </c>
      <c r="I273" s="5">
        <f t="shared" si="10"/>
        <v>0.713643441940997</v>
      </c>
    </row>
    <row r="274" spans="1:9" ht="25.5">
      <c r="A274" s="2" t="s">
        <v>99</v>
      </c>
      <c r="B274" s="2" t="s">
        <v>652</v>
      </c>
      <c r="C274" s="3">
        <v>40361</v>
      </c>
      <c r="D274" s="4">
        <v>40725</v>
      </c>
      <c r="E274" s="5">
        <v>0.05</v>
      </c>
      <c r="F274" s="33">
        <v>316308</v>
      </c>
      <c r="G274" s="23"/>
      <c r="H274" s="6">
        <v>184155.44</v>
      </c>
      <c r="I274" s="5">
        <f t="shared" si="10"/>
        <v>0.5822029161450232</v>
      </c>
    </row>
    <row r="275" spans="1:9" ht="12.75">
      <c r="A275" s="2" t="s">
        <v>99</v>
      </c>
      <c r="B275" s="2" t="s">
        <v>69</v>
      </c>
      <c r="C275" s="3">
        <v>40449</v>
      </c>
      <c r="D275" s="4">
        <v>40795</v>
      </c>
      <c r="E275" s="5">
        <v>0.02</v>
      </c>
      <c r="F275" s="33">
        <v>85311</v>
      </c>
      <c r="G275" s="23"/>
      <c r="H275" s="6">
        <v>16330.52</v>
      </c>
      <c r="I275" s="5">
        <f t="shared" si="10"/>
        <v>0.1914233803378228</v>
      </c>
    </row>
    <row r="276" spans="1:9" ht="12.75">
      <c r="A276" s="2" t="s">
        <v>99</v>
      </c>
      <c r="B276" s="2" t="s">
        <v>88</v>
      </c>
      <c r="C276" s="3">
        <v>40513</v>
      </c>
      <c r="D276" s="4">
        <v>40877</v>
      </c>
      <c r="E276" s="5">
        <v>0.02</v>
      </c>
      <c r="F276" s="33">
        <v>29952</v>
      </c>
      <c r="G276" s="23"/>
      <c r="H276" s="6">
        <v>2010.92</v>
      </c>
      <c r="I276" s="5">
        <f t="shared" si="10"/>
        <v>0.06713808760683761</v>
      </c>
    </row>
    <row r="277" spans="1:9" ht="12.75">
      <c r="A277" s="2" t="s">
        <v>99</v>
      </c>
      <c r="B277" s="2" t="s">
        <v>29</v>
      </c>
      <c r="C277" s="3">
        <v>40597</v>
      </c>
      <c r="D277" s="4">
        <v>40939</v>
      </c>
      <c r="E277" s="5">
        <v>0.02</v>
      </c>
      <c r="F277" s="33">
        <v>651767</v>
      </c>
      <c r="G277" s="23"/>
      <c r="H277" s="6">
        <v>468507.81</v>
      </c>
      <c r="I277" s="5">
        <f t="shared" si="10"/>
        <v>0.7188271422149326</v>
      </c>
    </row>
    <row r="278" spans="1:9" ht="12.75">
      <c r="A278" s="2" t="s">
        <v>99</v>
      </c>
      <c r="B278" s="2" t="s">
        <v>30</v>
      </c>
      <c r="C278" s="3">
        <v>40361</v>
      </c>
      <c r="D278" s="4">
        <v>40724</v>
      </c>
      <c r="E278" s="5">
        <v>0.02</v>
      </c>
      <c r="F278" s="33">
        <v>1694113.07</v>
      </c>
      <c r="G278" s="23"/>
      <c r="H278" s="6">
        <v>1581637.99</v>
      </c>
      <c r="I278" s="5">
        <f t="shared" si="10"/>
        <v>0.9336082803493158</v>
      </c>
    </row>
    <row r="279" spans="1:9" ht="12.75">
      <c r="A279" s="2" t="s">
        <v>99</v>
      </c>
      <c r="B279" s="2" t="s">
        <v>30</v>
      </c>
      <c r="C279" s="3">
        <v>40544</v>
      </c>
      <c r="D279" s="4">
        <v>40880</v>
      </c>
      <c r="E279" s="5">
        <v>0.02</v>
      </c>
      <c r="F279" s="33">
        <v>2485620.65</v>
      </c>
      <c r="G279" s="23"/>
      <c r="H279" s="6">
        <v>1586726.9</v>
      </c>
      <c r="I279" s="5">
        <f t="shared" si="10"/>
        <v>0.6383624548661518</v>
      </c>
    </row>
    <row r="280" spans="1:9" ht="12.75">
      <c r="A280" s="2" t="s">
        <v>99</v>
      </c>
      <c r="B280" s="2" t="s">
        <v>660</v>
      </c>
      <c r="C280" s="3">
        <v>40583</v>
      </c>
      <c r="D280" s="4">
        <v>40908</v>
      </c>
      <c r="E280" s="5">
        <v>0.02</v>
      </c>
      <c r="F280" s="33">
        <v>861070</v>
      </c>
      <c r="G280" s="23"/>
      <c r="H280" s="6">
        <v>515339.8</v>
      </c>
      <c r="I280" s="5">
        <f t="shared" si="10"/>
        <v>0.5984876955415935</v>
      </c>
    </row>
    <row r="281" spans="1:9" ht="12.75">
      <c r="A281" s="2" t="s">
        <v>99</v>
      </c>
      <c r="B281" s="2" t="s">
        <v>35</v>
      </c>
      <c r="C281" s="3">
        <v>40269</v>
      </c>
      <c r="D281" s="4">
        <v>40633</v>
      </c>
      <c r="E281" s="5">
        <v>0.02</v>
      </c>
      <c r="F281" s="33">
        <v>700497</v>
      </c>
      <c r="G281" s="23"/>
      <c r="H281" s="6">
        <v>316065.88</v>
      </c>
      <c r="I281" s="5">
        <f t="shared" si="10"/>
        <v>0.45120233205852417</v>
      </c>
    </row>
    <row r="282" spans="1:9" ht="12.75">
      <c r="A282" s="2" t="s">
        <v>99</v>
      </c>
      <c r="B282" s="2" t="s">
        <v>35</v>
      </c>
      <c r="C282" s="3">
        <v>40634</v>
      </c>
      <c r="D282" s="4">
        <v>40999</v>
      </c>
      <c r="E282" s="5">
        <v>0.02</v>
      </c>
      <c r="F282" s="33">
        <v>1724030</v>
      </c>
      <c r="G282" s="23"/>
      <c r="H282" s="6">
        <v>954116.87</v>
      </c>
      <c r="I282" s="5">
        <f t="shared" si="10"/>
        <v>0.5534224288440457</v>
      </c>
    </row>
    <row r="283" spans="1:9" ht="12.75">
      <c r="A283" s="2" t="s">
        <v>99</v>
      </c>
      <c r="B283" s="2" t="s">
        <v>194</v>
      </c>
      <c r="C283" s="3">
        <v>40493</v>
      </c>
      <c r="D283" s="4">
        <v>40846</v>
      </c>
      <c r="E283" s="5">
        <v>0.02</v>
      </c>
      <c r="F283" s="33">
        <v>1084515</v>
      </c>
      <c r="G283" s="23"/>
      <c r="H283" s="6">
        <v>175765.45</v>
      </c>
      <c r="I283" s="5">
        <f t="shared" si="10"/>
        <v>0.16206825170698425</v>
      </c>
    </row>
    <row r="284" spans="1:9" ht="12.75">
      <c r="A284" s="2" t="s">
        <v>99</v>
      </c>
      <c r="B284" s="2" t="s">
        <v>651</v>
      </c>
      <c r="C284" s="3">
        <v>40382</v>
      </c>
      <c r="D284" s="4">
        <v>40710</v>
      </c>
      <c r="E284" s="5">
        <v>0.02</v>
      </c>
      <c r="F284" s="33">
        <v>115115</v>
      </c>
      <c r="G284" s="23"/>
      <c r="H284" s="6">
        <v>-9594.38</v>
      </c>
      <c r="I284" s="42">
        <f t="shared" si="10"/>
        <v>-0.08334604525908873</v>
      </c>
    </row>
    <row r="285" spans="1:9" ht="25.5">
      <c r="A285" s="2" t="s">
        <v>99</v>
      </c>
      <c r="B285" s="2" t="s">
        <v>657</v>
      </c>
      <c r="C285" s="3">
        <v>40522</v>
      </c>
      <c r="D285" s="4">
        <v>40867</v>
      </c>
      <c r="E285" s="5">
        <v>0.02</v>
      </c>
      <c r="F285" s="33">
        <v>6019</v>
      </c>
      <c r="G285" s="23"/>
      <c r="H285" s="6">
        <v>1831.92</v>
      </c>
      <c r="I285" s="5">
        <f t="shared" si="10"/>
        <v>0.3043562053497259</v>
      </c>
    </row>
    <row r="286" spans="1:9" ht="12.75">
      <c r="A286" s="2" t="s">
        <v>99</v>
      </c>
      <c r="B286" s="2" t="s">
        <v>119</v>
      </c>
      <c r="C286" s="3">
        <v>40268</v>
      </c>
      <c r="D286" s="4">
        <v>40562</v>
      </c>
      <c r="E286" s="5">
        <v>0.02</v>
      </c>
      <c r="F286" s="33">
        <v>114397</v>
      </c>
      <c r="G286" s="23"/>
      <c r="H286" s="6">
        <v>61715.82</v>
      </c>
      <c r="I286" s="5">
        <f t="shared" si="10"/>
        <v>0.5394880984641206</v>
      </c>
    </row>
    <row r="287" spans="1:9" ht="12.75">
      <c r="A287" s="2" t="s">
        <v>99</v>
      </c>
      <c r="B287" s="2" t="s">
        <v>664</v>
      </c>
      <c r="C287" s="3">
        <v>40557</v>
      </c>
      <c r="D287" s="4">
        <v>40908</v>
      </c>
      <c r="E287" s="5">
        <v>0.02</v>
      </c>
      <c r="F287" s="33">
        <v>721706</v>
      </c>
      <c r="G287" s="23"/>
      <c r="H287" s="6">
        <v>300237.3</v>
      </c>
      <c r="I287" s="5">
        <f t="shared" si="10"/>
        <v>0.4160105361462978</v>
      </c>
    </row>
    <row r="288" spans="1:9" ht="12.75">
      <c r="A288" s="2" t="s">
        <v>99</v>
      </c>
      <c r="B288" s="2" t="s">
        <v>430</v>
      </c>
      <c r="C288" s="3">
        <v>40409</v>
      </c>
      <c r="D288" s="4">
        <v>40724</v>
      </c>
      <c r="E288" s="5">
        <v>0.02</v>
      </c>
      <c r="F288" s="33">
        <v>493179</v>
      </c>
      <c r="G288" s="23"/>
      <c r="H288" s="6">
        <v>198579.92</v>
      </c>
      <c r="I288" s="5">
        <f t="shared" si="10"/>
        <v>0.40265282990557183</v>
      </c>
    </row>
    <row r="289" spans="1:9" ht="12.75">
      <c r="A289" s="2" t="s">
        <v>99</v>
      </c>
      <c r="B289" s="2" t="s">
        <v>431</v>
      </c>
      <c r="C289" s="3">
        <v>40373</v>
      </c>
      <c r="D289" s="4">
        <v>40724</v>
      </c>
      <c r="E289" s="5">
        <v>0.02</v>
      </c>
      <c r="F289" s="33"/>
      <c r="G289" s="23">
        <v>592059</v>
      </c>
      <c r="H289" s="6">
        <v>235294.83</v>
      </c>
      <c r="I289" s="5">
        <f t="shared" si="10"/>
        <v>0.39741787558334557</v>
      </c>
    </row>
    <row r="290" spans="1:9" ht="12.75">
      <c r="A290" s="2" t="s">
        <v>99</v>
      </c>
      <c r="B290" s="2" t="s">
        <v>653</v>
      </c>
      <c r="C290" s="3">
        <v>40408</v>
      </c>
      <c r="D290" s="4">
        <v>40724</v>
      </c>
      <c r="E290" s="5">
        <v>0.02</v>
      </c>
      <c r="F290" s="33">
        <v>165402</v>
      </c>
      <c r="G290" s="23"/>
      <c r="H290" s="6">
        <v>4191.46</v>
      </c>
      <c r="I290" s="5">
        <f t="shared" si="10"/>
        <v>0.02534104787124702</v>
      </c>
    </row>
    <row r="291" spans="1:9" ht="12.75">
      <c r="A291" s="2" t="s">
        <v>99</v>
      </c>
      <c r="B291" s="2" t="s">
        <v>148</v>
      </c>
      <c r="C291" s="3">
        <v>40475</v>
      </c>
      <c r="D291" s="4">
        <v>40839</v>
      </c>
      <c r="E291" s="5">
        <v>0.02</v>
      </c>
      <c r="F291" s="33">
        <v>415990</v>
      </c>
      <c r="G291" s="23"/>
      <c r="H291" s="6">
        <v>-69579.26</v>
      </c>
      <c r="I291" s="42">
        <f t="shared" si="10"/>
        <v>-0.16726185725618403</v>
      </c>
    </row>
    <row r="292" spans="1:9" ht="12.75">
      <c r="A292" s="2" t="s">
        <v>99</v>
      </c>
      <c r="B292" s="2" t="s">
        <v>663</v>
      </c>
      <c r="C292" s="3">
        <v>40583</v>
      </c>
      <c r="D292" s="4">
        <v>40908</v>
      </c>
      <c r="E292" s="5">
        <v>0.02</v>
      </c>
      <c r="F292" s="33">
        <v>164194</v>
      </c>
      <c r="G292" s="23"/>
      <c r="H292" s="6">
        <v>51145.79</v>
      </c>
      <c r="I292" s="5">
        <f t="shared" si="10"/>
        <v>0.3114960960814646</v>
      </c>
    </row>
    <row r="293" spans="1:9" ht="12.75">
      <c r="A293" s="2" t="s">
        <v>99</v>
      </c>
      <c r="B293" s="2" t="s">
        <v>152</v>
      </c>
      <c r="C293" s="3">
        <v>40422</v>
      </c>
      <c r="D293" s="4">
        <v>40786</v>
      </c>
      <c r="E293" s="5">
        <v>0.02</v>
      </c>
      <c r="F293" s="33">
        <v>185356.09</v>
      </c>
      <c r="G293" s="23"/>
      <c r="H293" s="6">
        <v>-329746.69</v>
      </c>
      <c r="I293" s="42">
        <f t="shared" si="10"/>
        <v>-1.7789903207388547</v>
      </c>
    </row>
    <row r="294" spans="1:9" ht="12.75">
      <c r="A294" s="2" t="s">
        <v>99</v>
      </c>
      <c r="B294" s="2" t="s">
        <v>152</v>
      </c>
      <c r="C294" s="3">
        <v>40422</v>
      </c>
      <c r="D294" s="4">
        <v>40786</v>
      </c>
      <c r="E294" s="5">
        <v>0.02</v>
      </c>
      <c r="F294" s="33">
        <v>185356.09</v>
      </c>
      <c r="G294" s="23"/>
      <c r="H294" s="6">
        <v>-329746.69</v>
      </c>
      <c r="I294" s="42">
        <f t="shared" si="10"/>
        <v>-1.7789903207388547</v>
      </c>
    </row>
    <row r="295" spans="1:9" ht="12.75">
      <c r="A295" s="2" t="s">
        <v>99</v>
      </c>
      <c r="B295" s="2" t="s">
        <v>659</v>
      </c>
      <c r="C295" s="3">
        <v>40544</v>
      </c>
      <c r="D295" s="4">
        <v>40908</v>
      </c>
      <c r="E295" s="5">
        <v>0.02</v>
      </c>
      <c r="F295" s="33">
        <v>350047.2</v>
      </c>
      <c r="G295" s="23"/>
      <c r="H295" s="6">
        <v>68989.42</v>
      </c>
      <c r="I295" s="5">
        <f t="shared" si="10"/>
        <v>0.19708605010981375</v>
      </c>
    </row>
    <row r="296" spans="1:9" ht="12.75">
      <c r="A296" s="2" t="s">
        <v>99</v>
      </c>
      <c r="B296" s="2" t="s">
        <v>655</v>
      </c>
      <c r="C296" s="3">
        <v>40530</v>
      </c>
      <c r="D296" s="4">
        <v>40894</v>
      </c>
      <c r="E296" s="5">
        <v>0.02</v>
      </c>
      <c r="F296" s="33">
        <v>1267715.21</v>
      </c>
      <c r="G296" s="23"/>
      <c r="H296" s="6">
        <v>-226994.08</v>
      </c>
      <c r="I296" s="42">
        <f t="shared" si="10"/>
        <v>-0.17905762919733367</v>
      </c>
    </row>
    <row r="297" spans="1:9" ht="12.75">
      <c r="A297" s="2" t="s">
        <v>99</v>
      </c>
      <c r="B297" s="2" t="s">
        <v>559</v>
      </c>
      <c r="C297" s="3">
        <v>40376</v>
      </c>
      <c r="D297" s="4">
        <v>40598</v>
      </c>
      <c r="E297" s="5">
        <v>0.02</v>
      </c>
      <c r="F297" s="33">
        <v>134097</v>
      </c>
      <c r="G297" s="23"/>
      <c r="H297" s="6">
        <v>3516.31</v>
      </c>
      <c r="I297" s="5">
        <f t="shared" si="10"/>
        <v>0.02622213770628724</v>
      </c>
    </row>
    <row r="298" spans="1:9" ht="12.75">
      <c r="A298" s="2" t="s">
        <v>99</v>
      </c>
      <c r="B298" s="2" t="s">
        <v>559</v>
      </c>
      <c r="C298" s="3">
        <v>40617</v>
      </c>
      <c r="D298" s="4">
        <v>40968</v>
      </c>
      <c r="E298" s="5">
        <v>0.02</v>
      </c>
      <c r="F298" s="33">
        <v>98843</v>
      </c>
      <c r="G298" s="23"/>
      <c r="H298" s="6">
        <v>-49489.63</v>
      </c>
      <c r="I298" s="42">
        <f t="shared" si="10"/>
        <v>-0.500689274910717</v>
      </c>
    </row>
    <row r="299" spans="1:9" ht="12.75">
      <c r="A299" s="2" t="s">
        <v>99</v>
      </c>
      <c r="B299" s="9" t="s">
        <v>222</v>
      </c>
      <c r="C299" s="3">
        <v>40487</v>
      </c>
      <c r="D299" s="4">
        <v>40847</v>
      </c>
      <c r="E299" s="5">
        <v>0.02</v>
      </c>
      <c r="F299" s="33">
        <v>698388.07</v>
      </c>
      <c r="G299" s="23"/>
      <c r="H299" s="6">
        <v>366570.36</v>
      </c>
      <c r="I299" s="5">
        <f t="shared" si="10"/>
        <v>0.5248806154435026</v>
      </c>
    </row>
    <row r="300" spans="1:9" ht="25.5">
      <c r="A300" s="2" t="s">
        <v>99</v>
      </c>
      <c r="B300" s="2" t="s">
        <v>649</v>
      </c>
      <c r="C300" s="3">
        <v>40297</v>
      </c>
      <c r="D300" s="4">
        <v>40634</v>
      </c>
      <c r="E300" s="5">
        <v>0.02</v>
      </c>
      <c r="F300" s="33">
        <v>68655</v>
      </c>
      <c r="G300" s="23"/>
      <c r="H300" s="6">
        <v>28299.5</v>
      </c>
      <c r="I300" s="5">
        <f t="shared" si="10"/>
        <v>0.4121986745320807</v>
      </c>
    </row>
    <row r="301" spans="1:9" ht="12.75">
      <c r="A301" s="2" t="s">
        <v>99</v>
      </c>
      <c r="B301" s="2" t="s">
        <v>225</v>
      </c>
      <c r="C301" s="3">
        <v>40310</v>
      </c>
      <c r="D301" s="4">
        <v>40667</v>
      </c>
      <c r="E301" s="5">
        <v>0.02</v>
      </c>
      <c r="F301" s="33">
        <v>628269</v>
      </c>
      <c r="G301" s="23"/>
      <c r="H301" s="6">
        <v>87463.68</v>
      </c>
      <c r="I301" s="5">
        <f t="shared" si="10"/>
        <v>0.1392137444311274</v>
      </c>
    </row>
    <row r="302" spans="1:9" ht="12.75">
      <c r="A302" s="2" t="s">
        <v>99</v>
      </c>
      <c r="B302" s="2" t="s">
        <v>656</v>
      </c>
      <c r="C302" s="3">
        <v>40508</v>
      </c>
      <c r="D302" s="4">
        <v>40872</v>
      </c>
      <c r="E302" s="5">
        <v>0.02</v>
      </c>
      <c r="F302" s="33">
        <v>98383</v>
      </c>
      <c r="G302" s="23"/>
      <c r="H302" s="6">
        <v>5104.92</v>
      </c>
      <c r="I302" s="5">
        <f t="shared" si="10"/>
        <v>0.05188823272313306</v>
      </c>
    </row>
    <row r="303" spans="1:9" ht="12.75">
      <c r="A303" s="2" t="s">
        <v>99</v>
      </c>
      <c r="B303" s="2" t="s">
        <v>493</v>
      </c>
      <c r="C303" s="3">
        <v>40375</v>
      </c>
      <c r="D303" s="4">
        <v>40739</v>
      </c>
      <c r="E303" s="5">
        <v>0.02</v>
      </c>
      <c r="F303" s="33">
        <v>15575</v>
      </c>
      <c r="G303" s="23"/>
      <c r="H303" s="6">
        <v>13148.58</v>
      </c>
      <c r="I303" s="5">
        <f t="shared" si="10"/>
        <v>0.8442105939004816</v>
      </c>
    </row>
    <row r="304" spans="1:9" ht="12.75">
      <c r="A304" s="2" t="s">
        <v>99</v>
      </c>
      <c r="B304" s="2" t="s">
        <v>494</v>
      </c>
      <c r="C304" s="3">
        <v>40375</v>
      </c>
      <c r="D304" s="4">
        <v>40739</v>
      </c>
      <c r="E304" s="5">
        <v>0.02</v>
      </c>
      <c r="F304" s="33">
        <v>582622.88</v>
      </c>
      <c r="G304" s="23"/>
      <c r="H304" s="6">
        <v>265974.56</v>
      </c>
      <c r="I304" s="5">
        <f t="shared" si="10"/>
        <v>0.45651238413431344</v>
      </c>
    </row>
    <row r="305" spans="1:9" ht="25.5">
      <c r="A305" s="2" t="s">
        <v>99</v>
      </c>
      <c r="B305" s="2" t="s">
        <v>618</v>
      </c>
      <c r="C305" s="3">
        <v>40462</v>
      </c>
      <c r="D305" s="4">
        <v>40786</v>
      </c>
      <c r="E305" s="5">
        <v>0.02</v>
      </c>
      <c r="F305" s="33">
        <v>61526</v>
      </c>
      <c r="G305" s="23"/>
      <c r="H305" s="6">
        <v>11439.86</v>
      </c>
      <c r="I305" s="5">
        <f t="shared" si="10"/>
        <v>0.18593537691382506</v>
      </c>
    </row>
    <row r="306" spans="1:9" ht="12.75">
      <c r="A306" s="2" t="s">
        <v>99</v>
      </c>
      <c r="B306" s="2" t="s">
        <v>503</v>
      </c>
      <c r="C306" s="3">
        <v>40376</v>
      </c>
      <c r="D306" s="4">
        <v>40597</v>
      </c>
      <c r="E306" s="5">
        <v>0.02</v>
      </c>
      <c r="F306" s="33">
        <v>520278.13</v>
      </c>
      <c r="G306" s="23"/>
      <c r="H306" s="6">
        <v>284102.48</v>
      </c>
      <c r="I306" s="5">
        <f t="shared" si="10"/>
        <v>0.5460588550973687</v>
      </c>
    </row>
    <row r="307" spans="1:9" ht="12.75">
      <c r="A307" s="2" t="s">
        <v>99</v>
      </c>
      <c r="B307" s="2" t="s">
        <v>503</v>
      </c>
      <c r="C307" s="3">
        <v>40374</v>
      </c>
      <c r="D307" s="4">
        <v>40738</v>
      </c>
      <c r="E307" s="5">
        <v>0.02</v>
      </c>
      <c r="F307" s="33">
        <v>800647.31</v>
      </c>
      <c r="G307" s="23"/>
      <c r="H307" s="6">
        <v>572695.99</v>
      </c>
      <c r="I307" s="5">
        <f t="shared" si="10"/>
        <v>0.7152912185516491</v>
      </c>
    </row>
    <row r="308" spans="1:9" ht="12.75">
      <c r="A308" s="2" t="s">
        <v>99</v>
      </c>
      <c r="B308" s="2" t="s">
        <v>650</v>
      </c>
      <c r="C308" s="3">
        <v>40326</v>
      </c>
      <c r="D308" s="4">
        <v>40690</v>
      </c>
      <c r="E308" s="5">
        <v>0.02</v>
      </c>
      <c r="F308" s="33">
        <v>95098</v>
      </c>
      <c r="G308" s="23"/>
      <c r="H308" s="6">
        <v>29340</v>
      </c>
      <c r="I308" s="5">
        <f t="shared" si="10"/>
        <v>0.30852383856653137</v>
      </c>
    </row>
    <row r="309" spans="1:9" ht="12.75">
      <c r="A309" s="2" t="s">
        <v>99</v>
      </c>
      <c r="B309" s="2" t="s">
        <v>650</v>
      </c>
      <c r="C309" s="3" t="s">
        <v>858</v>
      </c>
      <c r="D309" s="4">
        <v>40847</v>
      </c>
      <c r="E309" s="5">
        <v>0.02</v>
      </c>
      <c r="F309" s="33">
        <v>0</v>
      </c>
      <c r="G309" s="23"/>
      <c r="H309" s="6">
        <v>0</v>
      </c>
      <c r="I309" s="5">
        <v>0</v>
      </c>
    </row>
    <row r="310" spans="1:9" ht="12.75">
      <c r="A310" s="2" t="s">
        <v>99</v>
      </c>
      <c r="B310" s="2" t="s">
        <v>665</v>
      </c>
      <c r="C310" s="3">
        <v>40599</v>
      </c>
      <c r="D310" s="4">
        <v>40927</v>
      </c>
      <c r="E310" s="5">
        <v>0.02</v>
      </c>
      <c r="F310" s="33">
        <v>44815</v>
      </c>
      <c r="G310" s="23"/>
      <c r="H310" s="6">
        <v>8018.73</v>
      </c>
      <c r="I310" s="5">
        <f aca="true" t="shared" si="11" ref="I310:I336">IF(H310="","",(IF(F310&lt;&gt;"",H310/F310,H310/G310)))</f>
        <v>0.17892959946446502</v>
      </c>
    </row>
    <row r="311" spans="1:9" ht="12.75">
      <c r="A311" s="2" t="s">
        <v>99</v>
      </c>
      <c r="B311" s="2" t="s">
        <v>515</v>
      </c>
      <c r="C311" s="3">
        <v>40513</v>
      </c>
      <c r="D311" s="4">
        <v>40877</v>
      </c>
      <c r="E311" s="5">
        <v>0.02</v>
      </c>
      <c r="F311" s="33">
        <v>90041</v>
      </c>
      <c r="G311" s="23"/>
      <c r="H311" s="6">
        <v>28935.74</v>
      </c>
      <c r="I311" s="5">
        <f t="shared" si="11"/>
        <v>0.3213618240579292</v>
      </c>
    </row>
    <row r="312" spans="1:9" ht="12.75">
      <c r="A312" s="2" t="s">
        <v>99</v>
      </c>
      <c r="B312" s="2" t="s">
        <v>517</v>
      </c>
      <c r="C312" s="3">
        <v>40233</v>
      </c>
      <c r="D312" s="4">
        <v>40574</v>
      </c>
      <c r="E312" s="5">
        <v>0.02</v>
      </c>
      <c r="F312" s="33">
        <v>171452</v>
      </c>
      <c r="G312" s="23"/>
      <c r="H312" s="6">
        <v>105878.58</v>
      </c>
      <c r="I312" s="5">
        <f t="shared" si="11"/>
        <v>0.6175406527774537</v>
      </c>
    </row>
    <row r="313" spans="1:9" ht="12.75">
      <c r="A313" s="2" t="s">
        <v>99</v>
      </c>
      <c r="B313" s="2" t="s">
        <v>517</v>
      </c>
      <c r="C313" s="3">
        <v>40574</v>
      </c>
      <c r="D313" s="4">
        <v>40908</v>
      </c>
      <c r="E313" s="5">
        <v>0.02</v>
      </c>
      <c r="F313" s="33">
        <v>57672</v>
      </c>
      <c r="G313" s="23"/>
      <c r="H313" s="6">
        <v>25827.41</v>
      </c>
      <c r="I313" s="5">
        <f t="shared" si="11"/>
        <v>0.4478327437924816</v>
      </c>
    </row>
    <row r="314" spans="1:9" ht="12.75">
      <c r="A314" s="2" t="s">
        <v>99</v>
      </c>
      <c r="B314" s="2" t="s">
        <v>520</v>
      </c>
      <c r="C314" s="3">
        <v>40269</v>
      </c>
      <c r="D314" s="4">
        <v>40633</v>
      </c>
      <c r="E314" s="5">
        <v>0.02</v>
      </c>
      <c r="F314" s="33">
        <v>273099</v>
      </c>
      <c r="G314" s="23"/>
      <c r="H314" s="6">
        <v>62058</v>
      </c>
      <c r="I314" s="5">
        <f t="shared" si="11"/>
        <v>0.227236276954511</v>
      </c>
    </row>
    <row r="315" spans="1:9" ht="12.75">
      <c r="A315" s="2" t="s">
        <v>99</v>
      </c>
      <c r="B315" s="2" t="s">
        <v>654</v>
      </c>
      <c r="C315" s="3">
        <v>40472</v>
      </c>
      <c r="D315" s="4">
        <v>40820</v>
      </c>
      <c r="E315" s="5">
        <v>0.02</v>
      </c>
      <c r="F315" s="33">
        <v>34538</v>
      </c>
      <c r="G315" s="23"/>
      <c r="H315" s="6">
        <v>-15290.67</v>
      </c>
      <c r="I315" s="42">
        <f t="shared" si="11"/>
        <v>-0.44272019225201226</v>
      </c>
    </row>
    <row r="316" spans="1:9" ht="12.75">
      <c r="A316" s="2" t="s">
        <v>99</v>
      </c>
      <c r="B316" s="2" t="s">
        <v>47</v>
      </c>
      <c r="C316" s="3">
        <v>40315</v>
      </c>
      <c r="D316" s="4">
        <v>40633</v>
      </c>
      <c r="E316" s="5">
        <v>0.02</v>
      </c>
      <c r="F316" s="33">
        <v>15835</v>
      </c>
      <c r="G316" s="23"/>
      <c r="H316" s="6">
        <v>10080.76</v>
      </c>
      <c r="I316" s="5">
        <f t="shared" si="11"/>
        <v>0.6366125670982002</v>
      </c>
    </row>
    <row r="317" spans="1:9" ht="12.75">
      <c r="A317" s="2" t="s">
        <v>99</v>
      </c>
      <c r="B317" s="2" t="s">
        <v>229</v>
      </c>
      <c r="C317" s="3">
        <v>40361</v>
      </c>
      <c r="D317" s="4">
        <v>40724</v>
      </c>
      <c r="E317" s="5">
        <v>0.02</v>
      </c>
      <c r="F317" s="33">
        <v>517964.1</v>
      </c>
      <c r="G317" s="23"/>
      <c r="H317" s="6">
        <v>148826.82</v>
      </c>
      <c r="I317" s="5">
        <f t="shared" si="11"/>
        <v>0.28733037675777146</v>
      </c>
    </row>
    <row r="318" spans="1:9" ht="12.75">
      <c r="A318" s="2" t="s">
        <v>99</v>
      </c>
      <c r="B318" s="2" t="s">
        <v>398</v>
      </c>
      <c r="C318" s="26">
        <v>40382</v>
      </c>
      <c r="D318" s="26">
        <v>40746</v>
      </c>
      <c r="E318" s="5">
        <v>0.018000000000000002</v>
      </c>
      <c r="F318" s="33">
        <v>484207.43</v>
      </c>
      <c r="H318" s="37">
        <v>168882.57</v>
      </c>
      <c r="I318" s="28">
        <f t="shared" si="11"/>
        <v>0.3487814509579087</v>
      </c>
    </row>
    <row r="319" spans="1:9" ht="25.5">
      <c r="A319" s="2" t="s">
        <v>121</v>
      </c>
      <c r="B319" s="2" t="s">
        <v>936</v>
      </c>
      <c r="C319" s="3">
        <v>40238</v>
      </c>
      <c r="D319" s="4">
        <v>40602</v>
      </c>
      <c r="E319" s="5">
        <v>0.05</v>
      </c>
      <c r="F319" s="33">
        <v>122274.62</v>
      </c>
      <c r="G319" s="23"/>
      <c r="H319" s="6">
        <v>74608.47</v>
      </c>
      <c r="I319" s="5">
        <f t="shared" si="11"/>
        <v>0.6101713503587254</v>
      </c>
    </row>
    <row r="320" spans="1:9" ht="25.5">
      <c r="A320" s="2" t="s">
        <v>121</v>
      </c>
      <c r="B320" s="2" t="s">
        <v>936</v>
      </c>
      <c r="C320" s="3">
        <v>40238</v>
      </c>
      <c r="D320" s="4">
        <v>40602</v>
      </c>
      <c r="E320" s="5">
        <v>0.05</v>
      </c>
      <c r="F320" s="33"/>
      <c r="G320" s="23">
        <v>117169.17</v>
      </c>
      <c r="H320" s="6">
        <v>71457.65</v>
      </c>
      <c r="I320" s="5">
        <f t="shared" si="11"/>
        <v>0.6098673396764694</v>
      </c>
    </row>
    <row r="321" spans="1:9" ht="25.5">
      <c r="A321" s="2" t="s">
        <v>121</v>
      </c>
      <c r="B321" s="2" t="s">
        <v>936</v>
      </c>
      <c r="C321" s="3">
        <v>40603</v>
      </c>
      <c r="D321" s="4">
        <v>40968</v>
      </c>
      <c r="E321" s="5">
        <v>0.05</v>
      </c>
      <c r="F321" s="33">
        <v>123073</v>
      </c>
      <c r="G321" s="23"/>
      <c r="H321" s="6">
        <v>81750</v>
      </c>
      <c r="I321" s="5">
        <f t="shared" si="11"/>
        <v>0.6642399226475344</v>
      </c>
    </row>
    <row r="322" spans="1:9" ht="25.5">
      <c r="A322" s="2" t="str">
        <f>A321</f>
        <v>Eagleview Associates, LLC</v>
      </c>
      <c r="B322" s="2" t="str">
        <f>B321</f>
        <v>Lupus Foundation of America Greater Ohio Chapter, Inc.</v>
      </c>
      <c r="C322" s="3">
        <f>C321</f>
        <v>40603</v>
      </c>
      <c r="D322" s="4">
        <v>40968</v>
      </c>
      <c r="E322" s="5">
        <v>0.05</v>
      </c>
      <c r="F322" s="33"/>
      <c r="G322" s="23">
        <v>115614.71</v>
      </c>
      <c r="H322" s="6">
        <v>77125.86</v>
      </c>
      <c r="I322" s="5">
        <f t="shared" si="11"/>
        <v>0.6670938326100545</v>
      </c>
    </row>
    <row r="323" spans="1:9" ht="25.5">
      <c r="A323" s="2" t="s">
        <v>121</v>
      </c>
      <c r="B323" s="2" t="s">
        <v>936</v>
      </c>
      <c r="C323" s="3">
        <v>40603</v>
      </c>
      <c r="D323" s="4">
        <v>40968</v>
      </c>
      <c r="E323" s="5">
        <v>0.05</v>
      </c>
      <c r="F323" s="33">
        <v>123073</v>
      </c>
      <c r="G323" s="23"/>
      <c r="H323" s="6">
        <v>81750</v>
      </c>
      <c r="I323" s="5">
        <f t="shared" si="11"/>
        <v>0.6642399226475344</v>
      </c>
    </row>
    <row r="324" spans="1:9" ht="12.75">
      <c r="A324" s="2" t="s">
        <v>667</v>
      </c>
      <c r="B324" s="2" t="s">
        <v>668</v>
      </c>
      <c r="C324" s="3">
        <v>40268</v>
      </c>
      <c r="D324" s="4">
        <v>40633</v>
      </c>
      <c r="E324" s="5">
        <v>0.988</v>
      </c>
      <c r="F324" s="33">
        <v>44391141</v>
      </c>
      <c r="G324" s="23"/>
      <c r="H324" s="6">
        <v>3371871</v>
      </c>
      <c r="I324" s="5">
        <f t="shared" si="11"/>
        <v>0.07595819625361735</v>
      </c>
    </row>
    <row r="325" spans="1:9" ht="12.75">
      <c r="A325" s="2" t="s">
        <v>269</v>
      </c>
      <c r="B325" s="2" t="s">
        <v>671</v>
      </c>
      <c r="C325" s="3">
        <v>40651</v>
      </c>
      <c r="D325" s="4">
        <v>40718</v>
      </c>
      <c r="E325" s="5">
        <v>0.22</v>
      </c>
      <c r="F325" s="33"/>
      <c r="G325" s="23">
        <v>30240</v>
      </c>
      <c r="H325" s="6">
        <v>6652.8</v>
      </c>
      <c r="I325" s="5">
        <f t="shared" si="11"/>
        <v>0.22</v>
      </c>
    </row>
    <row r="326" spans="1:9" ht="12.75">
      <c r="A326" s="2" t="s">
        <v>269</v>
      </c>
      <c r="B326" s="2" t="s">
        <v>167</v>
      </c>
      <c r="C326" s="3">
        <v>40651</v>
      </c>
      <c r="D326" s="4">
        <v>40725</v>
      </c>
      <c r="E326" s="5">
        <v>0.23</v>
      </c>
      <c r="F326" s="33">
        <v>21631</v>
      </c>
      <c r="G326" s="23"/>
      <c r="H326" s="6">
        <v>4975.13</v>
      </c>
      <c r="I326" s="5">
        <f t="shared" si="11"/>
        <v>0.23</v>
      </c>
    </row>
    <row r="327" spans="1:9" ht="12.75">
      <c r="A327" s="2" t="s">
        <v>269</v>
      </c>
      <c r="B327" s="2" t="s">
        <v>169</v>
      </c>
      <c r="C327" s="3">
        <v>40532</v>
      </c>
      <c r="D327" s="4">
        <v>40640</v>
      </c>
      <c r="E327" s="5">
        <v>0.1</v>
      </c>
      <c r="F327" s="33"/>
      <c r="G327" s="23">
        <v>82833</v>
      </c>
      <c r="H327" s="6">
        <v>8283.3</v>
      </c>
      <c r="I327" s="5">
        <f t="shared" si="11"/>
        <v>0.09999999999999999</v>
      </c>
    </row>
    <row r="328" spans="1:9" ht="12.75">
      <c r="A328" s="2" t="s">
        <v>269</v>
      </c>
      <c r="B328" s="2" t="s">
        <v>7</v>
      </c>
      <c r="C328" s="3">
        <v>40763</v>
      </c>
      <c r="D328" s="4">
        <v>40875</v>
      </c>
      <c r="E328" s="5">
        <v>0.22</v>
      </c>
      <c r="F328" s="33">
        <v>21725</v>
      </c>
      <c r="G328" s="23"/>
      <c r="H328" s="6">
        <v>4779.5</v>
      </c>
      <c r="I328" s="5">
        <f t="shared" si="11"/>
        <v>0.22</v>
      </c>
    </row>
    <row r="329" spans="1:9" ht="12.75">
      <c r="A329" s="2" t="s">
        <v>269</v>
      </c>
      <c r="B329" s="2" t="s">
        <v>669</v>
      </c>
      <c r="C329" s="3">
        <v>40574</v>
      </c>
      <c r="D329" s="4">
        <v>40681</v>
      </c>
      <c r="E329" s="5">
        <v>0.23</v>
      </c>
      <c r="F329" s="33">
        <v>24401</v>
      </c>
      <c r="G329" s="23"/>
      <c r="H329" s="6">
        <v>5612.23</v>
      </c>
      <c r="I329" s="5">
        <f t="shared" si="11"/>
        <v>0.22999999999999998</v>
      </c>
    </row>
    <row r="330" spans="1:9" ht="12.75">
      <c r="A330" s="2" t="s">
        <v>269</v>
      </c>
      <c r="B330" s="2" t="s">
        <v>37</v>
      </c>
      <c r="C330" s="3">
        <v>40763</v>
      </c>
      <c r="D330" s="4">
        <v>40900</v>
      </c>
      <c r="E330" s="5">
        <v>0.22</v>
      </c>
      <c r="F330" s="33">
        <v>33184</v>
      </c>
      <c r="G330" s="23"/>
      <c r="H330" s="6">
        <v>7300.48</v>
      </c>
      <c r="I330" s="5">
        <f t="shared" si="11"/>
        <v>0.21999999999999997</v>
      </c>
    </row>
    <row r="331" spans="1:9" ht="12.75">
      <c r="A331" s="2" t="s">
        <v>269</v>
      </c>
      <c r="B331" s="2" t="s">
        <v>422</v>
      </c>
      <c r="C331" s="3">
        <v>40613</v>
      </c>
      <c r="D331" s="4">
        <v>40754</v>
      </c>
      <c r="E331" s="5">
        <v>0.23</v>
      </c>
      <c r="F331" s="33">
        <v>46630</v>
      </c>
      <c r="G331" s="23"/>
      <c r="H331" s="6">
        <v>10724.9</v>
      </c>
      <c r="I331" s="5">
        <f t="shared" si="11"/>
        <v>0.22999999999999998</v>
      </c>
    </row>
    <row r="332" spans="1:9" ht="12.75">
      <c r="A332" s="2" t="s">
        <v>269</v>
      </c>
      <c r="B332" s="2" t="s">
        <v>670</v>
      </c>
      <c r="C332" s="3">
        <v>40567</v>
      </c>
      <c r="D332" s="4">
        <v>40689</v>
      </c>
      <c r="E332" s="5">
        <v>0.26</v>
      </c>
      <c r="F332" s="33"/>
      <c r="G332" s="23">
        <v>31714</v>
      </c>
      <c r="H332" s="6">
        <v>8245.64</v>
      </c>
      <c r="I332" s="5">
        <f t="shared" si="11"/>
        <v>0.26</v>
      </c>
    </row>
    <row r="333" spans="1:9" ht="12.75">
      <c r="A333" s="2" t="s">
        <v>269</v>
      </c>
      <c r="B333" s="2" t="s">
        <v>672</v>
      </c>
      <c r="C333" s="3">
        <v>40672</v>
      </c>
      <c r="D333" s="4">
        <v>40732</v>
      </c>
      <c r="E333" s="5">
        <v>0.3</v>
      </c>
      <c r="F333" s="33">
        <v>9205</v>
      </c>
      <c r="G333" s="23"/>
      <c r="H333" s="6">
        <v>2761.5</v>
      </c>
      <c r="I333" s="5">
        <f t="shared" si="11"/>
        <v>0.3</v>
      </c>
    </row>
    <row r="334" spans="1:9" ht="25.5">
      <c r="A334" s="2" t="s">
        <v>673</v>
      </c>
      <c r="B334" s="2" t="s">
        <v>674</v>
      </c>
      <c r="C334" s="3">
        <v>40700</v>
      </c>
      <c r="D334" s="4">
        <v>40908</v>
      </c>
      <c r="E334" s="5">
        <v>0.2</v>
      </c>
      <c r="F334" s="33">
        <v>27176</v>
      </c>
      <c r="G334" s="23"/>
      <c r="H334" s="6">
        <v>5991.41</v>
      </c>
      <c r="I334" s="5">
        <f t="shared" si="11"/>
        <v>0.22046695613776862</v>
      </c>
    </row>
    <row r="335" spans="1:9" ht="12.75">
      <c r="A335" s="2" t="s">
        <v>673</v>
      </c>
      <c r="B335" s="2" t="s">
        <v>314</v>
      </c>
      <c r="C335" s="3">
        <v>40575</v>
      </c>
      <c r="D335" s="4">
        <v>40767</v>
      </c>
      <c r="E335" s="5">
        <v>0.2</v>
      </c>
      <c r="F335" s="33">
        <v>40740</v>
      </c>
      <c r="G335" s="23"/>
      <c r="H335" s="6">
        <v>10369.2</v>
      </c>
      <c r="I335" s="5">
        <f t="shared" si="11"/>
        <v>0.2545213549337261</v>
      </c>
    </row>
    <row r="336" spans="1:9" ht="12.75">
      <c r="A336" s="2" t="s">
        <v>673</v>
      </c>
      <c r="B336" s="2" t="s">
        <v>1</v>
      </c>
      <c r="C336" s="3">
        <v>40476</v>
      </c>
      <c r="D336" s="4">
        <v>40662</v>
      </c>
      <c r="E336" s="5">
        <v>0.2</v>
      </c>
      <c r="F336" s="33">
        <v>94855</v>
      </c>
      <c r="G336" s="23"/>
      <c r="H336" s="6">
        <v>27649.25</v>
      </c>
      <c r="I336" s="5">
        <f t="shared" si="11"/>
        <v>0.29148964208528805</v>
      </c>
    </row>
    <row r="337" spans="1:9" ht="12.75">
      <c r="A337" s="2" t="s">
        <v>675</v>
      </c>
      <c r="B337" s="2" t="s">
        <v>194</v>
      </c>
      <c r="C337" s="3">
        <v>40471</v>
      </c>
      <c r="D337" s="4">
        <v>40835</v>
      </c>
      <c r="E337" s="5">
        <v>0.33</v>
      </c>
      <c r="F337" s="33">
        <v>0</v>
      </c>
      <c r="G337" s="23"/>
      <c r="H337" s="6">
        <v>0</v>
      </c>
      <c r="I337" s="5">
        <v>0</v>
      </c>
    </row>
    <row r="338" spans="1:9" ht="12.75">
      <c r="A338" s="2" t="s">
        <v>675</v>
      </c>
      <c r="B338" s="2" t="s">
        <v>194</v>
      </c>
      <c r="C338" s="3">
        <v>40471</v>
      </c>
      <c r="D338" s="4">
        <v>40835</v>
      </c>
      <c r="E338" s="5">
        <v>0.33</v>
      </c>
      <c r="F338" s="33"/>
      <c r="G338" s="23">
        <v>0</v>
      </c>
      <c r="H338" s="6">
        <v>0</v>
      </c>
      <c r="I338" s="5">
        <v>0</v>
      </c>
    </row>
    <row r="339" spans="1:9" ht="12.75">
      <c r="A339" s="2" t="s">
        <v>676</v>
      </c>
      <c r="B339" s="2" t="s">
        <v>168</v>
      </c>
      <c r="C339" s="3">
        <v>40422</v>
      </c>
      <c r="D339" s="4">
        <v>40784</v>
      </c>
      <c r="E339" s="5">
        <v>0.35</v>
      </c>
      <c r="F339" s="33">
        <v>55220</v>
      </c>
      <c r="G339" s="23"/>
      <c r="H339" s="6">
        <v>19327</v>
      </c>
      <c r="I339" s="5">
        <f aca="true" t="shared" si="12" ref="I339:I348">IF(H339="","",(IF(F339&lt;&gt;"",H339/F339,H339/G339)))</f>
        <v>0.35</v>
      </c>
    </row>
    <row r="340" spans="1:9" ht="12.75">
      <c r="A340" s="2" t="s">
        <v>136</v>
      </c>
      <c r="B340" s="2" t="s">
        <v>681</v>
      </c>
      <c r="C340" s="3">
        <v>40603</v>
      </c>
      <c r="D340" s="4">
        <v>40908</v>
      </c>
      <c r="E340" s="5">
        <v>0.1</v>
      </c>
      <c r="F340" s="33">
        <v>76729</v>
      </c>
      <c r="G340" s="23"/>
      <c r="H340" s="6">
        <v>46469.96</v>
      </c>
      <c r="I340" s="5">
        <f t="shared" si="12"/>
        <v>0.6056375034211315</v>
      </c>
    </row>
    <row r="341" spans="1:9" ht="12.75">
      <c r="A341" s="2" t="s">
        <v>136</v>
      </c>
      <c r="B341" s="2" t="s">
        <v>681</v>
      </c>
      <c r="C341" s="3">
        <v>40603</v>
      </c>
      <c r="D341" s="4">
        <v>40908</v>
      </c>
      <c r="E341" s="5">
        <v>0.1</v>
      </c>
      <c r="F341" s="33"/>
      <c r="G341" s="23">
        <v>76729</v>
      </c>
      <c r="H341" s="6">
        <v>46469.96</v>
      </c>
      <c r="I341" s="5">
        <f t="shared" si="12"/>
        <v>0.6056375034211315</v>
      </c>
    </row>
    <row r="342" spans="1:9" ht="12.75">
      <c r="A342" s="2" t="s">
        <v>136</v>
      </c>
      <c r="B342" s="2" t="s">
        <v>677</v>
      </c>
      <c r="C342" s="3">
        <v>40358</v>
      </c>
      <c r="D342" s="4">
        <v>40633</v>
      </c>
      <c r="E342" s="5">
        <v>0.5</v>
      </c>
      <c r="F342" s="33">
        <v>133306.58</v>
      </c>
      <c r="G342" s="23"/>
      <c r="H342" s="6">
        <v>90952.99</v>
      </c>
      <c r="I342" s="5">
        <f t="shared" si="12"/>
        <v>0.6822843253498816</v>
      </c>
    </row>
    <row r="343" spans="1:9" ht="12.75">
      <c r="A343" s="2" t="s">
        <v>136</v>
      </c>
      <c r="B343" s="2" t="s">
        <v>680</v>
      </c>
      <c r="C343" s="3">
        <v>40664</v>
      </c>
      <c r="D343" s="4">
        <v>40908</v>
      </c>
      <c r="E343" s="5">
        <v>0.5</v>
      </c>
      <c r="F343" s="33">
        <v>131164</v>
      </c>
      <c r="G343" s="23"/>
      <c r="H343" s="6">
        <v>89814.41</v>
      </c>
      <c r="I343" s="5">
        <f t="shared" si="12"/>
        <v>0.6847489402579976</v>
      </c>
    </row>
    <row r="344" spans="1:9" ht="12.75">
      <c r="A344" s="2" t="s">
        <v>136</v>
      </c>
      <c r="B344" s="2" t="s">
        <v>680</v>
      </c>
      <c r="C344" s="3">
        <v>40664</v>
      </c>
      <c r="D344" s="4">
        <v>40908</v>
      </c>
      <c r="E344" s="5">
        <v>0.5</v>
      </c>
      <c r="F344" s="33"/>
      <c r="G344" s="23">
        <v>131164</v>
      </c>
      <c r="H344" s="6">
        <v>89814.41</v>
      </c>
      <c r="I344" s="5">
        <f t="shared" si="12"/>
        <v>0.6847489402579976</v>
      </c>
    </row>
    <row r="345" spans="1:9" ht="12.75">
      <c r="A345" s="2" t="s">
        <v>136</v>
      </c>
      <c r="B345" s="2" t="s">
        <v>679</v>
      </c>
      <c r="C345" s="3">
        <v>40595</v>
      </c>
      <c r="D345" s="4">
        <v>40908</v>
      </c>
      <c r="E345" s="5">
        <v>0.25</v>
      </c>
      <c r="F345" s="33">
        <v>73831.57</v>
      </c>
      <c r="G345" s="23"/>
      <c r="H345" s="6">
        <v>28944.57</v>
      </c>
      <c r="I345" s="5">
        <f t="shared" si="12"/>
        <v>0.3920351416067679</v>
      </c>
    </row>
    <row r="346" spans="1:9" ht="12.75">
      <c r="A346" s="2" t="s">
        <v>136</v>
      </c>
      <c r="B346" s="2" t="s">
        <v>679</v>
      </c>
      <c r="C346" s="3">
        <v>40595</v>
      </c>
      <c r="D346" s="4">
        <v>40908</v>
      </c>
      <c r="E346" s="5">
        <v>0.25</v>
      </c>
      <c r="F346" s="33"/>
      <c r="G346" s="23">
        <v>1125</v>
      </c>
      <c r="H346" s="6">
        <v>453</v>
      </c>
      <c r="I346" s="5">
        <f t="shared" si="12"/>
        <v>0.4026666666666667</v>
      </c>
    </row>
    <row r="347" spans="1:9" ht="12.75">
      <c r="A347" s="2" t="s">
        <v>136</v>
      </c>
      <c r="B347" s="2" t="s">
        <v>678</v>
      </c>
      <c r="C347" s="3">
        <v>40686</v>
      </c>
      <c r="D347" s="4">
        <v>40908</v>
      </c>
      <c r="E347" s="5">
        <v>0.5</v>
      </c>
      <c r="F347" s="33">
        <v>48625</v>
      </c>
      <c r="G347" s="23"/>
      <c r="H347" s="6">
        <v>33408.28</v>
      </c>
      <c r="I347" s="5">
        <f t="shared" si="12"/>
        <v>0.6870597429305912</v>
      </c>
    </row>
    <row r="348" spans="1:9" ht="12.75">
      <c r="A348" s="2" t="s">
        <v>136</v>
      </c>
      <c r="B348" s="2" t="s">
        <v>678</v>
      </c>
      <c r="C348" s="3">
        <v>40686</v>
      </c>
      <c r="D348" s="4">
        <v>40908</v>
      </c>
      <c r="E348" s="5">
        <v>0.5</v>
      </c>
      <c r="F348" s="33"/>
      <c r="G348" s="23">
        <v>48625</v>
      </c>
      <c r="H348" s="6">
        <v>33408.28</v>
      </c>
      <c r="I348" s="5">
        <f t="shared" si="12"/>
        <v>0.6870597429305912</v>
      </c>
    </row>
    <row r="349" spans="1:9" ht="12.75">
      <c r="A349" s="2" t="s">
        <v>682</v>
      </c>
      <c r="B349" s="2" t="s">
        <v>683</v>
      </c>
      <c r="C349" s="3">
        <v>40428</v>
      </c>
      <c r="D349" s="4">
        <v>40724</v>
      </c>
      <c r="E349" s="5">
        <v>0.02</v>
      </c>
      <c r="F349" s="33">
        <v>0</v>
      </c>
      <c r="G349" s="23"/>
      <c r="H349" s="6">
        <v>-1221.33</v>
      </c>
      <c r="I349" s="5">
        <v>0</v>
      </c>
    </row>
    <row r="350" spans="1:9" ht="12.75">
      <c r="A350" s="2" t="s">
        <v>682</v>
      </c>
      <c r="B350" s="2" t="s">
        <v>685</v>
      </c>
      <c r="C350" s="3" t="s">
        <v>859</v>
      </c>
      <c r="D350" s="4">
        <v>40908</v>
      </c>
      <c r="E350" s="5">
        <v>0.02</v>
      </c>
      <c r="F350" s="33">
        <v>7162060</v>
      </c>
      <c r="G350" s="23"/>
      <c r="H350" s="6">
        <v>5292293.08</v>
      </c>
      <c r="I350" s="5">
        <f>IF(H350="","",(IF(F350&lt;&gt;"",H350/F350,H350/G350)))</f>
        <v>0.7389344797446544</v>
      </c>
    </row>
    <row r="351" spans="1:9" ht="12.75">
      <c r="A351" s="2" t="s">
        <v>682</v>
      </c>
      <c r="B351" s="2" t="s">
        <v>684</v>
      </c>
      <c r="C351" s="3">
        <v>40577</v>
      </c>
      <c r="D351" s="4">
        <v>40908</v>
      </c>
      <c r="E351" s="5">
        <v>0.02</v>
      </c>
      <c r="F351" s="33">
        <v>9214</v>
      </c>
      <c r="G351" s="23"/>
      <c r="H351" s="6">
        <v>1757.33</v>
      </c>
      <c r="I351" s="5">
        <f>IF(H351="","",(IF(F351&lt;&gt;"",H351/F351,H351/G351)))</f>
        <v>0.19072389841545473</v>
      </c>
    </row>
    <row r="352" spans="1:9" ht="12.75">
      <c r="A352" s="2" t="s">
        <v>273</v>
      </c>
      <c r="B352" s="2" t="s">
        <v>58</v>
      </c>
      <c r="C352" s="3">
        <v>40588</v>
      </c>
      <c r="D352" s="4">
        <v>40816</v>
      </c>
      <c r="E352" s="5">
        <v>0</v>
      </c>
      <c r="F352" s="33">
        <v>0</v>
      </c>
      <c r="G352" s="23"/>
      <c r="H352" s="6">
        <v>0</v>
      </c>
      <c r="I352" s="5">
        <v>0</v>
      </c>
    </row>
    <row r="353" spans="1:9" ht="12.75">
      <c r="A353" s="2" t="s">
        <v>273</v>
      </c>
      <c r="B353" s="2" t="s">
        <v>494</v>
      </c>
      <c r="C353" s="3">
        <v>40544</v>
      </c>
      <c r="D353" s="4">
        <v>40724</v>
      </c>
      <c r="E353" s="5">
        <v>0.02</v>
      </c>
      <c r="F353" s="33">
        <v>495700</v>
      </c>
      <c r="G353" s="23"/>
      <c r="H353" s="6">
        <v>81682.54</v>
      </c>
      <c r="I353" s="5">
        <f aca="true" t="shared" si="13" ref="I353:I358">IF(H353="","",(IF(F353&lt;&gt;"",H353/F353,H353/G353)))</f>
        <v>0.16478220698002824</v>
      </c>
    </row>
    <row r="354" spans="1:9" ht="12.75">
      <c r="A354" s="2" t="s">
        <v>110</v>
      </c>
      <c r="B354" s="2" t="s">
        <v>698</v>
      </c>
      <c r="C354" s="3">
        <v>40655</v>
      </c>
      <c r="D354" s="4">
        <v>40756</v>
      </c>
      <c r="E354" s="5">
        <v>0</v>
      </c>
      <c r="F354" s="33">
        <v>51400.75</v>
      </c>
      <c r="G354" s="23"/>
      <c r="H354" s="6">
        <v>3793.8</v>
      </c>
      <c r="I354" s="5">
        <f t="shared" si="13"/>
        <v>0.07380826155260381</v>
      </c>
    </row>
    <row r="355" spans="1:9" ht="12.75">
      <c r="A355" s="2" t="s">
        <v>110</v>
      </c>
      <c r="B355" s="2" t="s">
        <v>689</v>
      </c>
      <c r="C355" s="3">
        <v>40315</v>
      </c>
      <c r="D355" s="4">
        <v>41000</v>
      </c>
      <c r="E355" s="5">
        <v>0.01</v>
      </c>
      <c r="F355" s="33">
        <v>86776.5</v>
      </c>
      <c r="G355" s="23"/>
      <c r="H355" s="6">
        <v>0</v>
      </c>
      <c r="I355" s="5">
        <f t="shared" si="13"/>
        <v>0</v>
      </c>
    </row>
    <row r="356" spans="1:9" ht="12.75">
      <c r="A356" s="2" t="s">
        <v>110</v>
      </c>
      <c r="B356" s="2" t="s">
        <v>689</v>
      </c>
      <c r="C356" s="3">
        <v>40315</v>
      </c>
      <c r="D356" s="4">
        <v>40634</v>
      </c>
      <c r="E356" s="5">
        <v>0.01</v>
      </c>
      <c r="F356" s="33"/>
      <c r="G356" s="23">
        <v>2192.5</v>
      </c>
      <c r="H356" s="6">
        <v>0</v>
      </c>
      <c r="I356" s="5">
        <f t="shared" si="13"/>
        <v>0</v>
      </c>
    </row>
    <row r="357" spans="1:9" ht="12.75">
      <c r="A357" s="2" t="s">
        <v>110</v>
      </c>
      <c r="B357" s="2" t="s">
        <v>699</v>
      </c>
      <c r="C357" s="3">
        <v>40700</v>
      </c>
      <c r="D357" s="4">
        <v>40939</v>
      </c>
      <c r="E357" s="5">
        <v>0</v>
      </c>
      <c r="F357" s="33">
        <v>350803.5</v>
      </c>
      <c r="G357" s="23"/>
      <c r="H357" s="6">
        <v>-71013.69</v>
      </c>
      <c r="I357" s="42">
        <f t="shared" si="13"/>
        <v>-0.20243153218254664</v>
      </c>
    </row>
    <row r="358" spans="1:9" ht="12.75">
      <c r="A358" s="2" t="s">
        <v>110</v>
      </c>
      <c r="B358" s="2" t="s">
        <v>687</v>
      </c>
      <c r="C358" s="3">
        <v>40497</v>
      </c>
      <c r="D358" s="4">
        <v>40574</v>
      </c>
      <c r="E358" s="5">
        <v>0</v>
      </c>
      <c r="F358" s="33">
        <v>25839.8</v>
      </c>
      <c r="G358" s="23"/>
      <c r="H358" s="6">
        <v>-9131.65</v>
      </c>
      <c r="I358" s="42">
        <f t="shared" si="13"/>
        <v>-0.35339476311736157</v>
      </c>
    </row>
    <row r="359" spans="1:9" ht="12.75">
      <c r="A359" s="2" t="s">
        <v>110</v>
      </c>
      <c r="B359" s="2" t="s">
        <v>695</v>
      </c>
      <c r="C359" s="3">
        <v>40532</v>
      </c>
      <c r="D359" s="4">
        <v>40754</v>
      </c>
      <c r="E359" s="5">
        <v>0</v>
      </c>
      <c r="F359" s="33">
        <v>0</v>
      </c>
      <c r="G359" s="23"/>
      <c r="H359" s="6">
        <v>-59717.71</v>
      </c>
      <c r="I359" s="5">
        <v>0</v>
      </c>
    </row>
    <row r="360" spans="1:9" ht="12.75">
      <c r="A360" s="2" t="s">
        <v>110</v>
      </c>
      <c r="B360" s="2" t="s">
        <v>686</v>
      </c>
      <c r="C360" s="3">
        <v>40262</v>
      </c>
      <c r="D360" s="4">
        <v>40602</v>
      </c>
      <c r="E360" s="5">
        <v>0.01</v>
      </c>
      <c r="F360" s="33">
        <v>1426703.29</v>
      </c>
      <c r="G360" s="23"/>
      <c r="H360" s="6">
        <v>484457.3</v>
      </c>
      <c r="I360" s="5">
        <f aca="true" t="shared" si="14" ref="I360:I378">IF(H360="","",(IF(F360&lt;&gt;"",H360/F360,H360/G360)))</f>
        <v>0.3395641570294549</v>
      </c>
    </row>
    <row r="361" spans="1:9" ht="12.75">
      <c r="A361" s="2" t="s">
        <v>110</v>
      </c>
      <c r="B361" s="2" t="s">
        <v>702</v>
      </c>
      <c r="C361" s="3">
        <v>40623</v>
      </c>
      <c r="D361" s="4">
        <v>40786</v>
      </c>
      <c r="E361" s="5">
        <v>0</v>
      </c>
      <c r="F361" s="33">
        <v>25095.46</v>
      </c>
      <c r="G361" s="23"/>
      <c r="H361" s="6">
        <v>0</v>
      </c>
      <c r="I361" s="5">
        <f t="shared" si="14"/>
        <v>0</v>
      </c>
    </row>
    <row r="362" spans="1:9" ht="12.75">
      <c r="A362" s="2" t="s">
        <v>110</v>
      </c>
      <c r="B362" s="2" t="s">
        <v>703</v>
      </c>
      <c r="C362" s="3">
        <v>40686</v>
      </c>
      <c r="D362" s="4">
        <v>40908</v>
      </c>
      <c r="E362" s="5">
        <v>0</v>
      </c>
      <c r="F362" s="33">
        <v>54564.07</v>
      </c>
      <c r="G362" s="23"/>
      <c r="H362" s="6">
        <v>0</v>
      </c>
      <c r="I362" s="5">
        <f t="shared" si="14"/>
        <v>0</v>
      </c>
    </row>
    <row r="363" spans="1:9" ht="12.75">
      <c r="A363" s="2" t="s">
        <v>110</v>
      </c>
      <c r="B363" s="2" t="s">
        <v>704</v>
      </c>
      <c r="C363" s="3">
        <v>40653</v>
      </c>
      <c r="D363" s="4">
        <v>40820</v>
      </c>
      <c r="E363" s="5">
        <v>0</v>
      </c>
      <c r="F363" s="33">
        <v>16130</v>
      </c>
      <c r="G363" s="23"/>
      <c r="H363" s="6">
        <v>-5517.83</v>
      </c>
      <c r="I363" s="42">
        <f t="shared" si="14"/>
        <v>-0.34208493490390574</v>
      </c>
    </row>
    <row r="364" spans="1:9" ht="12.75">
      <c r="A364" s="2" t="s">
        <v>110</v>
      </c>
      <c r="B364" s="2" t="s">
        <v>693</v>
      </c>
      <c r="C364" s="3">
        <v>40413</v>
      </c>
      <c r="D364" s="4">
        <v>40694</v>
      </c>
      <c r="E364" s="5">
        <v>0</v>
      </c>
      <c r="F364" s="33">
        <v>55373.5</v>
      </c>
      <c r="G364" s="23"/>
      <c r="H364" s="6">
        <v>0</v>
      </c>
      <c r="I364" s="5">
        <f t="shared" si="14"/>
        <v>0</v>
      </c>
    </row>
    <row r="365" spans="1:9" ht="12.75">
      <c r="A365" s="2" t="s">
        <v>110</v>
      </c>
      <c r="B365" s="2" t="s">
        <v>693</v>
      </c>
      <c r="C365" s="3">
        <v>40413</v>
      </c>
      <c r="D365" s="4">
        <v>40694</v>
      </c>
      <c r="E365" s="5">
        <v>0</v>
      </c>
      <c r="F365" s="33"/>
      <c r="G365" s="23">
        <v>910</v>
      </c>
      <c r="H365" s="6">
        <v>0</v>
      </c>
      <c r="I365" s="5">
        <f t="shared" si="14"/>
        <v>0</v>
      </c>
    </row>
    <row r="366" spans="1:9" ht="12.75">
      <c r="A366" s="2" t="s">
        <v>110</v>
      </c>
      <c r="B366" s="2" t="s">
        <v>846</v>
      </c>
      <c r="C366" s="3">
        <v>40658</v>
      </c>
      <c r="D366" s="4">
        <v>41023</v>
      </c>
      <c r="E366" s="5">
        <v>0</v>
      </c>
      <c r="F366" s="33">
        <v>843544.58</v>
      </c>
      <c r="G366" s="23"/>
      <c r="H366" s="6">
        <v>577371.98</v>
      </c>
      <c r="I366" s="5">
        <f t="shared" si="14"/>
        <v>0.6844593560188603</v>
      </c>
    </row>
    <row r="367" spans="1:9" ht="12.75">
      <c r="A367" s="2" t="s">
        <v>110</v>
      </c>
      <c r="B367" s="2" t="s">
        <v>690</v>
      </c>
      <c r="C367" s="3">
        <v>40448</v>
      </c>
      <c r="D367" s="4">
        <v>40663</v>
      </c>
      <c r="E367" s="5">
        <v>0</v>
      </c>
      <c r="F367" s="33">
        <v>45640</v>
      </c>
      <c r="G367" s="23"/>
      <c r="H367" s="6">
        <v>0</v>
      </c>
      <c r="I367" s="5">
        <f t="shared" si="14"/>
        <v>0</v>
      </c>
    </row>
    <row r="368" spans="1:9" ht="12.75">
      <c r="A368" s="2" t="s">
        <v>110</v>
      </c>
      <c r="B368" s="2" t="s">
        <v>690</v>
      </c>
      <c r="C368" s="3">
        <v>40819</v>
      </c>
      <c r="D368" s="4">
        <v>40939</v>
      </c>
      <c r="E368" s="5">
        <v>0</v>
      </c>
      <c r="F368" s="33">
        <v>98908</v>
      </c>
      <c r="G368" s="23"/>
      <c r="H368" s="6">
        <v>74339.08</v>
      </c>
      <c r="I368" s="5">
        <f t="shared" si="14"/>
        <v>0.7515982529219073</v>
      </c>
    </row>
    <row r="369" spans="1:9" ht="12.75">
      <c r="A369" s="2" t="s">
        <v>110</v>
      </c>
      <c r="B369" s="2" t="s">
        <v>701</v>
      </c>
      <c r="C369" s="3">
        <v>40679</v>
      </c>
      <c r="D369" s="4">
        <v>40964</v>
      </c>
      <c r="E369" s="5">
        <v>0</v>
      </c>
      <c r="F369" s="33">
        <v>71621.15</v>
      </c>
      <c r="G369" s="23"/>
      <c r="H369" s="6">
        <v>698.57</v>
      </c>
      <c r="I369" s="5">
        <f t="shared" si="14"/>
        <v>0.009753683095007551</v>
      </c>
    </row>
    <row r="370" spans="1:9" ht="12.75">
      <c r="A370" s="2" t="s">
        <v>110</v>
      </c>
      <c r="B370" s="2" t="s">
        <v>853</v>
      </c>
      <c r="C370" s="3">
        <v>40817</v>
      </c>
      <c r="D370" s="4">
        <v>40968</v>
      </c>
      <c r="E370" s="5">
        <v>0</v>
      </c>
      <c r="F370" s="33">
        <v>159928.5</v>
      </c>
      <c r="G370" s="23"/>
      <c r="H370" s="6">
        <v>9308.81</v>
      </c>
      <c r="I370" s="5">
        <f t="shared" si="14"/>
        <v>0.058206073339023376</v>
      </c>
    </row>
    <row r="371" spans="1:9" ht="12.75">
      <c r="A371" s="2" t="s">
        <v>110</v>
      </c>
      <c r="B371" s="2" t="s">
        <v>697</v>
      </c>
      <c r="C371" s="3">
        <v>40623</v>
      </c>
      <c r="D371" s="4">
        <v>40785</v>
      </c>
      <c r="E371" s="5">
        <v>0.01</v>
      </c>
      <c r="F371" s="33">
        <v>33857</v>
      </c>
      <c r="G371" s="23"/>
      <c r="H371" s="6">
        <v>-82842.96</v>
      </c>
      <c r="I371" s="42">
        <f t="shared" si="14"/>
        <v>-2.4468488052692208</v>
      </c>
    </row>
    <row r="372" spans="1:9" ht="12.75">
      <c r="A372" s="2" t="s">
        <v>110</v>
      </c>
      <c r="B372" s="2" t="s">
        <v>847</v>
      </c>
      <c r="C372" s="3">
        <v>40805</v>
      </c>
      <c r="D372" s="4">
        <v>41053</v>
      </c>
      <c r="E372" s="5">
        <v>0</v>
      </c>
      <c r="F372" s="33">
        <v>38009.5</v>
      </c>
      <c r="G372" s="23"/>
      <c r="H372" s="6">
        <v>0</v>
      </c>
      <c r="I372" s="5">
        <f t="shared" si="14"/>
        <v>0</v>
      </c>
    </row>
    <row r="373" spans="1:9" ht="12.75">
      <c r="A373" s="2" t="s">
        <v>110</v>
      </c>
      <c r="B373" s="2" t="s">
        <v>694</v>
      </c>
      <c r="C373" s="3">
        <v>40630</v>
      </c>
      <c r="D373" s="4">
        <v>40724</v>
      </c>
      <c r="E373" s="5">
        <v>0</v>
      </c>
      <c r="F373" s="33">
        <v>131374.25</v>
      </c>
      <c r="G373" s="23"/>
      <c r="H373" s="6">
        <v>26346.41</v>
      </c>
      <c r="I373" s="5">
        <f t="shared" si="14"/>
        <v>0.20054470339507172</v>
      </c>
    </row>
    <row r="374" spans="1:9" ht="12.75">
      <c r="A374" s="2" t="s">
        <v>110</v>
      </c>
      <c r="B374" s="2" t="s">
        <v>691</v>
      </c>
      <c r="C374" s="3">
        <v>40422</v>
      </c>
      <c r="D374" s="4">
        <v>40633</v>
      </c>
      <c r="E374" s="5">
        <v>0</v>
      </c>
      <c r="F374" s="33">
        <v>49291.25</v>
      </c>
      <c r="G374" s="23"/>
      <c r="H374" s="6">
        <v>0</v>
      </c>
      <c r="I374" s="5">
        <f t="shared" si="14"/>
        <v>0</v>
      </c>
    </row>
    <row r="375" spans="1:9" ht="25.5">
      <c r="A375" s="2" t="s">
        <v>110</v>
      </c>
      <c r="B375" s="2" t="s">
        <v>692</v>
      </c>
      <c r="C375" s="3">
        <v>40500</v>
      </c>
      <c r="D375" s="4">
        <v>40694</v>
      </c>
      <c r="E375" s="5">
        <v>0</v>
      </c>
      <c r="F375" s="33"/>
      <c r="G375" s="23">
        <v>327658</v>
      </c>
      <c r="H375" s="6">
        <v>267339.12</v>
      </c>
      <c r="I375" s="5">
        <f t="shared" si="14"/>
        <v>0.815909027095325</v>
      </c>
    </row>
    <row r="376" spans="1:9" ht="12.75">
      <c r="A376" s="2" t="s">
        <v>110</v>
      </c>
      <c r="B376" s="2" t="s">
        <v>700</v>
      </c>
      <c r="C376" s="3">
        <v>40812</v>
      </c>
      <c r="D376" s="4">
        <v>40939</v>
      </c>
      <c r="E376" s="5">
        <v>0</v>
      </c>
      <c r="F376" s="33">
        <v>153537</v>
      </c>
      <c r="G376" s="23"/>
      <c r="H376" s="6">
        <v>105824.66</v>
      </c>
      <c r="I376" s="5">
        <f t="shared" si="14"/>
        <v>0.6892453284875959</v>
      </c>
    </row>
    <row r="377" spans="1:9" ht="12.75">
      <c r="A377" s="2" t="s">
        <v>110</v>
      </c>
      <c r="B377" s="2" t="s">
        <v>518</v>
      </c>
      <c r="C377" s="3">
        <v>40686</v>
      </c>
      <c r="D377" s="4">
        <v>40908</v>
      </c>
      <c r="E377" s="5">
        <v>0</v>
      </c>
      <c r="F377" s="33">
        <v>80719.12</v>
      </c>
      <c r="G377" s="23"/>
      <c r="H377" s="6">
        <v>21762.1</v>
      </c>
      <c r="I377" s="5">
        <f t="shared" si="14"/>
        <v>0.26960279051605124</v>
      </c>
    </row>
    <row r="378" spans="1:9" ht="12.75">
      <c r="A378" s="2" t="s">
        <v>110</v>
      </c>
      <c r="B378" s="2" t="s">
        <v>696</v>
      </c>
      <c r="C378" s="3">
        <v>40602</v>
      </c>
      <c r="D378" s="4">
        <v>40755</v>
      </c>
      <c r="E378" s="5">
        <v>0</v>
      </c>
      <c r="F378" s="33">
        <v>151591</v>
      </c>
      <c r="G378" s="23"/>
      <c r="H378" s="6">
        <v>8348.89</v>
      </c>
      <c r="I378" s="5">
        <f t="shared" si="14"/>
        <v>0.05507510340323633</v>
      </c>
    </row>
    <row r="379" spans="1:9" ht="12.75">
      <c r="A379" s="2" t="s">
        <v>110</v>
      </c>
      <c r="B379" s="2" t="s">
        <v>696</v>
      </c>
      <c r="C379" s="3">
        <v>40602</v>
      </c>
      <c r="D379" s="4">
        <v>40755</v>
      </c>
      <c r="E379" s="5">
        <v>0</v>
      </c>
      <c r="F379" s="33"/>
      <c r="G379" s="23">
        <v>0</v>
      </c>
      <c r="H379" s="6">
        <v>0</v>
      </c>
      <c r="I379" s="5">
        <v>0</v>
      </c>
    </row>
    <row r="380" spans="1:9" ht="12.75">
      <c r="A380" s="2" t="s">
        <v>110</v>
      </c>
      <c r="B380" s="2" t="s">
        <v>848</v>
      </c>
      <c r="C380" s="3">
        <v>40648</v>
      </c>
      <c r="D380" s="4">
        <v>41014</v>
      </c>
      <c r="E380" s="5">
        <v>0</v>
      </c>
      <c r="F380" s="33">
        <v>625521.45</v>
      </c>
      <c r="G380" s="23"/>
      <c r="H380" s="6">
        <v>-834958.74</v>
      </c>
      <c r="I380" s="42">
        <f>IF(H380="","",(IF(F380&lt;&gt;"",H380/F380,H380/G380)))</f>
        <v>-1.3348203167133599</v>
      </c>
    </row>
    <row r="381" spans="1:9" ht="12.75">
      <c r="A381" s="2" t="s">
        <v>110</v>
      </c>
      <c r="B381" s="2" t="s">
        <v>688</v>
      </c>
      <c r="C381" s="3">
        <v>40429</v>
      </c>
      <c r="D381" s="4">
        <v>40908</v>
      </c>
      <c r="E381" s="5">
        <v>0</v>
      </c>
      <c r="F381" s="33">
        <v>0</v>
      </c>
      <c r="G381" s="23"/>
      <c r="H381" s="6">
        <v>0</v>
      </c>
      <c r="I381" s="5">
        <v>0</v>
      </c>
    </row>
    <row r="382" spans="1:9" ht="12.75">
      <c r="A382" s="2" t="s">
        <v>705</v>
      </c>
      <c r="B382" s="2" t="s">
        <v>633</v>
      </c>
      <c r="C382" s="3">
        <v>40382</v>
      </c>
      <c r="D382" s="4">
        <v>40746</v>
      </c>
      <c r="E382" s="5">
        <v>0.01</v>
      </c>
      <c r="F382" s="33">
        <v>183054.08</v>
      </c>
      <c r="G382" s="23"/>
      <c r="H382" s="6">
        <v>57976.23</v>
      </c>
      <c r="I382" s="5">
        <f aca="true" t="shared" si="15" ref="I382:I391">IF(H382="","",(IF(F382&lt;&gt;"",H382/F382,H382/G382)))</f>
        <v>0.31671640424512804</v>
      </c>
    </row>
    <row r="383" spans="1:9" ht="12.75">
      <c r="A383" s="2" t="s">
        <v>705</v>
      </c>
      <c r="B383" s="2" t="s">
        <v>633</v>
      </c>
      <c r="C383" s="3">
        <v>40382</v>
      </c>
      <c r="D383" s="4">
        <v>40746</v>
      </c>
      <c r="E383" s="5">
        <v>0.01</v>
      </c>
      <c r="F383" s="33"/>
      <c r="G383" s="23">
        <v>4564</v>
      </c>
      <c r="H383" s="6">
        <v>1228</v>
      </c>
      <c r="I383" s="5">
        <f t="shared" si="15"/>
        <v>0.26906222611744085</v>
      </c>
    </row>
    <row r="384" spans="1:9" ht="12.75">
      <c r="A384" s="2" t="s">
        <v>705</v>
      </c>
      <c r="B384" s="2" t="s">
        <v>139</v>
      </c>
      <c r="C384" s="3">
        <v>40401</v>
      </c>
      <c r="D384" s="4">
        <v>40765</v>
      </c>
      <c r="E384" s="5">
        <v>0.01</v>
      </c>
      <c r="F384" s="33">
        <v>237193</v>
      </c>
      <c r="G384" s="23"/>
      <c r="H384" s="6">
        <v>52111.1</v>
      </c>
      <c r="I384" s="5">
        <f t="shared" si="15"/>
        <v>0.21969914795124645</v>
      </c>
    </row>
    <row r="385" spans="1:9" ht="12.75">
      <c r="A385" s="2" t="s">
        <v>705</v>
      </c>
      <c r="B385" s="2" t="s">
        <v>139</v>
      </c>
      <c r="C385" s="3">
        <v>40401</v>
      </c>
      <c r="D385" s="4">
        <v>40765</v>
      </c>
      <c r="E385" s="5">
        <v>0.01</v>
      </c>
      <c r="F385" s="33"/>
      <c r="G385" s="23">
        <v>6101</v>
      </c>
      <c r="H385" s="6">
        <v>641</v>
      </c>
      <c r="I385" s="5">
        <f t="shared" si="15"/>
        <v>0.10506474348467465</v>
      </c>
    </row>
    <row r="386" spans="1:9" ht="12.75">
      <c r="A386" s="2" t="s">
        <v>705</v>
      </c>
      <c r="B386" s="2" t="s">
        <v>224</v>
      </c>
      <c r="C386" s="3">
        <v>40445</v>
      </c>
      <c r="D386" s="4">
        <v>40809</v>
      </c>
      <c r="E386" s="5">
        <v>0.01</v>
      </c>
      <c r="F386" s="33">
        <v>99053.76</v>
      </c>
      <c r="G386" s="23"/>
      <c r="H386" s="6">
        <v>19782.76</v>
      </c>
      <c r="I386" s="5">
        <f t="shared" si="15"/>
        <v>0.19971740598236756</v>
      </c>
    </row>
    <row r="387" spans="1:9" ht="12.75">
      <c r="A387" s="2" t="s">
        <v>705</v>
      </c>
      <c r="B387" s="2" t="s">
        <v>224</v>
      </c>
      <c r="C387" s="3">
        <v>40445</v>
      </c>
      <c r="D387" s="4">
        <v>40809</v>
      </c>
      <c r="E387" s="5">
        <v>0.01</v>
      </c>
      <c r="F387" s="33"/>
      <c r="G387" s="23">
        <v>3001.5</v>
      </c>
      <c r="H387" s="6">
        <v>706.5</v>
      </c>
      <c r="I387" s="5">
        <f t="shared" si="15"/>
        <v>0.2353823088455772</v>
      </c>
    </row>
    <row r="388" spans="1:9" ht="12.75">
      <c r="A388" s="2" t="s">
        <v>705</v>
      </c>
      <c r="B388" s="2" t="s">
        <v>224</v>
      </c>
      <c r="C388" s="3">
        <v>40810</v>
      </c>
      <c r="D388" s="4">
        <v>40908</v>
      </c>
      <c r="E388" s="5">
        <v>0.01</v>
      </c>
      <c r="F388" s="33">
        <v>40534.74</v>
      </c>
      <c r="G388" s="23"/>
      <c r="H388" s="6">
        <v>-27465.26</v>
      </c>
      <c r="I388" s="42">
        <f t="shared" si="15"/>
        <v>-0.6775733605297579</v>
      </c>
    </row>
    <row r="389" spans="1:9" ht="12.75">
      <c r="A389" s="2" t="s">
        <v>705</v>
      </c>
      <c r="B389" s="2" t="s">
        <v>224</v>
      </c>
      <c r="C389" s="3">
        <v>40810</v>
      </c>
      <c r="D389" s="4">
        <v>40908</v>
      </c>
      <c r="E389" s="5">
        <v>0.01</v>
      </c>
      <c r="F389" s="33"/>
      <c r="G389" s="23">
        <v>1275</v>
      </c>
      <c r="H389" s="6">
        <v>688.5</v>
      </c>
      <c r="I389" s="5">
        <f t="shared" si="15"/>
        <v>0.54</v>
      </c>
    </row>
    <row r="390" spans="1:9" ht="12.75">
      <c r="A390" s="2" t="s">
        <v>705</v>
      </c>
      <c r="B390" s="2" t="s">
        <v>492</v>
      </c>
      <c r="C390" s="3">
        <v>40249</v>
      </c>
      <c r="D390" s="4">
        <v>40575</v>
      </c>
      <c r="E390" s="5">
        <v>0.01</v>
      </c>
      <c r="F390" s="33">
        <v>36501</v>
      </c>
      <c r="G390" s="23"/>
      <c r="H390" s="6">
        <v>3597.6</v>
      </c>
      <c r="I390" s="5">
        <f t="shared" si="15"/>
        <v>0.09856168324155502</v>
      </c>
    </row>
    <row r="391" spans="1:9" ht="12.75">
      <c r="A391" s="2" t="s">
        <v>705</v>
      </c>
      <c r="B391" s="2" t="s">
        <v>492</v>
      </c>
      <c r="C391" s="3">
        <v>40249</v>
      </c>
      <c r="D391" s="4">
        <v>40575</v>
      </c>
      <c r="E391" s="5">
        <v>0.01</v>
      </c>
      <c r="F391" s="33"/>
      <c r="G391" s="23">
        <v>1235</v>
      </c>
      <c r="H391" s="6">
        <v>12.35</v>
      </c>
      <c r="I391" s="5">
        <f t="shared" si="15"/>
        <v>0.01</v>
      </c>
    </row>
    <row r="392" spans="1:9" ht="12.75">
      <c r="A392" s="2" t="s">
        <v>705</v>
      </c>
      <c r="B392" s="2" t="s">
        <v>493</v>
      </c>
      <c r="C392" s="3">
        <v>40217</v>
      </c>
      <c r="D392" s="4">
        <v>40581</v>
      </c>
      <c r="E392" s="5">
        <v>0.01</v>
      </c>
      <c r="F392" s="33">
        <v>0</v>
      </c>
      <c r="G392" s="23"/>
      <c r="H392" s="6">
        <v>0</v>
      </c>
      <c r="I392" s="5">
        <v>0</v>
      </c>
    </row>
    <row r="393" spans="1:9" ht="12.75">
      <c r="A393" s="2" t="s">
        <v>705</v>
      </c>
      <c r="B393" s="2" t="s">
        <v>493</v>
      </c>
      <c r="C393" s="3">
        <v>40217</v>
      </c>
      <c r="D393" s="4">
        <v>40581</v>
      </c>
      <c r="E393" s="5">
        <v>0.01</v>
      </c>
      <c r="F393" s="33"/>
      <c r="G393" s="23">
        <v>0</v>
      </c>
      <c r="H393" s="6">
        <v>0</v>
      </c>
      <c r="I393" s="5">
        <v>0</v>
      </c>
    </row>
    <row r="394" spans="1:9" ht="12.75">
      <c r="A394" s="2" t="s">
        <v>705</v>
      </c>
      <c r="B394" s="2" t="s">
        <v>493</v>
      </c>
      <c r="C394" s="3">
        <v>40814</v>
      </c>
      <c r="D394" s="4">
        <v>40812</v>
      </c>
      <c r="E394" s="5">
        <v>0.01</v>
      </c>
      <c r="F394" s="33">
        <v>0</v>
      </c>
      <c r="G394" s="23"/>
      <c r="H394" s="6">
        <v>0</v>
      </c>
      <c r="I394" s="5">
        <v>0</v>
      </c>
    </row>
    <row r="395" spans="1:9" ht="12.75">
      <c r="A395" s="2" t="s">
        <v>705</v>
      </c>
      <c r="B395" s="2" t="s">
        <v>493</v>
      </c>
      <c r="C395" s="3">
        <v>40814</v>
      </c>
      <c r="D395" s="4">
        <v>40812</v>
      </c>
      <c r="E395" s="5">
        <v>0.01</v>
      </c>
      <c r="F395" s="33"/>
      <c r="G395" s="23">
        <v>0</v>
      </c>
      <c r="H395" s="6">
        <v>0</v>
      </c>
      <c r="I395" s="5">
        <v>0</v>
      </c>
    </row>
    <row r="396" spans="1:9" ht="12.75">
      <c r="A396" s="2" t="s">
        <v>705</v>
      </c>
      <c r="B396" s="2" t="s">
        <v>494</v>
      </c>
      <c r="C396" s="3">
        <v>40217</v>
      </c>
      <c r="D396" s="4">
        <v>40581</v>
      </c>
      <c r="E396" s="5">
        <v>0.01</v>
      </c>
      <c r="F396" s="33">
        <v>79590</v>
      </c>
      <c r="G396" s="23"/>
      <c r="H396" s="6">
        <v>-4897.35</v>
      </c>
      <c r="I396" s="42">
        <f>IF(H396="","",(IF(F396&lt;&gt;"",H396/F396,H396/G396)))</f>
        <v>-0.06153222766679232</v>
      </c>
    </row>
    <row r="397" spans="1:9" ht="12.75">
      <c r="A397" s="2" t="s">
        <v>705</v>
      </c>
      <c r="B397" s="2" t="s">
        <v>494</v>
      </c>
      <c r="C397" s="3">
        <v>40217</v>
      </c>
      <c r="D397" s="4">
        <v>40581</v>
      </c>
      <c r="E397" s="5">
        <v>0.01</v>
      </c>
      <c r="F397" s="33"/>
      <c r="G397" s="23">
        <v>1635.48</v>
      </c>
      <c r="H397" s="6">
        <v>16.36</v>
      </c>
      <c r="I397" s="5">
        <f>IF(H397="","",(IF(F397&lt;&gt;"",H397/F397,H397/G397)))</f>
        <v>0.010003179494704919</v>
      </c>
    </row>
    <row r="398" spans="1:9" ht="12.75">
      <c r="A398" s="2" t="s">
        <v>705</v>
      </c>
      <c r="B398" s="2" t="s">
        <v>494</v>
      </c>
      <c r="C398" s="3">
        <v>40582</v>
      </c>
      <c r="D398" s="4">
        <v>40724</v>
      </c>
      <c r="E398" s="5">
        <v>0.01</v>
      </c>
      <c r="F398" s="33">
        <v>175928.61</v>
      </c>
      <c r="G398" s="23"/>
      <c r="H398" s="6">
        <v>75460.41</v>
      </c>
      <c r="I398" s="5">
        <f>IF(H398="","",(IF(F398&lt;&gt;"",H398/F398,H398/G398)))</f>
        <v>0.4289263127810764</v>
      </c>
    </row>
    <row r="399" spans="1:9" ht="12.75">
      <c r="A399" s="2" t="s">
        <v>705</v>
      </c>
      <c r="B399" s="2" t="s">
        <v>494</v>
      </c>
      <c r="C399" s="3">
        <v>40582</v>
      </c>
      <c r="D399" s="4">
        <v>40724</v>
      </c>
      <c r="E399" s="5">
        <v>0.01</v>
      </c>
      <c r="F399" s="33"/>
      <c r="G399" s="23">
        <v>3200</v>
      </c>
      <c r="H399" s="6">
        <v>363.9</v>
      </c>
      <c r="I399" s="5">
        <f>IF(H399="","",(IF(F399&lt;&gt;"",H399/F399,H399/G399)))</f>
        <v>0.11371875</v>
      </c>
    </row>
    <row r="400" spans="1:9" ht="12.75">
      <c r="A400" s="2" t="s">
        <v>705</v>
      </c>
      <c r="B400" s="2" t="s">
        <v>503</v>
      </c>
      <c r="C400" s="3">
        <v>40577</v>
      </c>
      <c r="D400" s="4">
        <v>40786</v>
      </c>
      <c r="E400" s="5">
        <v>0.02</v>
      </c>
      <c r="F400" s="33">
        <v>26201</v>
      </c>
      <c r="G400" s="23"/>
      <c r="H400" s="6">
        <v>12193</v>
      </c>
      <c r="I400" s="5">
        <f>IF(H400="","",(IF(F400&lt;&gt;"",H400/F400,H400/G400)))</f>
        <v>0.46536391740773253</v>
      </c>
    </row>
    <row r="401" spans="1:9" ht="12.75">
      <c r="A401" s="2" t="s">
        <v>705</v>
      </c>
      <c r="B401" s="2" t="s">
        <v>503</v>
      </c>
      <c r="C401" s="3">
        <v>40577</v>
      </c>
      <c r="D401" s="4">
        <v>40786</v>
      </c>
      <c r="E401" s="5">
        <v>0.02</v>
      </c>
      <c r="F401" s="33"/>
      <c r="G401" s="23">
        <v>375.4</v>
      </c>
      <c r="H401" s="6">
        <v>190.41</v>
      </c>
      <c r="I401" s="5">
        <v>0.51</v>
      </c>
    </row>
    <row r="402" spans="1:9" ht="12.75">
      <c r="A402" s="2" t="s">
        <v>705</v>
      </c>
      <c r="B402" s="2" t="s">
        <v>650</v>
      </c>
      <c r="C402" s="3">
        <v>40528</v>
      </c>
      <c r="D402" s="4">
        <v>40847</v>
      </c>
      <c r="E402" s="5">
        <v>0.01</v>
      </c>
      <c r="F402" s="33">
        <v>304890</v>
      </c>
      <c r="G402" s="23"/>
      <c r="H402" s="6">
        <v>185014.24</v>
      </c>
      <c r="I402" s="5">
        <f>IF(H402="","",(IF(F402&lt;&gt;"",H402/F402,H402/G402)))</f>
        <v>0.6068229197415461</v>
      </c>
    </row>
    <row r="403" spans="1:9" ht="12.75">
      <c r="A403" s="2" t="s">
        <v>705</v>
      </c>
      <c r="B403" s="2" t="s">
        <v>650</v>
      </c>
      <c r="C403" s="3">
        <v>40528</v>
      </c>
      <c r="D403" s="4">
        <v>40847</v>
      </c>
      <c r="E403" s="5">
        <v>0.01</v>
      </c>
      <c r="F403" s="34"/>
      <c r="G403" s="23">
        <v>9174</v>
      </c>
      <c r="H403" s="10">
        <v>5239.5</v>
      </c>
      <c r="I403" s="5">
        <v>0.58</v>
      </c>
    </row>
    <row r="404" spans="1:9" ht="12.75">
      <c r="A404" s="2" t="s">
        <v>705</v>
      </c>
      <c r="B404" s="2" t="s">
        <v>47</v>
      </c>
      <c r="C404" s="3">
        <v>40434</v>
      </c>
      <c r="D404" s="4">
        <v>40799</v>
      </c>
      <c r="E404" s="5">
        <v>0.4</v>
      </c>
      <c r="F404" s="33">
        <v>12197.5</v>
      </c>
      <c r="G404" s="23"/>
      <c r="H404" s="6">
        <v>-8614.1</v>
      </c>
      <c r="I404" s="42">
        <f>IF(H404="","",(IF(F404&lt;&gt;"",H404/F404,H404/G404)))</f>
        <v>-0.706218487394958</v>
      </c>
    </row>
    <row r="405" spans="1:9" ht="12.75">
      <c r="A405" s="2" t="s">
        <v>705</v>
      </c>
      <c r="B405" s="2" t="s">
        <v>47</v>
      </c>
      <c r="C405" s="3">
        <v>40434</v>
      </c>
      <c r="D405" s="4">
        <v>40799</v>
      </c>
      <c r="E405" s="5">
        <v>0.4</v>
      </c>
      <c r="F405" s="33"/>
      <c r="G405" s="23">
        <v>896</v>
      </c>
      <c r="H405" s="6">
        <v>117</v>
      </c>
      <c r="I405" s="5">
        <f>IF(H405="","",(IF(F405&lt;&gt;"",H405/F405,H405/G405)))</f>
        <v>0.13058035714285715</v>
      </c>
    </row>
    <row r="406" spans="1:9" ht="12.75">
      <c r="A406" s="2" t="s">
        <v>705</v>
      </c>
      <c r="B406" s="2" t="s">
        <v>229</v>
      </c>
      <c r="C406" s="3">
        <v>40630</v>
      </c>
      <c r="D406" s="4">
        <v>40724</v>
      </c>
      <c r="E406" s="5">
        <v>0.01</v>
      </c>
      <c r="F406" s="33">
        <v>114582</v>
      </c>
      <c r="G406" s="23"/>
      <c r="H406" s="6">
        <v>62260.8</v>
      </c>
      <c r="I406" s="5">
        <f>IF(H406="","",(IF(F406&lt;&gt;"",H406/F406,H406/G406)))</f>
        <v>0.5433733047075457</v>
      </c>
    </row>
    <row r="407" spans="1:9" ht="12.75">
      <c r="A407" s="2" t="s">
        <v>705</v>
      </c>
      <c r="B407" s="2" t="s">
        <v>229</v>
      </c>
      <c r="C407" s="3">
        <v>40630</v>
      </c>
      <c r="D407" s="4">
        <v>40724</v>
      </c>
      <c r="E407" s="5">
        <v>0.01</v>
      </c>
      <c r="F407" s="33"/>
      <c r="G407" s="23">
        <v>4585</v>
      </c>
      <c r="H407" s="6">
        <v>2877</v>
      </c>
      <c r="I407" s="5">
        <f>IF(H407="","",(IF(F407&lt;&gt;"",H407/F407,H407/G407)))</f>
        <v>0.6274809160305344</v>
      </c>
    </row>
    <row r="408" spans="1:9" ht="12.75">
      <c r="A408" s="2" t="s">
        <v>271</v>
      </c>
      <c r="B408" s="2" t="s">
        <v>709</v>
      </c>
      <c r="C408" s="3">
        <v>40585</v>
      </c>
      <c r="D408" s="4">
        <v>40949</v>
      </c>
      <c r="E408" s="5">
        <v>0.2</v>
      </c>
      <c r="F408" s="33">
        <v>6068503.71</v>
      </c>
      <c r="G408" s="23"/>
      <c r="H408" s="6">
        <v>2002743.8</v>
      </c>
      <c r="I408" s="5">
        <v>0.33</v>
      </c>
    </row>
    <row r="409" spans="1:9" ht="25.5">
      <c r="A409" s="2" t="s">
        <v>271</v>
      </c>
      <c r="B409" s="2" t="s">
        <v>708</v>
      </c>
      <c r="C409" s="3">
        <v>40544</v>
      </c>
      <c r="D409" s="4">
        <v>40908</v>
      </c>
      <c r="E409" s="5">
        <v>0.1</v>
      </c>
      <c r="F409" s="33">
        <v>642854</v>
      </c>
      <c r="G409" s="23"/>
      <c r="H409" s="6">
        <v>170790.56</v>
      </c>
      <c r="I409" s="5">
        <f aca="true" t="shared" si="16" ref="I409:I423">IF(H409="","",(IF(F409&lt;&gt;"",H409/F409,H409/G409)))</f>
        <v>0.2656755033024606</v>
      </c>
    </row>
    <row r="410" spans="1:9" ht="12.75">
      <c r="A410" s="2" t="s">
        <v>271</v>
      </c>
      <c r="B410" s="2" t="s">
        <v>707</v>
      </c>
      <c r="C410" s="3">
        <v>40299</v>
      </c>
      <c r="D410" s="4">
        <v>40663</v>
      </c>
      <c r="E410" s="5">
        <v>0.2</v>
      </c>
      <c r="F410" s="33">
        <v>1479720.39</v>
      </c>
      <c r="G410" s="23"/>
      <c r="H410" s="6">
        <v>836365.5</v>
      </c>
      <c r="I410" s="5">
        <f t="shared" si="16"/>
        <v>0.5652186086318646</v>
      </c>
    </row>
    <row r="411" spans="1:9" ht="12.75">
      <c r="A411" s="2" t="s">
        <v>271</v>
      </c>
      <c r="B411" s="2" t="s">
        <v>143</v>
      </c>
      <c r="C411" s="3">
        <v>40232</v>
      </c>
      <c r="D411" s="4">
        <v>40596</v>
      </c>
      <c r="E411" s="5">
        <v>0.01</v>
      </c>
      <c r="F411" s="33">
        <v>532248.37</v>
      </c>
      <c r="G411" s="23"/>
      <c r="H411" s="6">
        <v>106449.67</v>
      </c>
      <c r="I411" s="5">
        <f t="shared" si="16"/>
        <v>0.1999999924847116</v>
      </c>
    </row>
    <row r="412" spans="1:9" ht="12.75">
      <c r="A412" s="2" t="s">
        <v>271</v>
      </c>
      <c r="B412" s="2" t="s">
        <v>214</v>
      </c>
      <c r="C412" s="3">
        <v>40299</v>
      </c>
      <c r="D412" s="4">
        <v>40663</v>
      </c>
      <c r="E412" s="5">
        <v>0.2</v>
      </c>
      <c r="F412" s="33"/>
      <c r="G412" s="23">
        <v>59167</v>
      </c>
      <c r="H412" s="6">
        <v>12139.85</v>
      </c>
      <c r="I412" s="5">
        <f t="shared" si="16"/>
        <v>0.20517940743995808</v>
      </c>
    </row>
    <row r="413" spans="1:9" ht="12.75">
      <c r="A413" s="2" t="s">
        <v>271</v>
      </c>
      <c r="B413" s="2" t="s">
        <v>497</v>
      </c>
      <c r="C413" s="3">
        <v>40422</v>
      </c>
      <c r="D413" s="4">
        <v>40786</v>
      </c>
      <c r="E413" s="5">
        <v>0.2</v>
      </c>
      <c r="F413" s="33">
        <v>117762</v>
      </c>
      <c r="G413" s="23"/>
      <c r="H413" s="6">
        <v>31218.21</v>
      </c>
      <c r="I413" s="5">
        <f t="shared" si="16"/>
        <v>0.2650957864166709</v>
      </c>
    </row>
    <row r="414" spans="1:9" ht="12.75">
      <c r="A414" s="2" t="s">
        <v>271</v>
      </c>
      <c r="B414" s="2" t="s">
        <v>507</v>
      </c>
      <c r="C414" s="3">
        <v>40421</v>
      </c>
      <c r="D414" s="4">
        <v>40785</v>
      </c>
      <c r="E414" s="5">
        <v>0.37</v>
      </c>
      <c r="F414" s="33">
        <v>855956.14</v>
      </c>
      <c r="G414" s="23"/>
      <c r="H414" s="6">
        <v>348259.19</v>
      </c>
      <c r="I414" s="5">
        <f t="shared" si="16"/>
        <v>0.40686569524461846</v>
      </c>
    </row>
    <row r="415" spans="1:9" ht="12.75">
      <c r="A415" s="2" t="s">
        <v>271</v>
      </c>
      <c r="B415" s="2" t="s">
        <v>706</v>
      </c>
      <c r="C415" s="3">
        <v>40275</v>
      </c>
      <c r="D415" s="4">
        <v>40639</v>
      </c>
      <c r="E415" s="5">
        <v>0.33</v>
      </c>
      <c r="F415" s="33">
        <v>957141.38</v>
      </c>
      <c r="G415" s="23"/>
      <c r="H415" s="6">
        <v>287142.42</v>
      </c>
      <c r="I415" s="5">
        <f t="shared" si="16"/>
        <v>0.30000000626866635</v>
      </c>
    </row>
    <row r="416" spans="1:9" ht="12.75">
      <c r="A416" s="2" t="s">
        <v>710</v>
      </c>
      <c r="B416" s="2" t="s">
        <v>707</v>
      </c>
      <c r="C416" s="3">
        <v>40664</v>
      </c>
      <c r="D416" s="4">
        <v>41029</v>
      </c>
      <c r="E416" s="5">
        <v>0.2</v>
      </c>
      <c r="F416" s="33">
        <v>2438297.8</v>
      </c>
      <c r="G416" s="23"/>
      <c r="H416" s="6">
        <v>826243.03</v>
      </c>
      <c r="I416" s="5">
        <f t="shared" si="16"/>
        <v>0.3388605895473474</v>
      </c>
    </row>
    <row r="417" spans="1:9" ht="12.75">
      <c r="A417" s="2" t="s">
        <v>710</v>
      </c>
      <c r="B417" s="2" t="s">
        <v>144</v>
      </c>
      <c r="C417" s="3">
        <v>40544</v>
      </c>
      <c r="D417" s="4">
        <v>40908</v>
      </c>
      <c r="E417" s="5">
        <v>0.1</v>
      </c>
      <c r="F417" s="33">
        <v>2643834.17</v>
      </c>
      <c r="G417" s="23"/>
      <c r="H417" s="6">
        <v>1096201</v>
      </c>
      <c r="I417" s="5">
        <f t="shared" si="16"/>
        <v>0.4146254755456164</v>
      </c>
    </row>
    <row r="418" spans="1:9" ht="12.75">
      <c r="A418" s="2" t="s">
        <v>710</v>
      </c>
      <c r="B418" s="2" t="s">
        <v>711</v>
      </c>
      <c r="C418" s="3">
        <v>40640</v>
      </c>
      <c r="D418" s="4">
        <v>41005</v>
      </c>
      <c r="E418" s="5">
        <v>0.3</v>
      </c>
      <c r="F418" s="33">
        <v>809191.04</v>
      </c>
      <c r="G418" s="23"/>
      <c r="H418" s="6">
        <v>242757.31</v>
      </c>
      <c r="I418" s="5">
        <f t="shared" si="16"/>
        <v>0.29999999752839573</v>
      </c>
    </row>
    <row r="419" spans="1:9" ht="12.75">
      <c r="A419" s="2" t="s">
        <v>712</v>
      </c>
      <c r="B419" s="2" t="s">
        <v>713</v>
      </c>
      <c r="C419" s="3">
        <v>40597</v>
      </c>
      <c r="D419" s="4">
        <v>40961</v>
      </c>
      <c r="E419" s="5">
        <v>0.01</v>
      </c>
      <c r="F419" s="33">
        <v>585240.25</v>
      </c>
      <c r="G419" s="23"/>
      <c r="H419" s="6">
        <v>117048.05</v>
      </c>
      <c r="I419" s="5">
        <f t="shared" si="16"/>
        <v>0.2</v>
      </c>
    </row>
    <row r="420" spans="1:9" ht="12.75">
      <c r="A420" s="2" t="s">
        <v>84</v>
      </c>
      <c r="B420" s="2" t="s">
        <v>83</v>
      </c>
      <c r="C420" s="3">
        <v>40389</v>
      </c>
      <c r="D420" s="4">
        <v>40753</v>
      </c>
      <c r="E420" s="5">
        <v>0.6</v>
      </c>
      <c r="F420" s="33">
        <v>14447.66</v>
      </c>
      <c r="G420" s="23"/>
      <c r="H420" s="6">
        <v>10850.41</v>
      </c>
      <c r="I420" s="5">
        <f t="shared" si="16"/>
        <v>0.751015043266522</v>
      </c>
    </row>
    <row r="421" spans="1:9" ht="12.75">
      <c r="A421" s="2" t="s">
        <v>84</v>
      </c>
      <c r="B421" s="2" t="s">
        <v>25</v>
      </c>
      <c r="C421" s="3">
        <v>40617</v>
      </c>
      <c r="D421" s="4">
        <v>40982</v>
      </c>
      <c r="E421" s="5">
        <v>0.6</v>
      </c>
      <c r="F421" s="33">
        <v>80409</v>
      </c>
      <c r="G421" s="23"/>
      <c r="H421" s="6">
        <v>63535.89</v>
      </c>
      <c r="I421" s="5">
        <f t="shared" si="16"/>
        <v>0.790158937432377</v>
      </c>
    </row>
    <row r="422" spans="1:9" ht="12.75">
      <c r="A422" s="2" t="s">
        <v>84</v>
      </c>
      <c r="B422" s="2" t="s">
        <v>140</v>
      </c>
      <c r="C422" s="3">
        <v>40725</v>
      </c>
      <c r="D422" s="4">
        <v>40842</v>
      </c>
      <c r="E422" s="5">
        <v>0.6</v>
      </c>
      <c r="F422" s="33">
        <v>205</v>
      </c>
      <c r="G422" s="23"/>
      <c r="H422" s="6">
        <v>0</v>
      </c>
      <c r="I422" s="5">
        <f t="shared" si="16"/>
        <v>0</v>
      </c>
    </row>
    <row r="423" spans="1:9" ht="12.75">
      <c r="A423" s="2" t="s">
        <v>84</v>
      </c>
      <c r="B423" s="2" t="s">
        <v>221</v>
      </c>
      <c r="C423" s="3">
        <v>40299</v>
      </c>
      <c r="D423" s="4">
        <v>40574</v>
      </c>
      <c r="E423" s="5">
        <v>0</v>
      </c>
      <c r="F423" s="33">
        <v>245217.99</v>
      </c>
      <c r="G423" s="23"/>
      <c r="H423" s="6">
        <v>193919.62</v>
      </c>
      <c r="I423" s="5">
        <f t="shared" si="16"/>
        <v>0.7908050302508393</v>
      </c>
    </row>
    <row r="424" spans="1:9" ht="12.75">
      <c r="A424" s="2" t="s">
        <v>84</v>
      </c>
      <c r="B424" s="2" t="s">
        <v>221</v>
      </c>
      <c r="C424" s="3">
        <v>40299</v>
      </c>
      <c r="D424" s="4">
        <v>40574</v>
      </c>
      <c r="E424" s="5">
        <v>0</v>
      </c>
      <c r="F424" s="33"/>
      <c r="G424" s="23">
        <v>0</v>
      </c>
      <c r="H424" s="6">
        <v>0</v>
      </c>
      <c r="I424" s="5">
        <v>0</v>
      </c>
    </row>
    <row r="425" spans="1:9" ht="12.75">
      <c r="A425" s="2" t="s">
        <v>84</v>
      </c>
      <c r="B425" s="2" t="s">
        <v>714</v>
      </c>
      <c r="C425" s="3">
        <v>40299</v>
      </c>
      <c r="D425" s="4">
        <v>40574</v>
      </c>
      <c r="E425" s="5">
        <v>0</v>
      </c>
      <c r="F425" s="33">
        <v>84216.66</v>
      </c>
      <c r="G425" s="23"/>
      <c r="H425" s="6">
        <v>62487.66</v>
      </c>
      <c r="I425" s="5">
        <f aca="true" t="shared" si="17" ref="I425:I467">IF(H425="","",(IF(F425&lt;&gt;"",H425/F425,H425/G425)))</f>
        <v>0.7419869180278582</v>
      </c>
    </row>
    <row r="426" spans="1:9" ht="12.75">
      <c r="A426" s="2" t="s">
        <v>319</v>
      </c>
      <c r="B426" s="2" t="s">
        <v>318</v>
      </c>
      <c r="C426" s="3">
        <v>40452</v>
      </c>
      <c r="D426" s="4">
        <v>40570</v>
      </c>
      <c r="E426" s="5">
        <v>0.13</v>
      </c>
      <c r="F426" s="33"/>
      <c r="G426" s="23">
        <v>13546</v>
      </c>
      <c r="H426" s="6">
        <v>1772.98</v>
      </c>
      <c r="I426" s="5">
        <f t="shared" si="17"/>
        <v>0.13088587036763621</v>
      </c>
    </row>
    <row r="427" spans="1:9" ht="12.75">
      <c r="A427" s="2" t="s">
        <v>319</v>
      </c>
      <c r="B427" s="2" t="s">
        <v>320</v>
      </c>
      <c r="C427" s="3">
        <v>40698</v>
      </c>
      <c r="D427" s="4">
        <v>40783</v>
      </c>
      <c r="E427" s="5">
        <v>0.13</v>
      </c>
      <c r="F427" s="33"/>
      <c r="G427" s="23">
        <v>12896</v>
      </c>
      <c r="H427" s="6">
        <v>1685.48</v>
      </c>
      <c r="I427" s="5">
        <f t="shared" si="17"/>
        <v>0.13069789081885858</v>
      </c>
    </row>
    <row r="428" spans="1:9" ht="12.75">
      <c r="A428" s="2" t="s">
        <v>319</v>
      </c>
      <c r="B428" s="2" t="s">
        <v>320</v>
      </c>
      <c r="C428" s="3">
        <v>40522</v>
      </c>
      <c r="D428" s="4">
        <v>40627</v>
      </c>
      <c r="E428" s="5">
        <v>0.13</v>
      </c>
      <c r="F428" s="33"/>
      <c r="G428" s="23">
        <v>13273</v>
      </c>
      <c r="H428" s="6">
        <v>1814.49</v>
      </c>
      <c r="I428" s="5">
        <f t="shared" si="17"/>
        <v>0.13670534167106155</v>
      </c>
    </row>
    <row r="429" spans="1:9" ht="12.75">
      <c r="A429" s="2" t="s">
        <v>319</v>
      </c>
      <c r="B429" s="2" t="s">
        <v>320</v>
      </c>
      <c r="C429" s="3">
        <v>40892</v>
      </c>
      <c r="D429" s="4">
        <v>41014</v>
      </c>
      <c r="E429" s="5">
        <v>0.13</v>
      </c>
      <c r="F429" s="33"/>
      <c r="G429" s="23">
        <v>12090</v>
      </c>
      <c r="H429" s="6">
        <v>1590.7</v>
      </c>
      <c r="I429" s="5">
        <f t="shared" si="17"/>
        <v>0.13157154673283705</v>
      </c>
    </row>
    <row r="430" spans="1:9" ht="12.75">
      <c r="A430" s="2" t="s">
        <v>319</v>
      </c>
      <c r="B430" s="2" t="s">
        <v>134</v>
      </c>
      <c r="C430" s="3">
        <v>40576</v>
      </c>
      <c r="D430" s="4">
        <v>40626</v>
      </c>
      <c r="E430" s="5">
        <v>0.13</v>
      </c>
      <c r="F430" s="33"/>
      <c r="G430" s="23">
        <v>12935</v>
      </c>
      <c r="H430" s="6">
        <v>1694.55</v>
      </c>
      <c r="I430" s="5">
        <f t="shared" si="17"/>
        <v>0.13100502512562814</v>
      </c>
    </row>
    <row r="431" spans="1:9" ht="12.75">
      <c r="A431" s="2" t="s">
        <v>319</v>
      </c>
      <c r="B431" s="2" t="s">
        <v>719</v>
      </c>
      <c r="C431" s="3">
        <v>40775</v>
      </c>
      <c r="D431" s="4">
        <v>40866</v>
      </c>
      <c r="E431" s="5">
        <v>0.13</v>
      </c>
      <c r="F431" s="33"/>
      <c r="G431" s="23">
        <v>12038</v>
      </c>
      <c r="H431" s="6">
        <v>1599.94</v>
      </c>
      <c r="I431" s="5">
        <f t="shared" si="17"/>
        <v>0.13290745971091544</v>
      </c>
    </row>
    <row r="432" spans="1:9" ht="12.75">
      <c r="A432" s="2" t="s">
        <v>319</v>
      </c>
      <c r="B432" s="2" t="s">
        <v>73</v>
      </c>
      <c r="C432" s="3">
        <v>40783</v>
      </c>
      <c r="D432" s="4">
        <v>40844</v>
      </c>
      <c r="E432" s="5">
        <v>0.13</v>
      </c>
      <c r="F432" s="33"/>
      <c r="G432" s="23">
        <v>6084</v>
      </c>
      <c r="H432" s="6">
        <v>803.92</v>
      </c>
      <c r="I432" s="5">
        <f t="shared" si="17"/>
        <v>0.13213675213675213</v>
      </c>
    </row>
    <row r="433" spans="1:9" ht="12.75">
      <c r="A433" s="2" t="s">
        <v>319</v>
      </c>
      <c r="B433" s="2" t="s">
        <v>75</v>
      </c>
      <c r="C433" s="3">
        <v>40770</v>
      </c>
      <c r="D433" s="4">
        <v>40848</v>
      </c>
      <c r="E433" s="5">
        <v>0.13</v>
      </c>
      <c r="F433" s="33"/>
      <c r="G433" s="23">
        <v>13403</v>
      </c>
      <c r="H433" s="6">
        <v>1747.39</v>
      </c>
      <c r="I433" s="5">
        <f t="shared" si="17"/>
        <v>0.13037305080952027</v>
      </c>
    </row>
    <row r="434" spans="1:9" ht="12.75">
      <c r="A434" s="2" t="s">
        <v>319</v>
      </c>
      <c r="B434" s="2" t="s">
        <v>81</v>
      </c>
      <c r="C434" s="3">
        <v>40580</v>
      </c>
      <c r="D434" s="4">
        <v>40654</v>
      </c>
      <c r="E434" s="5">
        <v>0.13</v>
      </c>
      <c r="F434" s="33"/>
      <c r="G434" s="23">
        <v>10894</v>
      </c>
      <c r="H434" s="6">
        <v>1469.56</v>
      </c>
      <c r="I434" s="5">
        <f t="shared" si="17"/>
        <v>0.1348962731778961</v>
      </c>
    </row>
    <row r="435" spans="1:9" ht="12.75">
      <c r="A435" s="2" t="s">
        <v>319</v>
      </c>
      <c r="B435" s="2" t="s">
        <v>81</v>
      </c>
      <c r="C435" s="3">
        <v>40770</v>
      </c>
      <c r="D435" s="4">
        <v>40868</v>
      </c>
      <c r="E435" s="5">
        <v>0.13</v>
      </c>
      <c r="F435" s="33"/>
      <c r="G435" s="23">
        <v>9945</v>
      </c>
      <c r="H435" s="6">
        <v>1351.35</v>
      </c>
      <c r="I435" s="5">
        <f t="shared" si="17"/>
        <v>0.13588235294117645</v>
      </c>
    </row>
    <row r="436" spans="1:9" ht="12.75">
      <c r="A436" s="2" t="s">
        <v>319</v>
      </c>
      <c r="B436" s="2" t="s">
        <v>23</v>
      </c>
      <c r="C436" s="3">
        <v>40661</v>
      </c>
      <c r="D436" s="4">
        <v>40783</v>
      </c>
      <c r="E436" s="5">
        <v>0.13</v>
      </c>
      <c r="F436" s="33"/>
      <c r="G436" s="23">
        <v>21814</v>
      </c>
      <c r="H436" s="6">
        <v>2842.62</v>
      </c>
      <c r="I436" s="5">
        <f t="shared" si="17"/>
        <v>0.1303117264142294</v>
      </c>
    </row>
    <row r="437" spans="1:9" ht="12.75">
      <c r="A437" s="2" t="s">
        <v>319</v>
      </c>
      <c r="B437" s="2" t="s">
        <v>27</v>
      </c>
      <c r="C437" s="3">
        <v>40431</v>
      </c>
      <c r="D437" s="4">
        <v>40584</v>
      </c>
      <c r="E437" s="5">
        <v>0.13</v>
      </c>
      <c r="F437" s="33"/>
      <c r="G437" s="23">
        <v>14612</v>
      </c>
      <c r="H437" s="6">
        <v>1913.56</v>
      </c>
      <c r="I437" s="5">
        <f t="shared" si="17"/>
        <v>0.1309581166164796</v>
      </c>
    </row>
    <row r="438" spans="1:9" ht="12.75">
      <c r="A438" s="2" t="s">
        <v>319</v>
      </c>
      <c r="B438" s="2" t="s">
        <v>27</v>
      </c>
      <c r="C438" s="3">
        <v>40664</v>
      </c>
      <c r="D438" s="4">
        <v>40787</v>
      </c>
      <c r="E438" s="5">
        <v>0.13</v>
      </c>
      <c r="F438" s="33"/>
      <c r="G438" s="23">
        <v>13104</v>
      </c>
      <c r="H438" s="6">
        <v>1720.02</v>
      </c>
      <c r="I438" s="5">
        <f t="shared" si="17"/>
        <v>0.1312591575091575</v>
      </c>
    </row>
    <row r="439" spans="1:9" ht="12.75">
      <c r="A439" s="2" t="s">
        <v>319</v>
      </c>
      <c r="B439" s="2" t="s">
        <v>27</v>
      </c>
      <c r="C439" s="3">
        <v>40831</v>
      </c>
      <c r="D439" s="4">
        <v>40983</v>
      </c>
      <c r="E439" s="5">
        <v>0.13</v>
      </c>
      <c r="F439" s="33"/>
      <c r="G439" s="23">
        <v>12597</v>
      </c>
      <c r="H439" s="6">
        <v>1646.61</v>
      </c>
      <c r="I439" s="5">
        <f t="shared" si="17"/>
        <v>0.13071445582281493</v>
      </c>
    </row>
    <row r="440" spans="1:9" ht="12.75">
      <c r="A440" s="2" t="s">
        <v>319</v>
      </c>
      <c r="B440" s="2" t="s">
        <v>34</v>
      </c>
      <c r="C440" s="3">
        <v>40452</v>
      </c>
      <c r="D440" s="4">
        <v>40546</v>
      </c>
      <c r="E440" s="5">
        <v>0.13</v>
      </c>
      <c r="F440" s="33"/>
      <c r="G440" s="23">
        <v>19798</v>
      </c>
      <c r="H440" s="6">
        <v>2572.18</v>
      </c>
      <c r="I440" s="5">
        <f t="shared" si="17"/>
        <v>0.12992120416203656</v>
      </c>
    </row>
    <row r="441" spans="1:9" ht="12.75">
      <c r="A441" s="2" t="s">
        <v>319</v>
      </c>
      <c r="B441" s="2" t="s">
        <v>113</v>
      </c>
      <c r="C441" s="3">
        <v>40683</v>
      </c>
      <c r="D441" s="4">
        <v>40722</v>
      </c>
      <c r="E441" s="5">
        <v>0.13</v>
      </c>
      <c r="F441" s="33"/>
      <c r="G441" s="23">
        <v>17004</v>
      </c>
      <c r="H441" s="6">
        <v>2223.52</v>
      </c>
      <c r="I441" s="5">
        <f t="shared" si="17"/>
        <v>0.1307645259938838</v>
      </c>
    </row>
    <row r="442" spans="1:9" ht="12.75">
      <c r="A442" s="2" t="s">
        <v>319</v>
      </c>
      <c r="B442" s="2" t="s">
        <v>114</v>
      </c>
      <c r="C442" s="3">
        <v>40511</v>
      </c>
      <c r="D442" s="4">
        <v>40546</v>
      </c>
      <c r="E442" s="5">
        <v>0.13</v>
      </c>
      <c r="F442" s="33"/>
      <c r="G442" s="23">
        <v>16822</v>
      </c>
      <c r="H442" s="6">
        <v>2197.86</v>
      </c>
      <c r="I442" s="5">
        <f t="shared" si="17"/>
        <v>0.13065390559980977</v>
      </c>
    </row>
    <row r="443" spans="1:9" ht="12.75">
      <c r="A443" s="2" t="s">
        <v>319</v>
      </c>
      <c r="B443" s="2" t="s">
        <v>114</v>
      </c>
      <c r="C443" s="3">
        <v>40862</v>
      </c>
      <c r="D443" s="4">
        <v>40983</v>
      </c>
      <c r="E443" s="5">
        <v>0.13</v>
      </c>
      <c r="F443" s="33"/>
      <c r="G443" s="23">
        <v>16497</v>
      </c>
      <c r="H443" s="6">
        <v>2151.61</v>
      </c>
      <c r="I443" s="5">
        <f t="shared" si="17"/>
        <v>0.13042431957325576</v>
      </c>
    </row>
    <row r="444" spans="1:9" ht="12.75">
      <c r="A444" s="2" t="s">
        <v>319</v>
      </c>
      <c r="B444" s="2" t="s">
        <v>426</v>
      </c>
      <c r="C444" s="3">
        <v>40461</v>
      </c>
      <c r="D444" s="4">
        <v>40558</v>
      </c>
      <c r="E444" s="5">
        <v>0.13</v>
      </c>
      <c r="F444" s="33"/>
      <c r="G444" s="23">
        <v>9776</v>
      </c>
      <c r="H444" s="6">
        <v>1282.88</v>
      </c>
      <c r="I444" s="5">
        <f t="shared" si="17"/>
        <v>0.13122749590834698</v>
      </c>
    </row>
    <row r="445" spans="1:9" ht="12.75">
      <c r="A445" s="2" t="s">
        <v>319</v>
      </c>
      <c r="B445" s="2" t="s">
        <v>426</v>
      </c>
      <c r="C445" s="3">
        <v>40634</v>
      </c>
      <c r="D445" s="4">
        <v>40721</v>
      </c>
      <c r="E445" s="5">
        <v>0.13</v>
      </c>
      <c r="F445" s="33"/>
      <c r="G445" s="23">
        <v>8489</v>
      </c>
      <c r="H445" s="6">
        <v>1103.57</v>
      </c>
      <c r="I445" s="5">
        <f t="shared" si="17"/>
        <v>0.13</v>
      </c>
    </row>
    <row r="446" spans="1:9" ht="12.75">
      <c r="A446" s="2" t="s">
        <v>319</v>
      </c>
      <c r="B446" s="2" t="s">
        <v>426</v>
      </c>
      <c r="C446" s="3">
        <v>40830</v>
      </c>
      <c r="D446" s="4">
        <v>40953</v>
      </c>
      <c r="E446" s="5">
        <v>0.13</v>
      </c>
      <c r="F446" s="33"/>
      <c r="G446" s="23">
        <v>7878</v>
      </c>
      <c r="H446" s="6">
        <v>1026.14</v>
      </c>
      <c r="I446" s="5">
        <f t="shared" si="17"/>
        <v>0.13025387154100027</v>
      </c>
    </row>
    <row r="447" spans="1:9" ht="12.75">
      <c r="A447" s="2" t="s">
        <v>319</v>
      </c>
      <c r="B447" s="2" t="s">
        <v>428</v>
      </c>
      <c r="C447" s="3">
        <v>40533</v>
      </c>
      <c r="D447" s="4">
        <v>40627</v>
      </c>
      <c r="E447" s="5">
        <v>0.13</v>
      </c>
      <c r="F447" s="33"/>
      <c r="G447" s="23">
        <v>14742</v>
      </c>
      <c r="H447" s="6">
        <v>1935.46</v>
      </c>
      <c r="I447" s="5">
        <f t="shared" si="17"/>
        <v>0.13128883462216795</v>
      </c>
    </row>
    <row r="448" spans="1:9" ht="12.75">
      <c r="A448" s="2" t="s">
        <v>319</v>
      </c>
      <c r="B448" s="9" t="s">
        <v>717</v>
      </c>
      <c r="C448" s="3">
        <v>40616</v>
      </c>
      <c r="D448" s="4">
        <v>40719</v>
      </c>
      <c r="E448" s="5">
        <v>0.13</v>
      </c>
      <c r="F448" s="33"/>
      <c r="G448" s="23">
        <v>9958</v>
      </c>
      <c r="H448" s="6">
        <v>1317.54</v>
      </c>
      <c r="I448" s="5">
        <f t="shared" si="17"/>
        <v>0.1323097007431211</v>
      </c>
    </row>
    <row r="449" spans="1:9" ht="12.75">
      <c r="A449" s="2" t="s">
        <v>319</v>
      </c>
      <c r="B449" s="2" t="s">
        <v>715</v>
      </c>
      <c r="C449" s="3">
        <v>40490</v>
      </c>
      <c r="D449" s="4">
        <v>40592</v>
      </c>
      <c r="E449" s="5">
        <v>0.13</v>
      </c>
      <c r="F449" s="33"/>
      <c r="G449" s="23">
        <v>9737</v>
      </c>
      <c r="H449" s="6">
        <v>1290.61</v>
      </c>
      <c r="I449" s="5">
        <f t="shared" si="17"/>
        <v>0.1325469857245558</v>
      </c>
    </row>
    <row r="450" spans="1:9" ht="12.75">
      <c r="A450" s="2" t="s">
        <v>319</v>
      </c>
      <c r="B450" s="2" t="s">
        <v>715</v>
      </c>
      <c r="C450" s="3">
        <v>40848</v>
      </c>
      <c r="D450" s="4">
        <v>41000</v>
      </c>
      <c r="E450" s="5">
        <v>0.13</v>
      </c>
      <c r="F450" s="33"/>
      <c r="G450" s="23">
        <v>9087</v>
      </c>
      <c r="H450" s="6">
        <v>1206.31</v>
      </c>
      <c r="I450" s="5">
        <f t="shared" si="17"/>
        <v>0.13275118300869373</v>
      </c>
    </row>
    <row r="451" spans="1:9" ht="12.75">
      <c r="A451" s="2" t="s">
        <v>319</v>
      </c>
      <c r="B451" s="2" t="s">
        <v>155</v>
      </c>
      <c r="C451" s="3">
        <v>40614</v>
      </c>
      <c r="D451" s="4">
        <v>40653</v>
      </c>
      <c r="E451" s="5">
        <v>0.13</v>
      </c>
      <c r="F451" s="33"/>
      <c r="G451" s="23">
        <v>16562</v>
      </c>
      <c r="H451" s="6">
        <v>2166.06</v>
      </c>
      <c r="I451" s="5">
        <f t="shared" si="17"/>
        <v>0.13078492935635794</v>
      </c>
    </row>
    <row r="452" spans="1:9" ht="12.75">
      <c r="A452" s="2" t="s">
        <v>319</v>
      </c>
      <c r="B452" s="2" t="s">
        <v>155</v>
      </c>
      <c r="C452" s="3">
        <v>40814</v>
      </c>
      <c r="D452" s="4">
        <v>40862</v>
      </c>
      <c r="E452" s="5">
        <v>0.13</v>
      </c>
      <c r="F452" s="33"/>
      <c r="G452" s="23">
        <v>16536</v>
      </c>
      <c r="H452" s="6">
        <v>2913.6</v>
      </c>
      <c r="I452" s="5">
        <f t="shared" si="17"/>
        <v>0.17619738751814223</v>
      </c>
    </row>
    <row r="453" spans="1:9" ht="12.75">
      <c r="A453" s="2" t="s">
        <v>319</v>
      </c>
      <c r="B453" s="2" t="s">
        <v>718</v>
      </c>
      <c r="C453" s="3">
        <v>40645</v>
      </c>
      <c r="D453" s="4">
        <v>40767</v>
      </c>
      <c r="E453" s="5">
        <v>0.13</v>
      </c>
      <c r="F453" s="33"/>
      <c r="G453" s="23">
        <v>19123</v>
      </c>
      <c r="H453" s="6">
        <v>2497.99</v>
      </c>
      <c r="I453" s="5">
        <f t="shared" si="17"/>
        <v>0.13062751660304345</v>
      </c>
    </row>
    <row r="454" spans="1:9" ht="25.5">
      <c r="A454" s="2" t="s">
        <v>319</v>
      </c>
      <c r="B454" s="2" t="s">
        <v>552</v>
      </c>
      <c r="C454" s="3">
        <v>40651</v>
      </c>
      <c r="D454" s="4">
        <v>40773</v>
      </c>
      <c r="E454" s="5">
        <v>0.13</v>
      </c>
      <c r="F454" s="33"/>
      <c r="G454" s="23">
        <v>6760</v>
      </c>
      <c r="H454" s="6">
        <v>879.3</v>
      </c>
      <c r="I454" s="5">
        <f t="shared" si="17"/>
        <v>0.13007396449704142</v>
      </c>
    </row>
    <row r="455" spans="1:9" ht="25.5">
      <c r="A455" s="2" t="s">
        <v>319</v>
      </c>
      <c r="B455" s="2" t="s">
        <v>552</v>
      </c>
      <c r="C455" s="3">
        <v>40533</v>
      </c>
      <c r="D455" s="4">
        <v>40626</v>
      </c>
      <c r="E455" s="5">
        <v>0.13</v>
      </c>
      <c r="F455" s="33"/>
      <c r="G455" s="23">
        <v>6812</v>
      </c>
      <c r="H455" s="6">
        <v>904.56</v>
      </c>
      <c r="I455" s="5">
        <f t="shared" si="17"/>
        <v>0.13278919553728713</v>
      </c>
    </row>
    <row r="456" spans="1:9" ht="25.5">
      <c r="A456" s="2" t="s">
        <v>319</v>
      </c>
      <c r="B456" s="2" t="s">
        <v>552</v>
      </c>
      <c r="C456" s="3">
        <v>40892</v>
      </c>
      <c r="D456" s="4">
        <v>41014</v>
      </c>
      <c r="E456" s="5">
        <v>0.13</v>
      </c>
      <c r="F456" s="33"/>
      <c r="G456" s="23">
        <v>7189</v>
      </c>
      <c r="H456" s="6">
        <v>944.57</v>
      </c>
      <c r="I456" s="5">
        <f t="shared" si="17"/>
        <v>0.13139101404924192</v>
      </c>
    </row>
    <row r="457" spans="1:9" ht="12.75">
      <c r="A457" s="2" t="s">
        <v>319</v>
      </c>
      <c r="B457" s="2" t="s">
        <v>156</v>
      </c>
      <c r="C457" s="3">
        <v>40501</v>
      </c>
      <c r="D457" s="4">
        <v>40589</v>
      </c>
      <c r="E457" s="5">
        <v>0.13</v>
      </c>
      <c r="F457" s="33"/>
      <c r="G457" s="23">
        <v>9802</v>
      </c>
      <c r="H457" s="6">
        <v>1291.26</v>
      </c>
      <c r="I457" s="5">
        <f t="shared" si="17"/>
        <v>0.13173433993062642</v>
      </c>
    </row>
    <row r="458" spans="1:9" ht="12.75">
      <c r="A458" s="2" t="s">
        <v>319</v>
      </c>
      <c r="B458" s="2" t="s">
        <v>156</v>
      </c>
      <c r="C458" s="3">
        <v>40645</v>
      </c>
      <c r="D458" s="4">
        <v>40752</v>
      </c>
      <c r="E458" s="5">
        <v>0.13</v>
      </c>
      <c r="F458" s="33"/>
      <c r="G458" s="23">
        <v>9971</v>
      </c>
      <c r="H458" s="6">
        <v>1361.23</v>
      </c>
      <c r="I458" s="5">
        <f t="shared" si="17"/>
        <v>0.13651890482398957</v>
      </c>
    </row>
    <row r="459" spans="1:9" ht="12.75">
      <c r="A459" s="2" t="s">
        <v>319</v>
      </c>
      <c r="B459" s="2" t="s">
        <v>156</v>
      </c>
      <c r="C459" s="3">
        <v>40862</v>
      </c>
      <c r="D459" s="4">
        <v>40996</v>
      </c>
      <c r="E459" s="5">
        <v>0.13</v>
      </c>
      <c r="F459" s="33"/>
      <c r="G459" s="23">
        <v>9698</v>
      </c>
      <c r="H459" s="6">
        <v>1277.19</v>
      </c>
      <c r="I459" s="5">
        <f t="shared" si="17"/>
        <v>0.13169622602598474</v>
      </c>
    </row>
    <row r="460" spans="1:9" ht="12.75">
      <c r="A460" s="2" t="s">
        <v>319</v>
      </c>
      <c r="B460" s="2" t="s">
        <v>716</v>
      </c>
      <c r="C460" s="3">
        <v>40506</v>
      </c>
      <c r="D460" s="4">
        <v>40584</v>
      </c>
      <c r="E460" s="5">
        <v>0.13</v>
      </c>
      <c r="F460" s="33"/>
      <c r="G460" s="23">
        <v>10452</v>
      </c>
      <c r="H460" s="6">
        <v>1470.76</v>
      </c>
      <c r="I460" s="5">
        <f t="shared" si="17"/>
        <v>0.1407156525066973</v>
      </c>
    </row>
    <row r="461" spans="1:9" ht="12.75">
      <c r="A461" s="2" t="s">
        <v>319</v>
      </c>
      <c r="B461" s="2" t="s">
        <v>716</v>
      </c>
      <c r="C461" s="3">
        <v>40607</v>
      </c>
      <c r="D461" s="4">
        <v>40777</v>
      </c>
      <c r="E461" s="5">
        <v>0.13</v>
      </c>
      <c r="F461" s="33"/>
      <c r="G461" s="23">
        <v>11024</v>
      </c>
      <c r="H461" s="6">
        <v>1487.12</v>
      </c>
      <c r="I461" s="5">
        <f t="shared" si="17"/>
        <v>0.13489840348330914</v>
      </c>
    </row>
    <row r="462" spans="1:9" ht="12.75">
      <c r="A462" s="2" t="s">
        <v>319</v>
      </c>
      <c r="B462" s="2" t="s">
        <v>716</v>
      </c>
      <c r="C462" s="3">
        <v>40862</v>
      </c>
      <c r="D462" s="4">
        <v>40983</v>
      </c>
      <c r="E462" s="5">
        <v>0.13</v>
      </c>
      <c r="F462" s="33"/>
      <c r="G462" s="23">
        <v>10413</v>
      </c>
      <c r="H462" s="6">
        <v>1369.69</v>
      </c>
      <c r="I462" s="5">
        <f t="shared" si="17"/>
        <v>0.13153654086238356</v>
      </c>
    </row>
    <row r="463" spans="1:9" ht="12.75">
      <c r="A463" s="2" t="s">
        <v>319</v>
      </c>
      <c r="B463" s="2" t="s">
        <v>226</v>
      </c>
      <c r="C463" s="3">
        <v>40609</v>
      </c>
      <c r="D463" s="4">
        <v>40716</v>
      </c>
      <c r="E463" s="5">
        <v>0.13</v>
      </c>
      <c r="F463" s="33"/>
      <c r="G463" s="23">
        <v>14859</v>
      </c>
      <c r="H463" s="6">
        <v>1932.67</v>
      </c>
      <c r="I463" s="5">
        <f t="shared" si="17"/>
        <v>0.1300672992798977</v>
      </c>
    </row>
    <row r="464" spans="1:9" ht="12.75">
      <c r="A464" s="2" t="s">
        <v>319</v>
      </c>
      <c r="B464" s="2" t="s">
        <v>226</v>
      </c>
      <c r="C464" s="3">
        <v>40770</v>
      </c>
      <c r="D464" s="4">
        <v>40848</v>
      </c>
      <c r="E464" s="5">
        <v>0.13</v>
      </c>
      <c r="F464" s="33"/>
      <c r="G464" s="23">
        <v>13403</v>
      </c>
      <c r="H464" s="6">
        <v>1747.39</v>
      </c>
      <c r="I464" s="5">
        <f t="shared" si="17"/>
        <v>0.13037305080952027</v>
      </c>
    </row>
    <row r="465" spans="1:9" ht="12.75">
      <c r="A465" s="2" t="s">
        <v>319</v>
      </c>
      <c r="B465" s="2" t="s">
        <v>938</v>
      </c>
      <c r="C465" s="3">
        <v>40581</v>
      </c>
      <c r="D465" s="4">
        <v>40670</v>
      </c>
      <c r="E465" s="5">
        <v>0.13</v>
      </c>
      <c r="F465" s="33"/>
      <c r="G465" s="23">
        <v>21796</v>
      </c>
      <c r="H465" s="6">
        <v>2851.23</v>
      </c>
      <c r="I465" s="5">
        <f t="shared" si="17"/>
        <v>0.1308143696091026</v>
      </c>
    </row>
    <row r="466" spans="1:9" ht="12.75">
      <c r="A466" s="2" t="s">
        <v>319</v>
      </c>
      <c r="B466" s="2" t="s">
        <v>38</v>
      </c>
      <c r="C466" s="3">
        <v>40443</v>
      </c>
      <c r="D466" s="4">
        <v>40553</v>
      </c>
      <c r="E466" s="5">
        <v>0.13</v>
      </c>
      <c r="F466" s="33"/>
      <c r="G466" s="23">
        <v>12493</v>
      </c>
      <c r="H466" s="6">
        <v>1640.09</v>
      </c>
      <c r="I466" s="5">
        <f t="shared" si="17"/>
        <v>0.1312807172016329</v>
      </c>
    </row>
    <row r="467" spans="1:9" ht="12.75">
      <c r="A467" s="2" t="s">
        <v>319</v>
      </c>
      <c r="B467" s="2" t="s">
        <v>38</v>
      </c>
      <c r="C467" s="3">
        <v>40592</v>
      </c>
      <c r="D467" s="4">
        <v>40712</v>
      </c>
      <c r="E467" s="5">
        <v>0.13</v>
      </c>
      <c r="F467" s="33"/>
      <c r="G467" s="23">
        <v>12584</v>
      </c>
      <c r="H467" s="6">
        <v>1647.92</v>
      </c>
      <c r="I467" s="5">
        <f t="shared" si="17"/>
        <v>0.13095359186268277</v>
      </c>
    </row>
    <row r="468" spans="1:9" ht="12.75">
      <c r="A468" s="2" t="s">
        <v>319</v>
      </c>
      <c r="B468" s="2" t="s">
        <v>720</v>
      </c>
      <c r="C468" s="3">
        <v>40820</v>
      </c>
      <c r="D468" s="4">
        <v>40943</v>
      </c>
      <c r="E468" s="5">
        <v>0.13</v>
      </c>
      <c r="F468" s="33"/>
      <c r="G468" s="23">
        <v>12623</v>
      </c>
      <c r="H468" s="6">
        <v>1646.99</v>
      </c>
      <c r="I468" s="5">
        <v>0.13</v>
      </c>
    </row>
    <row r="469" spans="1:9" ht="12.75">
      <c r="A469" s="2" t="s">
        <v>319</v>
      </c>
      <c r="B469" s="2" t="s">
        <v>48</v>
      </c>
      <c r="C469" s="3">
        <v>40606</v>
      </c>
      <c r="D469" s="4">
        <v>40658</v>
      </c>
      <c r="E469" s="5">
        <v>0.13</v>
      </c>
      <c r="F469" s="33"/>
      <c r="G469" s="23">
        <v>11284</v>
      </c>
      <c r="H469" s="6">
        <v>1488.91</v>
      </c>
      <c r="I469" s="5">
        <f aca="true" t="shared" si="18" ref="I469:I500">IF(H469="","",(IF(F469&lt;&gt;"",H469/F469,H469/G469)))</f>
        <v>0.1319487770294222</v>
      </c>
    </row>
    <row r="470" spans="1:9" ht="12.75">
      <c r="A470" s="2" t="s">
        <v>319</v>
      </c>
      <c r="B470" s="2" t="s">
        <v>48</v>
      </c>
      <c r="C470" s="3">
        <v>40830</v>
      </c>
      <c r="D470" s="4">
        <v>40861</v>
      </c>
      <c r="E470" s="5">
        <v>0.13</v>
      </c>
      <c r="F470" s="33"/>
      <c r="G470" s="23">
        <v>11505</v>
      </c>
      <c r="H470" s="6">
        <v>1501.65</v>
      </c>
      <c r="I470" s="5">
        <f t="shared" si="18"/>
        <v>0.13052151238591916</v>
      </c>
    </row>
    <row r="471" spans="1:9" ht="12.75">
      <c r="A471" s="2" t="s">
        <v>849</v>
      </c>
      <c r="B471" s="2" t="s">
        <v>81</v>
      </c>
      <c r="C471" s="3">
        <v>40770</v>
      </c>
      <c r="D471" s="4">
        <v>40874</v>
      </c>
      <c r="E471" s="5">
        <v>0.13</v>
      </c>
      <c r="F471" s="33"/>
      <c r="G471" s="23">
        <v>9945</v>
      </c>
      <c r="H471" s="6">
        <v>1351.35</v>
      </c>
      <c r="I471" s="5">
        <f t="shared" si="18"/>
        <v>0.13588235294117645</v>
      </c>
    </row>
    <row r="472" spans="1:9" ht="25.5">
      <c r="A472" s="2" t="s">
        <v>730</v>
      </c>
      <c r="B472" s="2" t="s">
        <v>469</v>
      </c>
      <c r="C472" s="3">
        <v>40483</v>
      </c>
      <c r="D472" s="4">
        <v>40847</v>
      </c>
      <c r="E472" s="5">
        <v>0.2</v>
      </c>
      <c r="F472" s="33"/>
      <c r="G472" s="23">
        <v>156878.67</v>
      </c>
      <c r="H472" s="6">
        <v>42013.17</v>
      </c>
      <c r="I472" s="5">
        <f t="shared" si="18"/>
        <v>0.2678067706718829</v>
      </c>
    </row>
    <row r="473" spans="1:9" ht="12.75">
      <c r="A473" s="2" t="s">
        <v>730</v>
      </c>
      <c r="B473" s="2" t="s">
        <v>731</v>
      </c>
      <c r="C473" s="3">
        <v>40422</v>
      </c>
      <c r="D473" s="4">
        <v>40755</v>
      </c>
      <c r="E473" s="5">
        <v>0.44</v>
      </c>
      <c r="F473" s="33">
        <v>6261665.6</v>
      </c>
      <c r="G473" s="23"/>
      <c r="H473" s="6">
        <v>1929824.62</v>
      </c>
      <c r="I473" s="5">
        <f t="shared" si="18"/>
        <v>0.30819669130845956</v>
      </c>
    </row>
    <row r="474" spans="1:9" ht="12.75">
      <c r="A474" s="2" t="s">
        <v>730</v>
      </c>
      <c r="B474" s="2" t="s">
        <v>731</v>
      </c>
      <c r="C474" s="3">
        <v>40422</v>
      </c>
      <c r="D474" s="4">
        <v>40755</v>
      </c>
      <c r="E474" s="5">
        <v>0.44</v>
      </c>
      <c r="F474" s="33"/>
      <c r="G474" s="23">
        <v>501350.41</v>
      </c>
      <c r="H474" s="6">
        <v>489183.77</v>
      </c>
      <c r="I474" s="5">
        <f t="shared" si="18"/>
        <v>0.9757322627900116</v>
      </c>
    </row>
    <row r="475" spans="1:9" ht="12.75">
      <c r="A475" s="2" t="s">
        <v>733</v>
      </c>
      <c r="B475" s="2" t="s">
        <v>594</v>
      </c>
      <c r="C475" s="3">
        <v>40544</v>
      </c>
      <c r="D475" s="4">
        <v>40908</v>
      </c>
      <c r="E475" s="5">
        <v>0.15</v>
      </c>
      <c r="F475" s="33">
        <v>5516881</v>
      </c>
      <c r="G475" s="23"/>
      <c r="H475" s="6">
        <v>1196244.07</v>
      </c>
      <c r="I475" s="5">
        <f t="shared" si="18"/>
        <v>0.2168334009742099</v>
      </c>
    </row>
    <row r="476" spans="1:9" ht="12.75">
      <c r="A476" s="2" t="s">
        <v>733</v>
      </c>
      <c r="B476" s="2" t="s">
        <v>594</v>
      </c>
      <c r="C476" s="3">
        <v>40544</v>
      </c>
      <c r="D476" s="4">
        <v>40908</v>
      </c>
      <c r="E476" s="5">
        <v>0.15</v>
      </c>
      <c r="F476" s="33"/>
      <c r="G476" s="23">
        <v>328904.34</v>
      </c>
      <c r="H476" s="6">
        <v>71317.45</v>
      </c>
      <c r="I476" s="5">
        <f t="shared" si="18"/>
        <v>0.2168334111979185</v>
      </c>
    </row>
    <row r="477" spans="1:9" ht="12.75">
      <c r="A477" s="2" t="s">
        <v>733</v>
      </c>
      <c r="B477" s="2" t="s">
        <v>594</v>
      </c>
      <c r="C477" s="3">
        <v>40544</v>
      </c>
      <c r="D477" s="4">
        <v>40908</v>
      </c>
      <c r="E477" s="5">
        <v>0.35</v>
      </c>
      <c r="F477" s="33">
        <v>2604975.02</v>
      </c>
      <c r="G477" s="23"/>
      <c r="H477" s="6">
        <v>1221857.18</v>
      </c>
      <c r="I477" s="5">
        <f t="shared" si="18"/>
        <v>0.4690475611547323</v>
      </c>
    </row>
    <row r="478" spans="1:9" ht="12.75">
      <c r="A478" s="2" t="s">
        <v>733</v>
      </c>
      <c r="B478" s="2" t="s">
        <v>594</v>
      </c>
      <c r="C478" s="3">
        <v>40544</v>
      </c>
      <c r="D478" s="4">
        <v>40908</v>
      </c>
      <c r="E478" s="5">
        <v>0.35</v>
      </c>
      <c r="F478" s="33"/>
      <c r="G478" s="23">
        <v>130168.59</v>
      </c>
      <c r="H478" s="6">
        <v>61897.2</v>
      </c>
      <c r="I478" s="5">
        <f t="shared" si="18"/>
        <v>0.4755156370672833</v>
      </c>
    </row>
    <row r="479" spans="1:9" ht="12.75">
      <c r="A479" s="2" t="s">
        <v>730</v>
      </c>
      <c r="B479" s="2" t="s">
        <v>285</v>
      </c>
      <c r="C479" s="3">
        <v>40452</v>
      </c>
      <c r="D479" s="4">
        <v>40816</v>
      </c>
      <c r="E479" s="5">
        <v>0.35</v>
      </c>
      <c r="F479" s="33">
        <v>12571918.5</v>
      </c>
      <c r="G479" s="23"/>
      <c r="H479" s="6">
        <v>7171295.24</v>
      </c>
      <c r="I479" s="5">
        <f t="shared" si="18"/>
        <v>0.5704217093039539</v>
      </c>
    </row>
    <row r="480" spans="1:9" ht="12.75">
      <c r="A480" s="2" t="s">
        <v>730</v>
      </c>
      <c r="B480" s="2" t="s">
        <v>285</v>
      </c>
      <c r="C480" s="3">
        <v>40452</v>
      </c>
      <c r="D480" s="4">
        <v>40816</v>
      </c>
      <c r="E480" s="5">
        <v>0.35</v>
      </c>
      <c r="F480" s="33"/>
      <c r="G480" s="23">
        <v>762451.85</v>
      </c>
      <c r="H480" s="6">
        <v>443512.86</v>
      </c>
      <c r="I480" s="5">
        <f t="shared" si="18"/>
        <v>0.5816929423149803</v>
      </c>
    </row>
    <row r="481" spans="1:9" ht="12.75">
      <c r="A481" s="2" t="s">
        <v>730</v>
      </c>
      <c r="B481" s="2" t="s">
        <v>735</v>
      </c>
      <c r="C481" s="3">
        <v>40544</v>
      </c>
      <c r="D481" s="4">
        <v>40908</v>
      </c>
      <c r="E481" s="5">
        <v>0</v>
      </c>
      <c r="F481" s="33">
        <v>5800536.09</v>
      </c>
      <c r="G481" s="23"/>
      <c r="H481" s="6">
        <v>1689507.41</v>
      </c>
      <c r="I481" s="5">
        <f t="shared" si="18"/>
        <v>0.291267459384086</v>
      </c>
    </row>
    <row r="482" spans="1:9" ht="12.75">
      <c r="A482" s="2" t="s">
        <v>730</v>
      </c>
      <c r="B482" s="2" t="s">
        <v>735</v>
      </c>
      <c r="C482" s="3">
        <v>40544</v>
      </c>
      <c r="D482" s="4">
        <v>40908</v>
      </c>
      <c r="E482" s="5">
        <v>0</v>
      </c>
      <c r="F482" s="33"/>
      <c r="G482" s="23">
        <v>436699.53</v>
      </c>
      <c r="H482" s="6">
        <v>128665.6</v>
      </c>
      <c r="I482" s="5">
        <f t="shared" si="18"/>
        <v>0.29463187194179025</v>
      </c>
    </row>
    <row r="483" spans="1:9" ht="12.75">
      <c r="A483" s="2" t="s">
        <v>733</v>
      </c>
      <c r="B483" s="2" t="s">
        <v>735</v>
      </c>
      <c r="C483" s="3">
        <v>40576</v>
      </c>
      <c r="D483" s="4">
        <v>40908</v>
      </c>
      <c r="E483" s="5">
        <v>2</v>
      </c>
      <c r="F483" s="33">
        <v>837249</v>
      </c>
      <c r="G483" s="23"/>
      <c r="H483" s="6">
        <v>179063</v>
      </c>
      <c r="I483" s="5">
        <f t="shared" si="18"/>
        <v>0.21387066452154616</v>
      </c>
    </row>
    <row r="484" spans="1:9" ht="12.75">
      <c r="A484" s="2" t="s">
        <v>733</v>
      </c>
      <c r="B484" s="2" t="s">
        <v>735</v>
      </c>
      <c r="C484" s="3">
        <v>40576</v>
      </c>
      <c r="D484" s="4">
        <v>40908</v>
      </c>
      <c r="E484" s="5">
        <v>0.02</v>
      </c>
      <c r="F484" s="33"/>
      <c r="G484" s="23">
        <v>49857</v>
      </c>
      <c r="H484" s="6">
        <v>12462.46</v>
      </c>
      <c r="I484" s="5">
        <f t="shared" si="18"/>
        <v>0.2499640973183304</v>
      </c>
    </row>
    <row r="485" spans="1:9" ht="25.5">
      <c r="A485" s="2" t="s">
        <v>730</v>
      </c>
      <c r="B485" s="2" t="s">
        <v>721</v>
      </c>
      <c r="C485" s="3">
        <v>40362</v>
      </c>
      <c r="D485" s="4">
        <v>40724</v>
      </c>
      <c r="E485" s="5">
        <v>0</v>
      </c>
      <c r="F485" s="33">
        <v>5089193.93</v>
      </c>
      <c r="G485" s="23"/>
      <c r="H485" s="6">
        <v>2802258.79</v>
      </c>
      <c r="I485" s="5">
        <f t="shared" si="18"/>
        <v>0.5506292015089314</v>
      </c>
    </row>
    <row r="486" spans="1:9" ht="25.5">
      <c r="A486" s="2" t="s">
        <v>730</v>
      </c>
      <c r="B486" s="2" t="s">
        <v>721</v>
      </c>
      <c r="C486" s="3">
        <v>40362</v>
      </c>
      <c r="D486" s="4">
        <v>40724</v>
      </c>
      <c r="E486" s="5">
        <v>0</v>
      </c>
      <c r="F486" s="33"/>
      <c r="G486" s="23">
        <v>211170.11</v>
      </c>
      <c r="H486" s="6">
        <v>108238.87</v>
      </c>
      <c r="I486" s="5">
        <f t="shared" si="18"/>
        <v>0.5125671904986933</v>
      </c>
    </row>
    <row r="487" spans="1:9" ht="12.75">
      <c r="A487" s="2" t="s">
        <v>730</v>
      </c>
      <c r="B487" s="2" t="s">
        <v>475</v>
      </c>
      <c r="C487" s="3">
        <v>40648</v>
      </c>
      <c r="D487" s="4">
        <v>40939</v>
      </c>
      <c r="E487" s="5">
        <v>0</v>
      </c>
      <c r="F487" s="33">
        <v>90117.33</v>
      </c>
      <c r="G487" s="23"/>
      <c r="H487" s="6">
        <v>131.25</v>
      </c>
      <c r="I487" s="5">
        <f t="shared" si="18"/>
        <v>0.001456434628056557</v>
      </c>
    </row>
    <row r="488" spans="1:9" ht="12.75">
      <c r="A488" s="2" t="s">
        <v>730</v>
      </c>
      <c r="B488" s="2" t="s">
        <v>475</v>
      </c>
      <c r="C488" s="3">
        <v>40648</v>
      </c>
      <c r="D488" s="4">
        <v>40939</v>
      </c>
      <c r="E488" s="5">
        <v>0</v>
      </c>
      <c r="F488" s="33"/>
      <c r="G488" s="23">
        <v>2568</v>
      </c>
      <c r="H488" s="6">
        <v>3.85</v>
      </c>
      <c r="I488" s="5">
        <f t="shared" si="18"/>
        <v>0.0014992211838006232</v>
      </c>
    </row>
    <row r="489" spans="1:9" ht="12.75">
      <c r="A489" s="2" t="s">
        <v>730</v>
      </c>
      <c r="B489" s="2" t="s">
        <v>294</v>
      </c>
      <c r="C489" s="3">
        <v>40422</v>
      </c>
      <c r="D489" s="4">
        <v>40786</v>
      </c>
      <c r="E489" s="5">
        <v>0.02</v>
      </c>
      <c r="F489" s="33">
        <v>3310212.55</v>
      </c>
      <c r="G489" s="23"/>
      <c r="H489" s="6">
        <v>883077.42</v>
      </c>
      <c r="I489" s="5">
        <f t="shared" si="18"/>
        <v>0.26677363059360043</v>
      </c>
    </row>
    <row r="490" spans="1:9" ht="12.75">
      <c r="A490" s="2" t="s">
        <v>730</v>
      </c>
      <c r="B490" s="2" t="s">
        <v>294</v>
      </c>
      <c r="C490" s="3">
        <v>40422</v>
      </c>
      <c r="D490" s="4">
        <v>40786</v>
      </c>
      <c r="E490" s="5">
        <v>0.02</v>
      </c>
      <c r="F490" s="33"/>
      <c r="G490" s="23">
        <v>191094.88</v>
      </c>
      <c r="H490" s="6">
        <v>53785.83</v>
      </c>
      <c r="I490" s="5">
        <f t="shared" si="18"/>
        <v>0.28146138713920543</v>
      </c>
    </row>
    <row r="491" spans="1:9" ht="25.5">
      <c r="A491" s="2" t="s">
        <v>730</v>
      </c>
      <c r="B491" s="2" t="s">
        <v>98</v>
      </c>
      <c r="C491" s="3">
        <v>40228</v>
      </c>
      <c r="D491" s="4">
        <v>40588</v>
      </c>
      <c r="E491" s="5">
        <v>0.02</v>
      </c>
      <c r="F491" s="33">
        <v>708225.22</v>
      </c>
      <c r="G491" s="23"/>
      <c r="H491" s="6">
        <v>89061.75</v>
      </c>
      <c r="I491" s="5">
        <f t="shared" si="18"/>
        <v>0.1257534291139759</v>
      </c>
    </row>
    <row r="492" spans="1:9" ht="12.75">
      <c r="A492" s="2" t="s">
        <v>733</v>
      </c>
      <c r="B492" s="2" t="s">
        <v>740</v>
      </c>
      <c r="C492" s="3">
        <v>40612</v>
      </c>
      <c r="D492" s="4">
        <v>40939</v>
      </c>
      <c r="E492" s="5">
        <v>0</v>
      </c>
      <c r="F492" s="33"/>
      <c r="G492" s="23">
        <v>63732.96</v>
      </c>
      <c r="H492" s="6">
        <v>3734.72</v>
      </c>
      <c r="I492" s="5">
        <f t="shared" si="18"/>
        <v>0.0585995064406235</v>
      </c>
    </row>
    <row r="493" spans="1:9" ht="12.75">
      <c r="A493" s="2" t="s">
        <v>730</v>
      </c>
      <c r="B493" s="2" t="s">
        <v>579</v>
      </c>
      <c r="C493" s="3">
        <v>40269</v>
      </c>
      <c r="D493" s="4">
        <v>40634</v>
      </c>
      <c r="E493" s="5">
        <v>0.01</v>
      </c>
      <c r="F493" s="33">
        <v>2302391.31</v>
      </c>
      <c r="G493" s="23"/>
      <c r="H493" s="6">
        <v>90000</v>
      </c>
      <c r="I493" s="5">
        <f t="shared" si="18"/>
        <v>0.039089793124696945</v>
      </c>
    </row>
    <row r="494" spans="1:9" ht="12.75">
      <c r="A494" s="2" t="s">
        <v>730</v>
      </c>
      <c r="B494" s="2" t="s">
        <v>579</v>
      </c>
      <c r="C494" s="3">
        <v>40269</v>
      </c>
      <c r="D494" s="4">
        <v>40634</v>
      </c>
      <c r="E494" s="5">
        <v>0.01</v>
      </c>
      <c r="F494" s="33"/>
      <c r="G494" s="23">
        <v>254805.64</v>
      </c>
      <c r="H494" s="6">
        <v>40303.95</v>
      </c>
      <c r="I494" s="5">
        <f t="shared" si="18"/>
        <v>0.15817526645014607</v>
      </c>
    </row>
    <row r="495" spans="1:9" ht="12.75">
      <c r="A495" s="2" t="s">
        <v>733</v>
      </c>
      <c r="B495" s="2" t="s">
        <v>737</v>
      </c>
      <c r="C495" s="3">
        <v>40634</v>
      </c>
      <c r="D495" s="4">
        <v>40954</v>
      </c>
      <c r="E495" s="5">
        <v>0.01</v>
      </c>
      <c r="F495" s="33">
        <v>2175997</v>
      </c>
      <c r="G495" s="23"/>
      <c r="H495" s="6">
        <v>106034.18</v>
      </c>
      <c r="I495" s="5">
        <f t="shared" si="18"/>
        <v>0.04872901019624567</v>
      </c>
    </row>
    <row r="496" spans="1:9" ht="12.75">
      <c r="A496" s="2" t="s">
        <v>733</v>
      </c>
      <c r="B496" s="2" t="s">
        <v>737</v>
      </c>
      <c r="C496" s="3">
        <v>40634</v>
      </c>
      <c r="D496" s="4">
        <v>40954</v>
      </c>
      <c r="E496" s="5">
        <v>0.01</v>
      </c>
      <c r="F496" s="33"/>
      <c r="G496" s="23">
        <v>118357.74</v>
      </c>
      <c r="H496" s="6">
        <v>30065.55</v>
      </c>
      <c r="I496" s="5">
        <f t="shared" si="18"/>
        <v>0.2540226773508855</v>
      </c>
    </row>
    <row r="497" spans="1:9" ht="12.75">
      <c r="A497" s="2" t="s">
        <v>730</v>
      </c>
      <c r="B497" s="2" t="s">
        <v>112</v>
      </c>
      <c r="C497" s="3">
        <v>40179</v>
      </c>
      <c r="D497" s="4">
        <v>40497</v>
      </c>
      <c r="E497" s="5">
        <v>0</v>
      </c>
      <c r="F497" s="33">
        <v>65731.45</v>
      </c>
      <c r="G497" s="23"/>
      <c r="H497" s="6">
        <v>18600.41</v>
      </c>
      <c r="I497" s="5">
        <f t="shared" si="18"/>
        <v>0.2829758053412788</v>
      </c>
    </row>
    <row r="498" spans="1:9" ht="12.75">
      <c r="A498" s="2" t="s">
        <v>730</v>
      </c>
      <c r="B498" s="2" t="s">
        <v>722</v>
      </c>
      <c r="C498" s="3">
        <v>40360</v>
      </c>
      <c r="D498" s="4">
        <v>40724</v>
      </c>
      <c r="E498" s="5">
        <v>0</v>
      </c>
      <c r="F498" s="33">
        <v>3504661</v>
      </c>
      <c r="G498" s="23"/>
      <c r="H498" s="6">
        <v>3197521.63</v>
      </c>
      <c r="I498" s="5">
        <f t="shared" si="18"/>
        <v>0.9123626022602471</v>
      </c>
    </row>
    <row r="499" spans="1:9" ht="12.75">
      <c r="A499" s="2" t="s">
        <v>730</v>
      </c>
      <c r="B499" s="2" t="s">
        <v>722</v>
      </c>
      <c r="C499" s="3">
        <v>40360</v>
      </c>
      <c r="D499" s="4">
        <v>40724</v>
      </c>
      <c r="E499" s="5">
        <v>0</v>
      </c>
      <c r="F499" s="33"/>
      <c r="G499" s="23">
        <v>142261.76</v>
      </c>
      <c r="H499" s="6">
        <v>131620.09</v>
      </c>
      <c r="I499" s="5">
        <f t="shared" si="18"/>
        <v>0.9251965531707185</v>
      </c>
    </row>
    <row r="500" spans="1:9" ht="12.75">
      <c r="A500" s="2" t="s">
        <v>730</v>
      </c>
      <c r="B500" s="9" t="s">
        <v>369</v>
      </c>
      <c r="C500" s="3">
        <v>40250</v>
      </c>
      <c r="D500" s="4">
        <v>40602</v>
      </c>
      <c r="E500" s="5">
        <v>0.1</v>
      </c>
      <c r="F500" s="33">
        <v>5340457</v>
      </c>
      <c r="G500" s="23"/>
      <c r="H500" s="6">
        <v>3919895.44</v>
      </c>
      <c r="I500" s="5">
        <f t="shared" si="18"/>
        <v>0.7340000003744998</v>
      </c>
    </row>
    <row r="501" spans="1:9" ht="12.75">
      <c r="A501" s="2" t="s">
        <v>730</v>
      </c>
      <c r="B501" s="9" t="s">
        <v>369</v>
      </c>
      <c r="C501" s="3">
        <v>40250</v>
      </c>
      <c r="D501" s="4">
        <v>40602</v>
      </c>
      <c r="E501" s="5">
        <v>0.1</v>
      </c>
      <c r="F501" s="33"/>
      <c r="G501" s="23">
        <v>252321.05</v>
      </c>
      <c r="H501" s="6">
        <v>185203.65</v>
      </c>
      <c r="I501" s="5">
        <f aca="true" t="shared" si="19" ref="I501:I532">IF(H501="","",(IF(F501&lt;&gt;"",H501/F501,H501/G501)))</f>
        <v>0.7339999972257566</v>
      </c>
    </row>
    <row r="502" spans="1:9" ht="12.75">
      <c r="A502" s="2" t="s">
        <v>733</v>
      </c>
      <c r="B502" s="9" t="s">
        <v>369</v>
      </c>
      <c r="C502" s="3">
        <v>40607</v>
      </c>
      <c r="D502" s="4">
        <v>40968</v>
      </c>
      <c r="E502" s="5">
        <v>0.12</v>
      </c>
      <c r="F502" s="33">
        <v>5518845.29</v>
      </c>
      <c r="G502" s="23"/>
      <c r="H502" s="6">
        <v>1306139.87</v>
      </c>
      <c r="I502" s="5">
        <f t="shared" si="19"/>
        <v>0.2366690496591181</v>
      </c>
    </row>
    <row r="503" spans="1:9" ht="12.75">
      <c r="A503" s="2" t="s">
        <v>730</v>
      </c>
      <c r="B503" s="9" t="s">
        <v>369</v>
      </c>
      <c r="C503" s="3">
        <v>40607</v>
      </c>
      <c r="D503" s="4">
        <v>40968</v>
      </c>
      <c r="E503" s="5">
        <v>0.12</v>
      </c>
      <c r="F503" s="33">
        <v>37044.5</v>
      </c>
      <c r="G503" s="23">
        <v>258609.14</v>
      </c>
      <c r="H503" s="6">
        <v>51955.62</v>
      </c>
      <c r="I503" s="5">
        <f t="shared" si="19"/>
        <v>1.4025191323948225</v>
      </c>
    </row>
    <row r="504" spans="1:9" ht="12.75">
      <c r="A504" s="2" t="s">
        <v>730</v>
      </c>
      <c r="B504" s="2" t="s">
        <v>373</v>
      </c>
      <c r="C504" s="3">
        <v>40194</v>
      </c>
      <c r="D504" s="4">
        <v>40558</v>
      </c>
      <c r="E504" s="5">
        <v>0</v>
      </c>
      <c r="F504" s="33">
        <v>3588824.16</v>
      </c>
      <c r="G504" s="23"/>
      <c r="H504" s="6">
        <v>557304</v>
      </c>
      <c r="I504" s="5">
        <f t="shared" si="19"/>
        <v>0.1552887450467899</v>
      </c>
    </row>
    <row r="505" spans="1:9" ht="12.75">
      <c r="A505" s="2" t="s">
        <v>730</v>
      </c>
      <c r="B505" s="2" t="s">
        <v>373</v>
      </c>
      <c r="C505" s="3">
        <v>40194</v>
      </c>
      <c r="D505" s="4">
        <v>40558</v>
      </c>
      <c r="E505" s="5"/>
      <c r="F505" s="33"/>
      <c r="G505" s="23">
        <v>168372.2</v>
      </c>
      <c r="H505" s="6">
        <v>2375.73</v>
      </c>
      <c r="I505" s="5">
        <f t="shared" si="19"/>
        <v>0.014109989653873976</v>
      </c>
    </row>
    <row r="506" spans="1:9" ht="12.75">
      <c r="A506" s="2" t="s">
        <v>730</v>
      </c>
      <c r="B506" s="2" t="s">
        <v>373</v>
      </c>
      <c r="C506" s="3">
        <v>40631</v>
      </c>
      <c r="D506" s="4">
        <v>40908</v>
      </c>
      <c r="E506" s="5">
        <v>0.02</v>
      </c>
      <c r="F506" s="33">
        <v>6154784.92</v>
      </c>
      <c r="G506" s="23"/>
      <c r="H506" s="6">
        <v>758529.52</v>
      </c>
      <c r="I506" s="5">
        <f t="shared" si="19"/>
        <v>0.12324224645692412</v>
      </c>
    </row>
    <row r="507" spans="1:9" ht="12.75">
      <c r="A507" s="2" t="s">
        <v>730</v>
      </c>
      <c r="B507" s="2" t="s">
        <v>373</v>
      </c>
      <c r="C507" s="3">
        <v>40631</v>
      </c>
      <c r="D507" s="4">
        <v>40908</v>
      </c>
      <c r="E507" s="5">
        <v>0.02</v>
      </c>
      <c r="F507" s="33"/>
      <c r="G507" s="23">
        <v>353407.09</v>
      </c>
      <c r="H507" s="6">
        <v>42408.85</v>
      </c>
      <c r="I507" s="5">
        <f t="shared" si="19"/>
        <v>0.11999999773632157</v>
      </c>
    </row>
    <row r="508" spans="1:9" ht="12.75">
      <c r="A508" s="2" t="s">
        <v>730</v>
      </c>
      <c r="B508" s="2" t="s">
        <v>54</v>
      </c>
      <c r="C508" s="3">
        <v>40366</v>
      </c>
      <c r="D508" s="4">
        <v>40724</v>
      </c>
      <c r="E508" s="5">
        <v>0</v>
      </c>
      <c r="F508" s="33">
        <v>2681112.98</v>
      </c>
      <c r="G508" s="23"/>
      <c r="H508" s="6">
        <v>1008737.56</v>
      </c>
      <c r="I508" s="5">
        <f t="shared" si="19"/>
        <v>0.3762383635172286</v>
      </c>
    </row>
    <row r="509" spans="1:9" ht="12.75">
      <c r="A509" s="2" t="s">
        <v>730</v>
      </c>
      <c r="B509" s="2" t="s">
        <v>54</v>
      </c>
      <c r="C509" s="3">
        <v>40366</v>
      </c>
      <c r="D509" s="4">
        <v>40724</v>
      </c>
      <c r="E509" s="5">
        <v>0</v>
      </c>
      <c r="F509" s="33"/>
      <c r="G509" s="23">
        <v>157211.48</v>
      </c>
      <c r="H509" s="6">
        <v>55899.27</v>
      </c>
      <c r="I509" s="5">
        <f t="shared" si="19"/>
        <v>0.35556735424156044</v>
      </c>
    </row>
    <row r="510" spans="1:9" ht="25.5">
      <c r="A510" s="2" t="s">
        <v>730</v>
      </c>
      <c r="B510" s="2" t="s">
        <v>642</v>
      </c>
      <c r="C510" s="3">
        <v>40366</v>
      </c>
      <c r="D510" s="4">
        <v>40724</v>
      </c>
      <c r="E510" s="5">
        <v>0</v>
      </c>
      <c r="F510" s="33"/>
      <c r="G510" s="23">
        <v>6287.5</v>
      </c>
      <c r="H510" s="6">
        <v>0</v>
      </c>
      <c r="I510" s="5">
        <f t="shared" si="19"/>
        <v>0</v>
      </c>
    </row>
    <row r="511" spans="1:9" ht="25.5">
      <c r="A511" s="2" t="s">
        <v>730</v>
      </c>
      <c r="B511" s="2" t="s">
        <v>642</v>
      </c>
      <c r="C511" s="3">
        <v>40366</v>
      </c>
      <c r="D511" s="4">
        <v>40724</v>
      </c>
      <c r="E511" s="5">
        <v>0</v>
      </c>
      <c r="F511" s="33">
        <v>125909.76</v>
      </c>
      <c r="G511" s="23"/>
      <c r="H511" s="6">
        <v>0</v>
      </c>
      <c r="I511" s="5">
        <f t="shared" si="19"/>
        <v>0</v>
      </c>
    </row>
    <row r="512" spans="1:9" ht="12.75">
      <c r="A512" s="2" t="s">
        <v>730</v>
      </c>
      <c r="B512" s="2" t="s">
        <v>400</v>
      </c>
      <c r="C512" s="3">
        <v>40689</v>
      </c>
      <c r="D512" s="4">
        <v>40672</v>
      </c>
      <c r="E512" s="5">
        <v>0</v>
      </c>
      <c r="F512" s="33">
        <v>1077545.45</v>
      </c>
      <c r="G512" s="23"/>
      <c r="H512" s="6">
        <v>0</v>
      </c>
      <c r="I512" s="5">
        <f t="shared" si="19"/>
        <v>0</v>
      </c>
    </row>
    <row r="513" spans="1:9" ht="12.75">
      <c r="A513" s="2" t="s">
        <v>730</v>
      </c>
      <c r="B513" s="2" t="s">
        <v>400</v>
      </c>
      <c r="C513" s="3">
        <v>40689</v>
      </c>
      <c r="D513" s="4">
        <v>40672</v>
      </c>
      <c r="E513" s="5">
        <v>0</v>
      </c>
      <c r="F513" s="33"/>
      <c r="G513" s="23">
        <v>62797.94</v>
      </c>
      <c r="H513" s="6">
        <v>2366.78</v>
      </c>
      <c r="I513" s="5">
        <f t="shared" si="19"/>
        <v>0.03768881590701861</v>
      </c>
    </row>
    <row r="514" spans="1:9" ht="12.75">
      <c r="A514" s="2" t="s">
        <v>730</v>
      </c>
      <c r="B514" s="2" t="s">
        <v>723</v>
      </c>
      <c r="C514" s="3">
        <v>40417</v>
      </c>
      <c r="D514" s="4">
        <v>40724</v>
      </c>
      <c r="E514" s="5">
        <v>0.02</v>
      </c>
      <c r="F514" s="33">
        <v>87738</v>
      </c>
      <c r="G514" s="23"/>
      <c r="H514" s="6">
        <v>50987.59</v>
      </c>
      <c r="I514" s="5">
        <f t="shared" si="19"/>
        <v>0.5811346280972897</v>
      </c>
    </row>
    <row r="515" spans="1:9" ht="12.75">
      <c r="A515" s="2" t="s">
        <v>730</v>
      </c>
      <c r="B515" s="2" t="s">
        <v>723</v>
      </c>
      <c r="C515" s="3">
        <v>40417</v>
      </c>
      <c r="D515" s="4">
        <v>40724</v>
      </c>
      <c r="E515" s="5">
        <v>0.02</v>
      </c>
      <c r="F515" s="33"/>
      <c r="G515" s="23">
        <v>4193.5</v>
      </c>
      <c r="H515" s="6">
        <v>1974.96</v>
      </c>
      <c r="I515" s="5">
        <f t="shared" si="19"/>
        <v>0.4709574341242399</v>
      </c>
    </row>
    <row r="516" spans="1:9" ht="12.75">
      <c r="A516" s="2" t="s">
        <v>730</v>
      </c>
      <c r="B516" s="2" t="s">
        <v>72</v>
      </c>
      <c r="C516" s="3">
        <v>40364</v>
      </c>
      <c r="D516" s="4">
        <v>40728</v>
      </c>
      <c r="E516" s="5">
        <v>0</v>
      </c>
      <c r="F516" s="33">
        <v>1900573.39</v>
      </c>
      <c r="G516" s="23"/>
      <c r="H516" s="6">
        <v>262203.77</v>
      </c>
      <c r="I516" s="5">
        <f t="shared" si="19"/>
        <v>0.13796034995523115</v>
      </c>
    </row>
    <row r="517" spans="1:9" ht="12.75">
      <c r="A517" s="2" t="s">
        <v>730</v>
      </c>
      <c r="B517" s="2" t="s">
        <v>72</v>
      </c>
      <c r="C517" s="3">
        <v>40364</v>
      </c>
      <c r="D517" s="4">
        <v>40728</v>
      </c>
      <c r="E517" s="5">
        <v>0</v>
      </c>
      <c r="F517" s="33"/>
      <c r="G517" s="23">
        <v>120178</v>
      </c>
      <c r="H517" s="6">
        <v>29946.89</v>
      </c>
      <c r="I517" s="5">
        <f t="shared" si="19"/>
        <v>0.24918778811429712</v>
      </c>
    </row>
    <row r="518" spans="1:9" ht="12.75">
      <c r="A518" s="2" t="s">
        <v>730</v>
      </c>
      <c r="B518" s="2" t="s">
        <v>410</v>
      </c>
      <c r="C518" s="3">
        <v>40544</v>
      </c>
      <c r="D518" s="4">
        <v>40908</v>
      </c>
      <c r="E518" s="5">
        <v>0</v>
      </c>
      <c r="F518" s="33"/>
      <c r="G518" s="23">
        <v>68018.43</v>
      </c>
      <c r="H518" s="6">
        <v>2040.55</v>
      </c>
      <c r="I518" s="5">
        <f t="shared" si="19"/>
        <v>0.029999957364496656</v>
      </c>
    </row>
    <row r="519" spans="1:9" ht="12.75">
      <c r="A519" s="2" t="s">
        <v>730</v>
      </c>
      <c r="B519" s="2" t="s">
        <v>736</v>
      </c>
      <c r="C519" s="3">
        <v>40544</v>
      </c>
      <c r="D519" s="4">
        <v>40908</v>
      </c>
      <c r="E519" s="5">
        <v>0</v>
      </c>
      <c r="F519" s="33">
        <v>1479896.08</v>
      </c>
      <c r="G519" s="23"/>
      <c r="H519" s="6">
        <v>51349.46</v>
      </c>
      <c r="I519" s="5">
        <f t="shared" si="19"/>
        <v>0.03469801744457624</v>
      </c>
    </row>
    <row r="520" spans="1:9" ht="12.75">
      <c r="A520" s="2" t="s">
        <v>730</v>
      </c>
      <c r="B520" s="2" t="s">
        <v>724</v>
      </c>
      <c r="C520" s="3">
        <v>40415</v>
      </c>
      <c r="D520" s="4">
        <v>40694</v>
      </c>
      <c r="E520" s="5">
        <v>0</v>
      </c>
      <c r="F520" s="33">
        <v>136228.97</v>
      </c>
      <c r="G520" s="23"/>
      <c r="H520" s="6">
        <v>0</v>
      </c>
      <c r="I520" s="5">
        <f t="shared" si="19"/>
        <v>0</v>
      </c>
    </row>
    <row r="521" spans="1:9" ht="12.75">
      <c r="A521" s="2" t="s">
        <v>730</v>
      </c>
      <c r="B521" s="2" t="s">
        <v>724</v>
      </c>
      <c r="C521" s="3">
        <v>40415</v>
      </c>
      <c r="D521" s="4">
        <v>40694</v>
      </c>
      <c r="E521" s="5">
        <v>0</v>
      </c>
      <c r="F521" s="33"/>
      <c r="G521" s="23">
        <v>9681.24</v>
      </c>
      <c r="H521" s="6">
        <v>0</v>
      </c>
      <c r="I521" s="5">
        <f t="shared" si="19"/>
        <v>0</v>
      </c>
    </row>
    <row r="522" spans="1:9" ht="25.5">
      <c r="A522" s="2" t="s">
        <v>730</v>
      </c>
      <c r="B522" s="2" t="s">
        <v>738</v>
      </c>
      <c r="C522" s="3">
        <v>40611</v>
      </c>
      <c r="D522" s="4">
        <v>40931</v>
      </c>
      <c r="E522" s="5">
        <v>0</v>
      </c>
      <c r="F522" s="33">
        <v>107314.94</v>
      </c>
      <c r="G522" s="23"/>
      <c r="H522" s="6">
        <v>41499.18</v>
      </c>
      <c r="I522" s="5">
        <f t="shared" si="19"/>
        <v>0.38670459117807826</v>
      </c>
    </row>
    <row r="523" spans="1:9" ht="25.5">
      <c r="A523" s="2" t="s">
        <v>730</v>
      </c>
      <c r="B523" s="2" t="s">
        <v>738</v>
      </c>
      <c r="C523" s="3">
        <v>40611</v>
      </c>
      <c r="D523" s="4">
        <v>40931</v>
      </c>
      <c r="E523" s="5">
        <v>0</v>
      </c>
      <c r="F523" s="33"/>
      <c r="G523" s="23">
        <v>6870.02</v>
      </c>
      <c r="H523" s="6">
        <v>3907.44</v>
      </c>
      <c r="I523" s="5">
        <f t="shared" si="19"/>
        <v>0.5687669031531204</v>
      </c>
    </row>
    <row r="524" spans="1:9" ht="12.75">
      <c r="A524" s="2" t="s">
        <v>730</v>
      </c>
      <c r="B524" s="2" t="s">
        <v>30</v>
      </c>
      <c r="C524" s="3">
        <v>40382</v>
      </c>
      <c r="D524" s="4">
        <v>40724</v>
      </c>
      <c r="E524" s="5">
        <v>0.02</v>
      </c>
      <c r="F524" s="33">
        <v>1626914.03</v>
      </c>
      <c r="G524" s="23"/>
      <c r="H524" s="6">
        <v>139021.29</v>
      </c>
      <c r="I524" s="5">
        <f t="shared" si="19"/>
        <v>0.08545091346959495</v>
      </c>
    </row>
    <row r="525" spans="1:9" ht="12.75">
      <c r="A525" s="2" t="s">
        <v>730</v>
      </c>
      <c r="B525" s="2" t="s">
        <v>30</v>
      </c>
      <c r="C525" s="3">
        <v>40382</v>
      </c>
      <c r="D525" s="4">
        <v>40724</v>
      </c>
      <c r="E525" s="5">
        <v>0.02</v>
      </c>
      <c r="F525" s="33"/>
      <c r="G525" s="23">
        <v>64758.9</v>
      </c>
      <c r="H525" s="6">
        <v>6329.36</v>
      </c>
      <c r="I525" s="5">
        <f t="shared" si="19"/>
        <v>0.09773729942911322</v>
      </c>
    </row>
    <row r="526" spans="1:9" ht="12.75">
      <c r="A526" s="2" t="s">
        <v>730</v>
      </c>
      <c r="B526" s="2" t="s">
        <v>30</v>
      </c>
      <c r="C526" s="3">
        <v>40788</v>
      </c>
      <c r="D526" s="4">
        <v>41090</v>
      </c>
      <c r="E526" s="5">
        <v>0.02</v>
      </c>
      <c r="F526" s="33">
        <v>1428344.94</v>
      </c>
      <c r="G526" s="23"/>
      <c r="H526" s="6">
        <v>473850.97</v>
      </c>
      <c r="I526" s="5">
        <f t="shared" si="19"/>
        <v>0.3317482750350206</v>
      </c>
    </row>
    <row r="527" spans="1:9" ht="12.75">
      <c r="A527" s="2" t="s">
        <v>730</v>
      </c>
      <c r="B527" s="2" t="s">
        <v>30</v>
      </c>
      <c r="C527" s="3">
        <v>40788</v>
      </c>
      <c r="D527" s="4">
        <v>41090</v>
      </c>
      <c r="E527" s="5">
        <v>0.02</v>
      </c>
      <c r="F527" s="33"/>
      <c r="G527" s="23">
        <v>54335.05</v>
      </c>
      <c r="H527" s="6">
        <v>18025.56</v>
      </c>
      <c r="I527" s="5">
        <f t="shared" si="19"/>
        <v>0.33174829138833956</v>
      </c>
    </row>
    <row r="528" spans="1:9" ht="12.75">
      <c r="A528" s="2" t="s">
        <v>730</v>
      </c>
      <c r="B528" s="2" t="s">
        <v>725</v>
      </c>
      <c r="C528" s="3">
        <v>40606</v>
      </c>
      <c r="D528" s="4">
        <v>40724</v>
      </c>
      <c r="E528" s="5">
        <v>0</v>
      </c>
      <c r="F528" s="33">
        <v>78875.86</v>
      </c>
      <c r="G528" s="23"/>
      <c r="H528" s="6">
        <v>29224.84</v>
      </c>
      <c r="I528" s="5">
        <f t="shared" si="19"/>
        <v>0.3705169110042033</v>
      </c>
    </row>
    <row r="529" spans="1:9" ht="12.75">
      <c r="A529" s="2" t="s">
        <v>730</v>
      </c>
      <c r="B529" s="2" t="s">
        <v>725</v>
      </c>
      <c r="C529" s="3">
        <v>40606</v>
      </c>
      <c r="D529" s="4">
        <v>40724</v>
      </c>
      <c r="E529" s="5">
        <v>0</v>
      </c>
      <c r="F529" s="33"/>
      <c r="G529" s="23">
        <v>1471</v>
      </c>
      <c r="H529" s="6">
        <v>243.14</v>
      </c>
      <c r="I529" s="5">
        <f t="shared" si="19"/>
        <v>0.16528891910265125</v>
      </c>
    </row>
    <row r="530" spans="1:9" ht="12.75">
      <c r="A530" s="2" t="s">
        <v>730</v>
      </c>
      <c r="B530" s="2" t="s">
        <v>36</v>
      </c>
      <c r="C530" s="3">
        <v>40463</v>
      </c>
      <c r="D530" s="4">
        <v>40724</v>
      </c>
      <c r="E530" s="5">
        <v>0</v>
      </c>
      <c r="F530" s="33">
        <v>66463.6</v>
      </c>
      <c r="G530" s="23"/>
      <c r="H530" s="6">
        <v>0</v>
      </c>
      <c r="I530" s="5">
        <f t="shared" si="19"/>
        <v>0</v>
      </c>
    </row>
    <row r="531" spans="1:9" ht="12.75">
      <c r="A531" s="2" t="s">
        <v>730</v>
      </c>
      <c r="B531" s="2" t="s">
        <v>36</v>
      </c>
      <c r="C531" s="3">
        <v>40463</v>
      </c>
      <c r="D531" s="4">
        <v>40724</v>
      </c>
      <c r="E531" s="5">
        <v>0</v>
      </c>
      <c r="F531" s="33"/>
      <c r="G531" s="23">
        <v>3265</v>
      </c>
      <c r="H531" s="6">
        <v>501.03</v>
      </c>
      <c r="I531" s="5">
        <f t="shared" si="19"/>
        <v>0.15345482388973966</v>
      </c>
    </row>
    <row r="532" spans="1:9" ht="12.75">
      <c r="A532" s="2" t="s">
        <v>730</v>
      </c>
      <c r="B532" s="2" t="s">
        <v>734</v>
      </c>
      <c r="C532" s="3">
        <v>40569</v>
      </c>
      <c r="D532" s="4">
        <v>40908</v>
      </c>
      <c r="E532" s="5">
        <v>0</v>
      </c>
      <c r="F532" s="33">
        <v>1151792.46</v>
      </c>
      <c r="G532" s="23"/>
      <c r="H532" s="6">
        <v>178615.07</v>
      </c>
      <c r="I532" s="5">
        <f t="shared" si="19"/>
        <v>0.15507574168353214</v>
      </c>
    </row>
    <row r="533" spans="1:9" s="1" customFormat="1" ht="12.75">
      <c r="A533" s="2" t="s">
        <v>730</v>
      </c>
      <c r="B533" s="2" t="s">
        <v>734</v>
      </c>
      <c r="C533" s="3">
        <v>40569</v>
      </c>
      <c r="D533" s="4">
        <v>40908</v>
      </c>
      <c r="E533" s="5">
        <v>0</v>
      </c>
      <c r="F533" s="33"/>
      <c r="G533" s="23">
        <v>47217.77</v>
      </c>
      <c r="H533" s="6">
        <v>7554.84</v>
      </c>
      <c r="I533" s="5">
        <f>IF(H533="","",(IF(F533&lt;&gt;"",H533/F533,H533/G533)))</f>
        <v>0.15999993222890452</v>
      </c>
    </row>
    <row r="534" spans="1:9" ht="12.75">
      <c r="A534" s="2" t="s">
        <v>730</v>
      </c>
      <c r="B534" s="2" t="s">
        <v>569</v>
      </c>
      <c r="C534" s="3">
        <v>40241</v>
      </c>
      <c r="D534" s="4">
        <v>40602</v>
      </c>
      <c r="E534" s="5">
        <v>0.02</v>
      </c>
      <c r="F534" s="33">
        <v>42575971.63</v>
      </c>
      <c r="G534" s="23"/>
      <c r="H534" s="6">
        <v>42507486.68</v>
      </c>
      <c r="I534" s="5">
        <f>IF(H534="","",(IF(F534&lt;&gt;"",H534/F534,H534/G534)))</f>
        <v>0.9983914647774769</v>
      </c>
    </row>
    <row r="535" spans="1:9" ht="12.75">
      <c r="A535" s="2" t="s">
        <v>730</v>
      </c>
      <c r="B535" s="2" t="s">
        <v>569</v>
      </c>
      <c r="C535" s="3">
        <v>40241</v>
      </c>
      <c r="D535" s="4">
        <v>40602</v>
      </c>
      <c r="E535" s="5">
        <v>0.02</v>
      </c>
      <c r="F535" s="33"/>
      <c r="G535" s="23">
        <v>1740127</v>
      </c>
      <c r="H535" s="6">
        <v>1737332.44</v>
      </c>
      <c r="I535" s="5">
        <f>IF(H535="","",(IF(F535&lt;&gt;"",H535/F535,H535/G535)))</f>
        <v>0.9983940482505013</v>
      </c>
    </row>
    <row r="536" spans="1:9" ht="12.75">
      <c r="A536" s="2" t="s">
        <v>730</v>
      </c>
      <c r="B536" s="2" t="s">
        <v>569</v>
      </c>
      <c r="C536" s="3">
        <v>40431</v>
      </c>
      <c r="D536" s="4">
        <v>40756</v>
      </c>
      <c r="E536" s="5">
        <v>0</v>
      </c>
      <c r="F536" s="33">
        <v>507898.6</v>
      </c>
      <c r="G536" s="23"/>
      <c r="H536" s="6">
        <v>443325.04</v>
      </c>
      <c r="I536" s="5">
        <f>IF(H536="","",(IF(F536&lt;&gt;"",H536/F536,H536/G536)))</f>
        <v>0.8728613152310324</v>
      </c>
    </row>
    <row r="537" spans="1:9" ht="12.75">
      <c r="A537" s="2" t="s">
        <v>730</v>
      </c>
      <c r="B537" s="2" t="s">
        <v>569</v>
      </c>
      <c r="C537" s="3">
        <v>40431</v>
      </c>
      <c r="D537" s="4">
        <v>40756</v>
      </c>
      <c r="E537" s="5">
        <v>0</v>
      </c>
      <c r="F537" s="33"/>
      <c r="G537" s="23">
        <v>15789.6</v>
      </c>
      <c r="H537" s="6">
        <v>15669.91</v>
      </c>
      <c r="I537" s="5">
        <f>IF(H537="","",(IF(F537&lt;&gt;"",H537/F537,H537/G537)))</f>
        <v>0.9924196939757814</v>
      </c>
    </row>
    <row r="538" spans="1:9" ht="12.75">
      <c r="A538" s="2" t="s">
        <v>730</v>
      </c>
      <c r="B538" s="2" t="s">
        <v>726</v>
      </c>
      <c r="C538" s="3">
        <v>40702</v>
      </c>
      <c r="D538" s="4">
        <v>40756</v>
      </c>
      <c r="E538" s="5">
        <v>0</v>
      </c>
      <c r="F538" s="33">
        <v>0</v>
      </c>
      <c r="G538" s="23"/>
      <c r="H538" s="6">
        <v>-4997.99</v>
      </c>
      <c r="I538" s="5">
        <v>0</v>
      </c>
    </row>
    <row r="539" spans="1:9" ht="12.75">
      <c r="A539" s="2" t="s">
        <v>730</v>
      </c>
      <c r="B539" s="2" t="s">
        <v>726</v>
      </c>
      <c r="C539" s="3">
        <v>40702</v>
      </c>
      <c r="D539" s="4">
        <v>40756</v>
      </c>
      <c r="E539" s="5">
        <v>0</v>
      </c>
      <c r="F539" s="33"/>
      <c r="G539" s="23">
        <v>0</v>
      </c>
      <c r="H539" s="6">
        <v>-866.05</v>
      </c>
      <c r="I539" s="5">
        <v>0</v>
      </c>
    </row>
    <row r="540" spans="1:9" ht="12.75">
      <c r="A540" s="2" t="s">
        <v>730</v>
      </c>
      <c r="B540" s="2" t="s">
        <v>571</v>
      </c>
      <c r="C540" s="3">
        <v>40240</v>
      </c>
      <c r="D540" s="4">
        <v>40602</v>
      </c>
      <c r="E540" s="5">
        <v>0.02</v>
      </c>
      <c r="F540" s="33">
        <v>6020354</v>
      </c>
      <c r="G540" s="23"/>
      <c r="H540" s="6">
        <v>2539573.41</v>
      </c>
      <c r="I540" s="5">
        <f aca="true" t="shared" si="20" ref="I540:I549">IF(H540="","",(IF(F540&lt;&gt;"",H540/F540,H540/G540)))</f>
        <v>0.4218312428139608</v>
      </c>
    </row>
    <row r="541" spans="1:9" ht="12.75">
      <c r="A541" s="2" t="s">
        <v>730</v>
      </c>
      <c r="B541" s="2" t="s">
        <v>571</v>
      </c>
      <c r="C541" s="3">
        <v>40240</v>
      </c>
      <c r="D541" s="4">
        <v>40602</v>
      </c>
      <c r="E541" s="5">
        <v>0.02</v>
      </c>
      <c r="F541" s="33"/>
      <c r="G541" s="23">
        <v>333192.2</v>
      </c>
      <c r="H541" s="6">
        <v>148524.11</v>
      </c>
      <c r="I541" s="5">
        <f t="shared" si="20"/>
        <v>0.44576106523502046</v>
      </c>
    </row>
    <row r="542" spans="1:9" ht="12.75">
      <c r="A542" s="2" t="s">
        <v>730</v>
      </c>
      <c r="B542" s="2" t="s">
        <v>732</v>
      </c>
      <c r="C542" s="3">
        <v>40481</v>
      </c>
      <c r="D542" s="4">
        <v>40786</v>
      </c>
      <c r="E542" s="5">
        <v>0</v>
      </c>
      <c r="F542" s="33">
        <v>80206.39</v>
      </c>
      <c r="G542" s="23"/>
      <c r="H542" s="6">
        <v>26742.26</v>
      </c>
      <c r="I542" s="5">
        <f t="shared" si="20"/>
        <v>0.33341807304879323</v>
      </c>
    </row>
    <row r="543" spans="1:9" ht="12.75">
      <c r="A543" s="2" t="s">
        <v>730</v>
      </c>
      <c r="B543" s="2" t="s">
        <v>732</v>
      </c>
      <c r="C543" s="3">
        <v>40481</v>
      </c>
      <c r="D543" s="4">
        <v>40786</v>
      </c>
      <c r="E543" s="5">
        <v>0</v>
      </c>
      <c r="F543" s="33"/>
      <c r="G543" s="23">
        <v>2013</v>
      </c>
      <c r="H543" s="6">
        <v>426.86</v>
      </c>
      <c r="I543" s="5">
        <f t="shared" si="20"/>
        <v>0.21205166418281174</v>
      </c>
    </row>
    <row r="544" spans="1:9" ht="12.75">
      <c r="A544" s="2" t="s">
        <v>730</v>
      </c>
      <c r="B544" s="2" t="s">
        <v>145</v>
      </c>
      <c r="C544" s="3">
        <v>40422</v>
      </c>
      <c r="D544" s="4">
        <v>40786</v>
      </c>
      <c r="E544" s="5">
        <v>0.02</v>
      </c>
      <c r="F544" s="33">
        <v>1695080</v>
      </c>
      <c r="G544" s="23"/>
      <c r="H544" s="6">
        <v>1038871.13</v>
      </c>
      <c r="I544" s="5">
        <f t="shared" si="20"/>
        <v>0.612874395308776</v>
      </c>
    </row>
    <row r="545" spans="1:9" ht="12.75">
      <c r="A545" s="2" t="s">
        <v>730</v>
      </c>
      <c r="B545" s="2" t="s">
        <v>145</v>
      </c>
      <c r="C545" s="3">
        <v>40422</v>
      </c>
      <c r="D545" s="4">
        <v>40786</v>
      </c>
      <c r="E545" s="5">
        <v>0.02</v>
      </c>
      <c r="F545" s="33"/>
      <c r="G545" s="23">
        <v>88051</v>
      </c>
      <c r="H545" s="6">
        <v>55397.35</v>
      </c>
      <c r="I545" s="5">
        <f t="shared" si="20"/>
        <v>0.6291507194693984</v>
      </c>
    </row>
    <row r="546" spans="1:9" ht="12.75">
      <c r="A546" s="2" t="s">
        <v>730</v>
      </c>
      <c r="B546" s="2" t="s">
        <v>727</v>
      </c>
      <c r="C546" s="3">
        <v>40330</v>
      </c>
      <c r="D546" s="4">
        <v>40655</v>
      </c>
      <c r="E546" s="5">
        <v>0</v>
      </c>
      <c r="F546" s="33">
        <v>226544.93</v>
      </c>
      <c r="G546" s="23"/>
      <c r="H546" s="6">
        <v>0</v>
      </c>
      <c r="I546" s="5">
        <f t="shared" si="20"/>
        <v>0</v>
      </c>
    </row>
    <row r="547" spans="1:9" ht="12.75">
      <c r="A547" s="2" t="s">
        <v>730</v>
      </c>
      <c r="B547" s="2" t="s">
        <v>727</v>
      </c>
      <c r="C547" s="3">
        <v>40330</v>
      </c>
      <c r="D547" s="4">
        <v>40655</v>
      </c>
      <c r="E547" s="5">
        <v>0</v>
      </c>
      <c r="F547" s="33"/>
      <c r="G547" s="23">
        <v>13148.44</v>
      </c>
      <c r="H547" s="6">
        <v>26.4</v>
      </c>
      <c r="I547" s="5">
        <f t="shared" si="20"/>
        <v>0.002007842755490385</v>
      </c>
    </row>
    <row r="548" spans="1:9" ht="12.75">
      <c r="A548" s="2" t="s">
        <v>730</v>
      </c>
      <c r="B548" s="2" t="s">
        <v>556</v>
      </c>
      <c r="C548" s="3">
        <v>40379</v>
      </c>
      <c r="D548" s="4">
        <v>40703</v>
      </c>
      <c r="E548" s="5">
        <v>0</v>
      </c>
      <c r="F548" s="33">
        <v>930278.16</v>
      </c>
      <c r="G548" s="23"/>
      <c r="H548" s="6">
        <v>494945.22</v>
      </c>
      <c r="I548" s="5">
        <f t="shared" si="20"/>
        <v>0.5320400298336574</v>
      </c>
    </row>
    <row r="549" spans="1:9" ht="12.75">
      <c r="A549" s="2" t="s">
        <v>730</v>
      </c>
      <c r="B549" s="2" t="s">
        <v>556</v>
      </c>
      <c r="C549" s="3">
        <v>40379</v>
      </c>
      <c r="D549" s="4">
        <v>40703</v>
      </c>
      <c r="E549" s="5">
        <v>0</v>
      </c>
      <c r="F549" s="33"/>
      <c r="G549" s="23">
        <v>30703</v>
      </c>
      <c r="H549" s="6">
        <v>17448.43</v>
      </c>
      <c r="I549" s="5">
        <f t="shared" si="20"/>
        <v>0.5682972347979025</v>
      </c>
    </row>
    <row r="550" spans="1:9" ht="12.75">
      <c r="A550" s="2" t="s">
        <v>730</v>
      </c>
      <c r="B550" s="2" t="s">
        <v>216</v>
      </c>
      <c r="C550" s="3">
        <v>40284</v>
      </c>
      <c r="D550" s="4">
        <v>40624</v>
      </c>
      <c r="E550" s="5">
        <v>0.01</v>
      </c>
      <c r="F550" s="33"/>
      <c r="G550" s="23">
        <v>52759</v>
      </c>
      <c r="H550" s="6">
        <v>17292.25</v>
      </c>
      <c r="I550" s="5">
        <f>IF(H550="","",(IF(G550&lt;&gt;"",H550/G550,H550/#REF!)))</f>
        <v>0.32775924486817415</v>
      </c>
    </row>
    <row r="551" spans="1:9" ht="12.75">
      <c r="A551" s="2" t="s">
        <v>730</v>
      </c>
      <c r="B551" s="2" t="s">
        <v>219</v>
      </c>
      <c r="C551" s="3">
        <v>40488</v>
      </c>
      <c r="D551" s="4">
        <v>40843</v>
      </c>
      <c r="E551" s="5">
        <v>0</v>
      </c>
      <c r="F551" s="33">
        <v>123721.2</v>
      </c>
      <c r="G551" s="23"/>
      <c r="H551" s="6">
        <v>59906.72</v>
      </c>
      <c r="I551" s="5">
        <f>IF(H551="","",(IF(F551&lt;&gt;"",H551/F551,H551/G551)))</f>
        <v>0.4842073953372583</v>
      </c>
    </row>
    <row r="552" spans="1:9" ht="12.75">
      <c r="A552" s="2" t="s">
        <v>730</v>
      </c>
      <c r="B552" s="2" t="s">
        <v>219</v>
      </c>
      <c r="C552" s="3">
        <v>40488</v>
      </c>
      <c r="D552" s="4">
        <v>40843</v>
      </c>
      <c r="E552" s="5">
        <v>0</v>
      </c>
      <c r="F552" s="33"/>
      <c r="G552" s="23">
        <v>4851</v>
      </c>
      <c r="H552" s="6">
        <v>4623.08</v>
      </c>
      <c r="I552" s="5">
        <v>0.96</v>
      </c>
    </row>
    <row r="553" spans="1:9" ht="25.5">
      <c r="A553" s="2" t="s">
        <v>730</v>
      </c>
      <c r="B553" s="2" t="s">
        <v>728</v>
      </c>
      <c r="C553" s="3">
        <v>40344</v>
      </c>
      <c r="D553" s="4">
        <v>40647</v>
      </c>
      <c r="E553" s="5">
        <v>0</v>
      </c>
      <c r="F553" s="33">
        <v>43672.37</v>
      </c>
      <c r="G553" s="23"/>
      <c r="H553" s="6">
        <v>21376.61</v>
      </c>
      <c r="I553" s="5">
        <f aca="true" t="shared" si="21" ref="I553:I564">IF(H553="","",(IF(F553&lt;&gt;"",H553/F553,H553/G553)))</f>
        <v>0.4894767561275012</v>
      </c>
    </row>
    <row r="554" spans="1:9" ht="25.5">
      <c r="A554" s="2" t="s">
        <v>730</v>
      </c>
      <c r="B554" s="2" t="s">
        <v>728</v>
      </c>
      <c r="C554" s="3">
        <v>40344</v>
      </c>
      <c r="D554" s="4">
        <v>40647</v>
      </c>
      <c r="E554" s="5">
        <v>0</v>
      </c>
      <c r="F554" s="33"/>
      <c r="G554" s="23">
        <v>2180</v>
      </c>
      <c r="H554" s="6">
        <v>1101.01</v>
      </c>
      <c r="I554" s="5">
        <f t="shared" si="21"/>
        <v>0.5050504587155963</v>
      </c>
    </row>
    <row r="555" spans="1:9" ht="12.75">
      <c r="A555" s="2" t="s">
        <v>730</v>
      </c>
      <c r="B555" s="2" t="s">
        <v>729</v>
      </c>
      <c r="C555" s="3">
        <v>40325</v>
      </c>
      <c r="D555" s="4">
        <v>40662</v>
      </c>
      <c r="E555" s="5">
        <v>0</v>
      </c>
      <c r="F555" s="33">
        <v>2081</v>
      </c>
      <c r="G555" s="23"/>
      <c r="H555" s="6">
        <v>0</v>
      </c>
      <c r="I555" s="5">
        <f t="shared" si="21"/>
        <v>0</v>
      </c>
    </row>
    <row r="556" spans="1:9" ht="12.75">
      <c r="A556" s="2" t="s">
        <v>730</v>
      </c>
      <c r="B556" s="2" t="s">
        <v>729</v>
      </c>
      <c r="C556" s="3">
        <v>40325</v>
      </c>
      <c r="D556" s="4">
        <v>40662</v>
      </c>
      <c r="E556" s="5">
        <v>0</v>
      </c>
      <c r="F556" s="33"/>
      <c r="G556" s="23">
        <v>73</v>
      </c>
      <c r="H556" s="6">
        <v>0</v>
      </c>
      <c r="I556" s="5">
        <f t="shared" si="21"/>
        <v>0</v>
      </c>
    </row>
    <row r="557" spans="1:9" ht="12.75">
      <c r="A557" s="2" t="s">
        <v>730</v>
      </c>
      <c r="B557" s="2" t="s">
        <v>505</v>
      </c>
      <c r="C557" s="3">
        <v>40478</v>
      </c>
      <c r="D557" s="4">
        <v>40786</v>
      </c>
      <c r="E557" s="5">
        <v>0.02</v>
      </c>
      <c r="F557" s="33">
        <v>882825.67</v>
      </c>
      <c r="G557" s="23"/>
      <c r="H557" s="6">
        <v>317361.56</v>
      </c>
      <c r="I557" s="5">
        <f t="shared" si="21"/>
        <v>0.35948383784535853</v>
      </c>
    </row>
    <row r="558" spans="1:9" ht="12.75">
      <c r="A558" s="2" t="s">
        <v>730</v>
      </c>
      <c r="B558" s="2" t="s">
        <v>505</v>
      </c>
      <c r="C558" s="3">
        <v>40478</v>
      </c>
      <c r="D558" s="4">
        <v>40786</v>
      </c>
      <c r="E558" s="5">
        <v>0.02</v>
      </c>
      <c r="F558" s="33"/>
      <c r="G558" s="23">
        <v>30563.44</v>
      </c>
      <c r="H558" s="6">
        <v>7449.58</v>
      </c>
      <c r="I558" s="5">
        <f t="shared" si="21"/>
        <v>0.2437415421824245</v>
      </c>
    </row>
    <row r="559" spans="1:9" ht="12.75">
      <c r="A559" s="2" t="s">
        <v>730</v>
      </c>
      <c r="B559" s="2" t="s">
        <v>513</v>
      </c>
      <c r="C559" s="3">
        <v>40208</v>
      </c>
      <c r="D559" s="4">
        <v>40562</v>
      </c>
      <c r="E559" s="5">
        <v>0.02</v>
      </c>
      <c r="F559" s="33">
        <v>84678.25</v>
      </c>
      <c r="G559" s="23"/>
      <c r="H559" s="6">
        <v>9995.92</v>
      </c>
      <c r="I559" s="5">
        <f t="shared" si="21"/>
        <v>0.11804589726405541</v>
      </c>
    </row>
    <row r="560" spans="1:9" ht="12.75">
      <c r="A560" s="2" t="s">
        <v>730</v>
      </c>
      <c r="B560" s="2" t="s">
        <v>513</v>
      </c>
      <c r="C560" s="3">
        <v>40208</v>
      </c>
      <c r="D560" s="4">
        <v>40562</v>
      </c>
      <c r="E560" s="5">
        <v>0.02</v>
      </c>
      <c r="F560" s="33"/>
      <c r="G560" s="23">
        <v>3650.5</v>
      </c>
      <c r="H560" s="6">
        <v>913.84</v>
      </c>
      <c r="I560" s="5">
        <f t="shared" si="21"/>
        <v>0.2503328311190248</v>
      </c>
    </row>
    <row r="561" spans="1:9" ht="12.75">
      <c r="A561" s="2" t="s">
        <v>733</v>
      </c>
      <c r="B561" s="2" t="s">
        <v>739</v>
      </c>
      <c r="C561" s="3">
        <v>40575</v>
      </c>
      <c r="D561" s="4">
        <v>40924</v>
      </c>
      <c r="E561" s="5">
        <v>0.02</v>
      </c>
      <c r="F561" s="33">
        <v>77595.71</v>
      </c>
      <c r="G561" s="23"/>
      <c r="H561" s="6">
        <v>4010.53</v>
      </c>
      <c r="I561" s="5">
        <f t="shared" si="21"/>
        <v>0.05168494495378675</v>
      </c>
    </row>
    <row r="562" spans="1:9" ht="12.75">
      <c r="A562" s="2" t="s">
        <v>733</v>
      </c>
      <c r="B562" s="2" t="s">
        <v>739</v>
      </c>
      <c r="C562" s="3">
        <v>40575</v>
      </c>
      <c r="D562" s="4">
        <v>40924</v>
      </c>
      <c r="E562" s="5">
        <v>0.02</v>
      </c>
      <c r="F562" s="33"/>
      <c r="G562" s="23">
        <v>2853</v>
      </c>
      <c r="H562" s="6">
        <v>380</v>
      </c>
      <c r="I562" s="5">
        <f t="shared" si="21"/>
        <v>0.1331931300385559</v>
      </c>
    </row>
    <row r="563" spans="1:9" ht="12.75">
      <c r="A563" s="2" t="s">
        <v>730</v>
      </c>
      <c r="B563" s="2" t="s">
        <v>640</v>
      </c>
      <c r="C563" s="3">
        <v>40360</v>
      </c>
      <c r="D563" s="4">
        <v>40724</v>
      </c>
      <c r="E563" s="5">
        <v>0</v>
      </c>
      <c r="F563" s="33">
        <v>5509</v>
      </c>
      <c r="G563" s="23"/>
      <c r="H563" s="6">
        <v>0</v>
      </c>
      <c r="I563" s="5">
        <f t="shared" si="21"/>
        <v>0</v>
      </c>
    </row>
    <row r="564" spans="1:9" ht="12.75">
      <c r="A564" s="2" t="s">
        <v>730</v>
      </c>
      <c r="B564" s="2" t="s">
        <v>640</v>
      </c>
      <c r="C564" s="3">
        <v>40360</v>
      </c>
      <c r="D564" s="4">
        <v>40724</v>
      </c>
      <c r="E564" s="5">
        <v>0</v>
      </c>
      <c r="F564" s="33"/>
      <c r="G564" s="23">
        <v>435</v>
      </c>
      <c r="H564" s="6">
        <v>73.67</v>
      </c>
      <c r="I564" s="5">
        <f t="shared" si="21"/>
        <v>0.16935632183908048</v>
      </c>
    </row>
    <row r="565" spans="1:9" ht="12.75">
      <c r="A565" s="2" t="s">
        <v>733</v>
      </c>
      <c r="B565" s="2" t="s">
        <v>741</v>
      </c>
      <c r="C565" s="3">
        <v>40655</v>
      </c>
      <c r="D565" s="4">
        <v>40908</v>
      </c>
      <c r="E565" s="5">
        <v>0.02</v>
      </c>
      <c r="F565" s="33">
        <v>0</v>
      </c>
      <c r="G565" s="23"/>
      <c r="H565" s="6">
        <v>0</v>
      </c>
      <c r="I565" s="5">
        <v>0</v>
      </c>
    </row>
    <row r="566" spans="1:9" ht="12.75">
      <c r="A566" s="2" t="s">
        <v>733</v>
      </c>
      <c r="B566" s="2" t="s">
        <v>741</v>
      </c>
      <c r="C566" s="3">
        <v>40655</v>
      </c>
      <c r="D566" s="4">
        <v>40908</v>
      </c>
      <c r="E566" s="5">
        <v>0.02</v>
      </c>
      <c r="F566" s="33"/>
      <c r="G566" s="23">
        <v>0</v>
      </c>
      <c r="H566" s="6">
        <v>0</v>
      </c>
      <c r="I566" s="5">
        <v>0</v>
      </c>
    </row>
    <row r="567" spans="1:9" ht="25.5">
      <c r="A567" s="2" t="s">
        <v>742</v>
      </c>
      <c r="B567" s="2" t="s">
        <v>469</v>
      </c>
      <c r="C567" s="3">
        <v>40483</v>
      </c>
      <c r="D567" s="4">
        <v>40847</v>
      </c>
      <c r="E567" s="5">
        <v>0.2</v>
      </c>
      <c r="F567" s="33">
        <v>3754075.48</v>
      </c>
      <c r="G567" s="23"/>
      <c r="H567" s="6">
        <v>991766.44</v>
      </c>
      <c r="I567" s="5">
        <f>IF(H567="","",(IF(F567&lt;&gt;"",H567/F567,H567/G567)))</f>
        <v>0.26418393697294545</v>
      </c>
    </row>
    <row r="568" spans="1:9" ht="12.75">
      <c r="A568" s="2" t="s">
        <v>123</v>
      </c>
      <c r="B568" s="2" t="s">
        <v>122</v>
      </c>
      <c r="C568" s="3">
        <v>40360</v>
      </c>
      <c r="D568" s="4">
        <v>40724</v>
      </c>
      <c r="E568" s="5">
        <v>0.14</v>
      </c>
      <c r="F568" s="33">
        <v>67513.98</v>
      </c>
      <c r="G568" s="23"/>
      <c r="H568" s="6">
        <v>9451.96</v>
      </c>
      <c r="I568" s="5">
        <f>IF(H568="","",(IF(F568&lt;&gt;"",H568/F568,H568/G568)))</f>
        <v>0.14000004147289197</v>
      </c>
    </row>
    <row r="569" spans="1:9" ht="12.75">
      <c r="A569" s="2" t="s">
        <v>123</v>
      </c>
      <c r="B569" s="2" t="s">
        <v>743</v>
      </c>
      <c r="C569" s="3">
        <v>40349</v>
      </c>
      <c r="D569" s="4">
        <v>40694</v>
      </c>
      <c r="E569" s="5">
        <v>0.15</v>
      </c>
      <c r="F569" s="33">
        <v>1702</v>
      </c>
      <c r="G569" s="23"/>
      <c r="H569" s="6">
        <v>255.3</v>
      </c>
      <c r="I569" s="5">
        <f>IF(H569="","",(IF(F569&lt;&gt;"",H569/F569,H569/G569)))</f>
        <v>0.15</v>
      </c>
    </row>
    <row r="570" spans="1:9" ht="12.75">
      <c r="A570" s="2" t="s">
        <v>123</v>
      </c>
      <c r="B570" s="2" t="s">
        <v>743</v>
      </c>
      <c r="C570" s="3">
        <v>40695</v>
      </c>
      <c r="D570" s="4">
        <v>40738</v>
      </c>
      <c r="E570" s="5">
        <v>0.15</v>
      </c>
      <c r="F570" s="33">
        <v>0</v>
      </c>
      <c r="G570" s="23"/>
      <c r="H570" s="6">
        <v>0</v>
      </c>
      <c r="I570" s="5">
        <v>0</v>
      </c>
    </row>
    <row r="571" spans="1:9" ht="12.75">
      <c r="A571" s="2" t="s">
        <v>123</v>
      </c>
      <c r="B571" s="2" t="s">
        <v>116</v>
      </c>
      <c r="C571" s="3">
        <v>40299</v>
      </c>
      <c r="D571" s="4">
        <v>40663</v>
      </c>
      <c r="E571" s="5">
        <v>0.12</v>
      </c>
      <c r="F571" s="33">
        <v>272882.38</v>
      </c>
      <c r="G571" s="23"/>
      <c r="H571" s="6">
        <v>32745.89</v>
      </c>
      <c r="I571" s="5">
        <f aca="true" t="shared" si="22" ref="I571:I602">IF(H571="","",(IF(F571&lt;&gt;"",H571/F571,H571/G571)))</f>
        <v>0.12000001612416308</v>
      </c>
    </row>
    <row r="572" spans="1:9" ht="12.75">
      <c r="A572" s="2" t="s">
        <v>123</v>
      </c>
      <c r="B572" s="2" t="s">
        <v>116</v>
      </c>
      <c r="C572" s="3">
        <v>40664</v>
      </c>
      <c r="D572" s="4">
        <v>41029</v>
      </c>
      <c r="E572" s="5">
        <v>0.12</v>
      </c>
      <c r="F572" s="33">
        <v>853474.49</v>
      </c>
      <c r="G572" s="23"/>
      <c r="H572" s="6">
        <v>102416.94</v>
      </c>
      <c r="I572" s="5">
        <f t="shared" si="22"/>
        <v>0.12000000140601742</v>
      </c>
    </row>
    <row r="573" spans="1:9" ht="12.75">
      <c r="A573" s="2" t="s">
        <v>123</v>
      </c>
      <c r="B573" s="2" t="s">
        <v>586</v>
      </c>
      <c r="C573" s="3">
        <v>40330</v>
      </c>
      <c r="D573" s="4">
        <v>40694</v>
      </c>
      <c r="E573" s="5">
        <v>0.15</v>
      </c>
      <c r="F573" s="33">
        <v>217922.15</v>
      </c>
      <c r="G573" s="23"/>
      <c r="H573" s="6">
        <v>32688.32</v>
      </c>
      <c r="I573" s="5">
        <f t="shared" si="22"/>
        <v>0.14999998852801333</v>
      </c>
    </row>
    <row r="574" spans="1:9" ht="12.75">
      <c r="A574" s="2" t="s">
        <v>123</v>
      </c>
      <c r="B574" s="2" t="s">
        <v>744</v>
      </c>
      <c r="C574" s="3">
        <v>40695</v>
      </c>
      <c r="D574" s="4">
        <v>40966</v>
      </c>
      <c r="E574" s="5">
        <v>0.15</v>
      </c>
      <c r="F574" s="33">
        <v>285683.4</v>
      </c>
      <c r="G574" s="23"/>
      <c r="H574" s="6">
        <v>42852.51</v>
      </c>
      <c r="I574" s="5">
        <f t="shared" si="22"/>
        <v>0.15</v>
      </c>
    </row>
    <row r="575" spans="1:9" ht="25.5">
      <c r="A575" s="2" t="s">
        <v>123</v>
      </c>
      <c r="B575" s="2" t="s">
        <v>624</v>
      </c>
      <c r="C575" s="3">
        <v>40330</v>
      </c>
      <c r="D575" s="4">
        <v>40694</v>
      </c>
      <c r="E575" s="5">
        <v>0.1</v>
      </c>
      <c r="F575" s="33">
        <v>29104.5</v>
      </c>
      <c r="G575" s="23"/>
      <c r="H575" s="6">
        <v>2910.45</v>
      </c>
      <c r="I575" s="5">
        <f t="shared" si="22"/>
        <v>0.09999999999999999</v>
      </c>
    </row>
    <row r="576" spans="1:9" ht="12.75">
      <c r="A576" s="2" t="s">
        <v>282</v>
      </c>
      <c r="B576" s="2" t="s">
        <v>118</v>
      </c>
      <c r="C576" s="3">
        <v>40282</v>
      </c>
      <c r="D576" s="4">
        <v>40646</v>
      </c>
      <c r="E576" s="5">
        <v>0.01</v>
      </c>
      <c r="F576" s="33">
        <v>311265.6</v>
      </c>
      <c r="G576" s="23"/>
      <c r="H576" s="6">
        <v>86526.7</v>
      </c>
      <c r="I576" s="5">
        <f t="shared" si="22"/>
        <v>0.2779834970520353</v>
      </c>
    </row>
    <row r="577" spans="1:9" ht="12.75">
      <c r="A577" s="2" t="s">
        <v>282</v>
      </c>
      <c r="B577" s="2" t="s">
        <v>493</v>
      </c>
      <c r="C577" s="3">
        <v>40385</v>
      </c>
      <c r="D577" s="4">
        <v>40724</v>
      </c>
      <c r="E577" s="5">
        <v>0.01</v>
      </c>
      <c r="F577" s="33">
        <v>92496.97</v>
      </c>
      <c r="G577" s="23"/>
      <c r="H577" s="6">
        <v>3538.81</v>
      </c>
      <c r="I577" s="5">
        <f t="shared" si="22"/>
        <v>0.03825865863498015</v>
      </c>
    </row>
    <row r="578" spans="1:9" ht="12.75">
      <c r="A578" s="2" t="s">
        <v>282</v>
      </c>
      <c r="B578" s="2" t="s">
        <v>494</v>
      </c>
      <c r="C578" s="3">
        <v>40355</v>
      </c>
      <c r="D578" s="4">
        <v>40724</v>
      </c>
      <c r="E578" s="5">
        <v>0.01</v>
      </c>
      <c r="F578" s="33">
        <v>1324008.9</v>
      </c>
      <c r="G578" s="23"/>
      <c r="H578" s="6">
        <v>311981.44</v>
      </c>
      <c r="I578" s="5">
        <f t="shared" si="22"/>
        <v>0.23563394475671579</v>
      </c>
    </row>
    <row r="579" spans="1:9" ht="12.75">
      <c r="A579" s="2" t="s">
        <v>745</v>
      </c>
      <c r="B579" s="2" t="s">
        <v>281</v>
      </c>
      <c r="C579" s="3">
        <v>40544</v>
      </c>
      <c r="D579" s="4">
        <v>40908</v>
      </c>
      <c r="E579" s="5">
        <v>0.01</v>
      </c>
      <c r="F579" s="33">
        <v>280542.41</v>
      </c>
      <c r="G579" s="23"/>
      <c r="H579" s="6">
        <v>97743.03</v>
      </c>
      <c r="I579" s="5">
        <f t="shared" si="22"/>
        <v>0.3484073228001428</v>
      </c>
    </row>
    <row r="580" spans="1:9" ht="12.75">
      <c r="A580" s="2" t="s">
        <v>109</v>
      </c>
      <c r="B580" s="2" t="s">
        <v>22</v>
      </c>
      <c r="C580" s="3">
        <v>40501</v>
      </c>
      <c r="D580" s="4">
        <v>40688</v>
      </c>
      <c r="E580" s="5">
        <v>0.05</v>
      </c>
      <c r="F580" s="33">
        <v>30225</v>
      </c>
      <c r="G580" s="23"/>
      <c r="H580" s="6">
        <v>26362.35</v>
      </c>
      <c r="I580" s="5">
        <f t="shared" si="22"/>
        <v>0.8722034739454094</v>
      </c>
    </row>
    <row r="581" spans="1:9" ht="12.75">
      <c r="A581" s="2" t="s">
        <v>109</v>
      </c>
      <c r="B581" s="2" t="s">
        <v>22</v>
      </c>
      <c r="C581" s="3">
        <v>40856</v>
      </c>
      <c r="D581" s="4">
        <v>40883</v>
      </c>
      <c r="E581" s="5">
        <v>0.05</v>
      </c>
      <c r="F581" s="33">
        <v>13030</v>
      </c>
      <c r="G581" s="23"/>
      <c r="H581" s="6">
        <v>11509</v>
      </c>
      <c r="I581" s="5">
        <f t="shared" si="22"/>
        <v>0.8832693783576362</v>
      </c>
    </row>
    <row r="582" spans="1:9" ht="12.75">
      <c r="A582" s="2" t="s">
        <v>109</v>
      </c>
      <c r="B582" s="2" t="s">
        <v>31</v>
      </c>
      <c r="C582" s="3">
        <v>40444</v>
      </c>
      <c r="D582" s="4">
        <v>40724</v>
      </c>
      <c r="E582" s="5">
        <v>0.05</v>
      </c>
      <c r="F582" s="33">
        <v>61274</v>
      </c>
      <c r="G582" s="23"/>
      <c r="H582" s="6">
        <v>41612.75</v>
      </c>
      <c r="I582" s="5">
        <f t="shared" si="22"/>
        <v>0.6791257303260763</v>
      </c>
    </row>
    <row r="583" spans="1:9" ht="12.75">
      <c r="A583" s="2" t="s">
        <v>746</v>
      </c>
      <c r="B583" s="2" t="s">
        <v>583</v>
      </c>
      <c r="C583" s="3">
        <v>40536</v>
      </c>
      <c r="D583" s="4">
        <v>40900</v>
      </c>
      <c r="E583" s="5">
        <v>0.12</v>
      </c>
      <c r="F583" s="33">
        <v>3139816.07</v>
      </c>
      <c r="G583" s="23"/>
      <c r="H583" s="6">
        <v>375150.3</v>
      </c>
      <c r="I583" s="5">
        <f t="shared" si="22"/>
        <v>0.11948161664132129</v>
      </c>
    </row>
    <row r="584" spans="1:9" ht="12.75">
      <c r="A584" s="2" t="s">
        <v>746</v>
      </c>
      <c r="B584" s="2" t="s">
        <v>583</v>
      </c>
      <c r="C584" s="3">
        <v>40536</v>
      </c>
      <c r="D584" s="4">
        <v>40900</v>
      </c>
      <c r="E584" s="5">
        <v>0.12</v>
      </c>
      <c r="F584" s="33"/>
      <c r="G584" s="23">
        <v>156990.8</v>
      </c>
      <c r="H584" s="6">
        <v>18757.52</v>
      </c>
      <c r="I584" s="5">
        <f t="shared" si="22"/>
        <v>0.11948165115408038</v>
      </c>
    </row>
    <row r="585" spans="1:9" ht="12.75">
      <c r="A585" s="2" t="s">
        <v>850</v>
      </c>
      <c r="B585" s="2" t="s">
        <v>201</v>
      </c>
      <c r="C585" s="3">
        <v>40679</v>
      </c>
      <c r="D585" s="4">
        <v>41044</v>
      </c>
      <c r="E585" s="5">
        <v>0.1</v>
      </c>
      <c r="F585" s="33">
        <v>2910753.69</v>
      </c>
      <c r="G585" s="23"/>
      <c r="H585" s="6">
        <v>289951.79</v>
      </c>
      <c r="I585" s="5">
        <f t="shared" si="22"/>
        <v>0.09961399035450505</v>
      </c>
    </row>
    <row r="586" spans="1:9" ht="12.75">
      <c r="A586" s="2" t="s">
        <v>850</v>
      </c>
      <c r="B586" s="2" t="s">
        <v>851</v>
      </c>
      <c r="C586" s="3">
        <v>40679</v>
      </c>
      <c r="D586" s="4">
        <v>41044</v>
      </c>
      <c r="E586" s="5">
        <v>0.1</v>
      </c>
      <c r="F586" s="33"/>
      <c r="G586" s="23">
        <v>174645.22</v>
      </c>
      <c r="H586" s="6">
        <v>17397.11</v>
      </c>
      <c r="I586" s="5">
        <f t="shared" si="22"/>
        <v>0.09961400604036</v>
      </c>
    </row>
    <row r="587" spans="1:9" ht="12.75">
      <c r="A587" s="2" t="s">
        <v>747</v>
      </c>
      <c r="B587" s="2" t="s">
        <v>103</v>
      </c>
      <c r="C587" s="3">
        <v>40666</v>
      </c>
      <c r="D587" s="4">
        <v>40738</v>
      </c>
      <c r="E587" s="5">
        <v>0.25</v>
      </c>
      <c r="F587" s="33"/>
      <c r="G587" s="23">
        <v>2299.5</v>
      </c>
      <c r="H587" s="6">
        <v>574.88</v>
      </c>
      <c r="I587" s="5">
        <f t="shared" si="22"/>
        <v>0.250002174385736</v>
      </c>
    </row>
    <row r="588" spans="1:9" ht="12.75">
      <c r="A588" s="2" t="s">
        <v>747</v>
      </c>
      <c r="B588" s="2" t="s">
        <v>104</v>
      </c>
      <c r="C588" s="3">
        <v>40436</v>
      </c>
      <c r="D588" s="4">
        <v>40801</v>
      </c>
      <c r="E588" s="5">
        <v>0.25</v>
      </c>
      <c r="F588" s="33"/>
      <c r="G588" s="23">
        <v>56765</v>
      </c>
      <c r="H588" s="6">
        <v>14191.25</v>
      </c>
      <c r="I588" s="5">
        <f t="shared" si="22"/>
        <v>0.25</v>
      </c>
    </row>
    <row r="589" spans="1:9" ht="12.75">
      <c r="A589" s="2" t="s">
        <v>747</v>
      </c>
      <c r="B589" s="2" t="s">
        <v>105</v>
      </c>
      <c r="C589" s="3">
        <v>40483</v>
      </c>
      <c r="D589" s="4">
        <v>40786</v>
      </c>
      <c r="E589" s="5">
        <v>0.3</v>
      </c>
      <c r="F589" s="33"/>
      <c r="G589" s="23">
        <v>33825</v>
      </c>
      <c r="H589" s="6">
        <v>10147.5</v>
      </c>
      <c r="I589" s="5">
        <f t="shared" si="22"/>
        <v>0.3</v>
      </c>
    </row>
    <row r="590" spans="1:9" ht="12.75">
      <c r="A590" s="2" t="s">
        <v>747</v>
      </c>
      <c r="B590" s="2" t="s">
        <v>50</v>
      </c>
      <c r="C590" s="3">
        <v>40426</v>
      </c>
      <c r="D590" s="4">
        <v>40791</v>
      </c>
      <c r="E590" s="5">
        <v>0.3</v>
      </c>
      <c r="F590" s="33"/>
      <c r="G590" s="23">
        <v>87355.45</v>
      </c>
      <c r="H590" s="6">
        <v>26206.63</v>
      </c>
      <c r="I590" s="5">
        <f t="shared" si="22"/>
        <v>0.2999999427625867</v>
      </c>
    </row>
    <row r="591" spans="1:9" ht="12.75">
      <c r="A591" s="2" t="s">
        <v>747</v>
      </c>
      <c r="B591" s="2" t="s">
        <v>12</v>
      </c>
      <c r="C591" s="3">
        <v>40407</v>
      </c>
      <c r="D591" s="4">
        <v>40655</v>
      </c>
      <c r="E591" s="5">
        <v>0.3</v>
      </c>
      <c r="F591" s="33">
        <v>23694</v>
      </c>
      <c r="G591" s="23"/>
      <c r="H591" s="6">
        <v>7108</v>
      </c>
      <c r="I591" s="5">
        <f t="shared" si="22"/>
        <v>0.2999915590444838</v>
      </c>
    </row>
    <row r="592" spans="1:9" ht="12.75">
      <c r="A592" s="13" t="s">
        <v>747</v>
      </c>
      <c r="B592" s="2" t="s">
        <v>12</v>
      </c>
      <c r="C592" s="3">
        <v>40659</v>
      </c>
      <c r="D592" s="4">
        <v>40873</v>
      </c>
      <c r="E592" s="5">
        <v>0.3</v>
      </c>
      <c r="F592" s="33"/>
      <c r="G592" s="23">
        <v>34577</v>
      </c>
      <c r="H592" s="6">
        <v>10373</v>
      </c>
      <c r="I592" s="5">
        <f t="shared" si="22"/>
        <v>0.2999971079040981</v>
      </c>
    </row>
    <row r="593" spans="1:9" ht="12.75">
      <c r="A593" s="2" t="s">
        <v>747</v>
      </c>
      <c r="B593" s="2" t="s">
        <v>748</v>
      </c>
      <c r="C593" s="3">
        <v>40652</v>
      </c>
      <c r="D593" s="4">
        <v>40709</v>
      </c>
      <c r="E593" s="5">
        <v>0.3</v>
      </c>
      <c r="F593" s="33"/>
      <c r="G593" s="23">
        <v>10230</v>
      </c>
      <c r="H593" s="6">
        <v>3069</v>
      </c>
      <c r="I593" s="5">
        <f t="shared" si="22"/>
        <v>0.3</v>
      </c>
    </row>
    <row r="594" spans="1:9" ht="12.75">
      <c r="A594" s="2" t="s">
        <v>747</v>
      </c>
      <c r="B594" s="2" t="s">
        <v>510</v>
      </c>
      <c r="C594" s="3">
        <v>40477</v>
      </c>
      <c r="D594" s="4">
        <v>40709</v>
      </c>
      <c r="E594" s="5">
        <v>0.3</v>
      </c>
      <c r="F594" s="33"/>
      <c r="G594" s="23">
        <v>50838.5</v>
      </c>
      <c r="H594" s="6">
        <v>15251.55</v>
      </c>
      <c r="I594" s="5">
        <f t="shared" si="22"/>
        <v>0.3</v>
      </c>
    </row>
    <row r="595" spans="1:9" ht="25.5">
      <c r="A595" s="2" t="s">
        <v>747</v>
      </c>
      <c r="B595" s="2" t="s">
        <v>937</v>
      </c>
      <c r="C595" s="3">
        <v>40532</v>
      </c>
      <c r="D595" s="4">
        <v>40897</v>
      </c>
      <c r="E595" s="5">
        <v>0.35</v>
      </c>
      <c r="F595" s="33"/>
      <c r="G595" s="23">
        <v>26580</v>
      </c>
      <c r="H595" s="6">
        <v>9303</v>
      </c>
      <c r="I595" s="5">
        <f t="shared" si="22"/>
        <v>0.35</v>
      </c>
    </row>
    <row r="596" spans="1:9" ht="25.5">
      <c r="A596" s="2" t="s">
        <v>749</v>
      </c>
      <c r="B596" s="2" t="s">
        <v>312</v>
      </c>
      <c r="C596" s="3">
        <v>40549</v>
      </c>
      <c r="D596" s="4">
        <v>40693</v>
      </c>
      <c r="E596" s="5">
        <v>0.23</v>
      </c>
      <c r="F596" s="33"/>
      <c r="G596" s="23">
        <v>23160.5</v>
      </c>
      <c r="H596" s="6">
        <v>5661.89</v>
      </c>
      <c r="I596" s="5">
        <f t="shared" si="22"/>
        <v>0.2444632024351806</v>
      </c>
    </row>
    <row r="597" spans="1:9" ht="12.75">
      <c r="A597" s="2" t="s">
        <v>749</v>
      </c>
      <c r="B597" s="2" t="s">
        <v>185</v>
      </c>
      <c r="C597" s="3">
        <v>40665</v>
      </c>
      <c r="D597" s="4">
        <v>40755</v>
      </c>
      <c r="E597" s="5">
        <v>0.2</v>
      </c>
      <c r="F597" s="33"/>
      <c r="G597" s="23">
        <v>18675</v>
      </c>
      <c r="H597" s="6">
        <v>3735</v>
      </c>
      <c r="I597" s="5">
        <f t="shared" si="22"/>
        <v>0.2</v>
      </c>
    </row>
    <row r="598" spans="1:9" ht="12.75">
      <c r="A598" s="2" t="s">
        <v>749</v>
      </c>
      <c r="B598" s="2" t="s">
        <v>423</v>
      </c>
      <c r="C598" s="3">
        <v>40637</v>
      </c>
      <c r="D598" s="4">
        <v>40755</v>
      </c>
      <c r="E598" s="5">
        <v>0.2</v>
      </c>
      <c r="F598" s="33"/>
      <c r="G598" s="23">
        <v>20260</v>
      </c>
      <c r="H598" s="6">
        <v>4052</v>
      </c>
      <c r="I598" s="5">
        <f t="shared" si="22"/>
        <v>0.2</v>
      </c>
    </row>
    <row r="599" spans="1:9" ht="25.5">
      <c r="A599" s="2" t="s">
        <v>749</v>
      </c>
      <c r="B599" s="2" t="s">
        <v>750</v>
      </c>
      <c r="C599" s="3">
        <v>40378</v>
      </c>
      <c r="D599" s="4">
        <v>40574</v>
      </c>
      <c r="E599" s="5">
        <v>0.12</v>
      </c>
      <c r="F599" s="33"/>
      <c r="G599" s="23">
        <v>25727.5</v>
      </c>
      <c r="H599" s="6">
        <v>3087.3</v>
      </c>
      <c r="I599" s="5">
        <f t="shared" si="22"/>
        <v>0.12000000000000001</v>
      </c>
    </row>
    <row r="600" spans="1:9" ht="12.75">
      <c r="A600" s="2" t="s">
        <v>749</v>
      </c>
      <c r="B600" s="2" t="s">
        <v>42</v>
      </c>
      <c r="C600" s="3">
        <v>40694</v>
      </c>
      <c r="D600" s="4">
        <v>40816</v>
      </c>
      <c r="E600" s="5">
        <v>0.12</v>
      </c>
      <c r="F600" s="33"/>
      <c r="G600" s="23">
        <v>20000</v>
      </c>
      <c r="H600" s="6">
        <v>2400</v>
      </c>
      <c r="I600" s="5">
        <f t="shared" si="22"/>
        <v>0.12</v>
      </c>
    </row>
    <row r="601" spans="1:9" ht="25.5">
      <c r="A601" s="2" t="s">
        <v>751</v>
      </c>
      <c r="B601" s="2" t="s">
        <v>309</v>
      </c>
      <c r="C601" s="3">
        <v>40492</v>
      </c>
      <c r="D601" s="4">
        <v>40632</v>
      </c>
      <c r="E601" s="5">
        <v>0.18</v>
      </c>
      <c r="F601" s="33"/>
      <c r="G601" s="23">
        <v>44167</v>
      </c>
      <c r="H601" s="6">
        <v>7878.06</v>
      </c>
      <c r="I601" s="5">
        <f t="shared" si="22"/>
        <v>0.17836982362397266</v>
      </c>
    </row>
    <row r="602" spans="1:9" ht="12.75">
      <c r="A602" s="2" t="s">
        <v>751</v>
      </c>
      <c r="B602" s="2" t="s">
        <v>154</v>
      </c>
      <c r="C602" s="4">
        <v>40766</v>
      </c>
      <c r="D602" s="4">
        <v>40877</v>
      </c>
      <c r="E602" s="5">
        <v>0.2</v>
      </c>
      <c r="F602" s="33"/>
      <c r="G602" s="23">
        <v>19185</v>
      </c>
      <c r="H602" s="6">
        <v>3837</v>
      </c>
      <c r="I602" s="5">
        <f t="shared" si="22"/>
        <v>0.2</v>
      </c>
    </row>
    <row r="603" spans="1:9" ht="25.5">
      <c r="A603" s="2" t="s">
        <v>752</v>
      </c>
      <c r="B603" s="2" t="s">
        <v>753</v>
      </c>
      <c r="C603" s="3">
        <v>40780</v>
      </c>
      <c r="D603" s="4">
        <v>40908</v>
      </c>
      <c r="E603" s="5">
        <v>0.23</v>
      </c>
      <c r="F603" s="33"/>
      <c r="G603" s="23">
        <v>34140</v>
      </c>
      <c r="H603" s="6">
        <v>7852.2</v>
      </c>
      <c r="I603" s="5">
        <f aca="true" t="shared" si="23" ref="I603:I634">IF(H603="","",(IF(F603&lt;&gt;"",H603/F603,H603/G603)))</f>
        <v>0.22999999999999998</v>
      </c>
    </row>
    <row r="604" spans="1:9" ht="12.75">
      <c r="A604" s="2" t="s">
        <v>752</v>
      </c>
      <c r="B604" s="2" t="s">
        <v>754</v>
      </c>
      <c r="C604" s="3">
        <v>40725</v>
      </c>
      <c r="D604" s="4">
        <v>40785</v>
      </c>
      <c r="E604" s="5">
        <v>0.21</v>
      </c>
      <c r="F604" s="33"/>
      <c r="G604" s="23">
        <v>13495</v>
      </c>
      <c r="H604" s="6">
        <v>2699</v>
      </c>
      <c r="I604" s="5">
        <f t="shared" si="23"/>
        <v>0.2</v>
      </c>
    </row>
    <row r="605" spans="1:9" ht="12.75">
      <c r="A605" s="2" t="s">
        <v>71</v>
      </c>
      <c r="B605" s="2" t="s">
        <v>755</v>
      </c>
      <c r="C605" s="3">
        <v>40210</v>
      </c>
      <c r="D605" s="4">
        <v>40574</v>
      </c>
      <c r="E605" s="5">
        <v>0.33</v>
      </c>
      <c r="F605" s="33"/>
      <c r="G605" s="23">
        <v>597943</v>
      </c>
      <c r="H605" s="6">
        <v>197891</v>
      </c>
      <c r="I605" s="5">
        <f t="shared" si="23"/>
        <v>0.33095295036483413</v>
      </c>
    </row>
    <row r="606" spans="1:9" ht="12.75">
      <c r="A606" s="2" t="s">
        <v>339</v>
      </c>
      <c r="B606" s="2" t="s">
        <v>159</v>
      </c>
      <c r="C606" s="3">
        <v>40776</v>
      </c>
      <c r="D606" s="4">
        <v>41141</v>
      </c>
      <c r="E606" s="5">
        <v>0.35</v>
      </c>
      <c r="F606" s="33">
        <v>93290</v>
      </c>
      <c r="G606" s="23"/>
      <c r="H606" s="6">
        <v>37316</v>
      </c>
      <c r="I606" s="5">
        <f t="shared" si="23"/>
        <v>0.4</v>
      </c>
    </row>
    <row r="607" spans="1:9" ht="12.75">
      <c r="A607" s="2" t="s">
        <v>339</v>
      </c>
      <c r="B607" s="2" t="s">
        <v>759</v>
      </c>
      <c r="C607" s="3">
        <v>40372</v>
      </c>
      <c r="D607" s="4">
        <v>40737</v>
      </c>
      <c r="E607" s="5">
        <v>0.35</v>
      </c>
      <c r="F607" s="33">
        <v>17300</v>
      </c>
      <c r="G607" s="23"/>
      <c r="H607" s="6">
        <v>6055</v>
      </c>
      <c r="I607" s="5">
        <f t="shared" si="23"/>
        <v>0.35</v>
      </c>
    </row>
    <row r="608" spans="1:9" ht="12.75">
      <c r="A608" s="2" t="s">
        <v>339</v>
      </c>
      <c r="B608" s="2" t="s">
        <v>756</v>
      </c>
      <c r="C608" s="3">
        <v>40634</v>
      </c>
      <c r="D608" s="4">
        <v>42094</v>
      </c>
      <c r="E608" s="5">
        <v>0.35</v>
      </c>
      <c r="F608" s="33">
        <v>120075</v>
      </c>
      <c r="G608" s="23"/>
      <c r="H608" s="6">
        <v>48030</v>
      </c>
      <c r="I608" s="5">
        <f t="shared" si="23"/>
        <v>0.4</v>
      </c>
    </row>
    <row r="609" spans="1:9" ht="12.75">
      <c r="A609" s="2" t="s">
        <v>339</v>
      </c>
      <c r="B609" s="2" t="s">
        <v>211</v>
      </c>
      <c r="C609" s="3">
        <v>40664</v>
      </c>
      <c r="D609" s="4">
        <v>41029</v>
      </c>
      <c r="E609" s="5">
        <v>0.35</v>
      </c>
      <c r="F609" s="33">
        <v>68965</v>
      </c>
      <c r="G609" s="23"/>
      <c r="H609" s="6">
        <v>24137.75</v>
      </c>
      <c r="I609" s="5">
        <f t="shared" si="23"/>
        <v>0.35</v>
      </c>
    </row>
    <row r="610" spans="1:9" ht="12.75">
      <c r="A610" s="2" t="s">
        <v>339</v>
      </c>
      <c r="B610" s="2" t="s">
        <v>217</v>
      </c>
      <c r="C610" s="3">
        <v>40756</v>
      </c>
      <c r="D610" s="4">
        <v>41122</v>
      </c>
      <c r="E610" s="5">
        <v>0.35</v>
      </c>
      <c r="F610" s="33">
        <v>56528</v>
      </c>
      <c r="G610" s="23"/>
      <c r="H610" s="6">
        <v>19784.8</v>
      </c>
      <c r="I610" s="5">
        <f t="shared" si="23"/>
        <v>0.35</v>
      </c>
    </row>
    <row r="611" spans="1:9" ht="12.75">
      <c r="A611" s="2" t="s">
        <v>339</v>
      </c>
      <c r="B611" s="2" t="s">
        <v>759</v>
      </c>
      <c r="C611" s="44">
        <v>40738</v>
      </c>
      <c r="D611" s="44">
        <v>41103</v>
      </c>
      <c r="E611" s="5">
        <v>0.35</v>
      </c>
      <c r="F611" s="33">
        <v>70988.79</v>
      </c>
      <c r="G611" s="45"/>
      <c r="H611" s="46">
        <v>24846.08</v>
      </c>
      <c r="I611" s="47">
        <f t="shared" si="23"/>
        <v>0.3500000493035591</v>
      </c>
    </row>
    <row r="612" spans="1:9" ht="12.75">
      <c r="A612" s="2" t="s">
        <v>757</v>
      </c>
      <c r="B612" s="2" t="s">
        <v>159</v>
      </c>
      <c r="C612" s="3">
        <v>40410</v>
      </c>
      <c r="D612" s="4">
        <v>40775</v>
      </c>
      <c r="E612" s="5">
        <v>0.35</v>
      </c>
      <c r="F612" s="33">
        <v>114855</v>
      </c>
      <c r="G612" s="23"/>
      <c r="H612" s="6">
        <v>45942</v>
      </c>
      <c r="I612" s="5">
        <f t="shared" si="23"/>
        <v>0.4</v>
      </c>
    </row>
    <row r="613" spans="1:9" ht="12.75">
      <c r="A613" s="2" t="s">
        <v>757</v>
      </c>
      <c r="B613" s="2" t="s">
        <v>163</v>
      </c>
      <c r="C613" s="3">
        <v>40269</v>
      </c>
      <c r="D613" s="4">
        <v>40633</v>
      </c>
      <c r="E613" s="5">
        <v>0.35</v>
      </c>
      <c r="F613" s="33">
        <v>107170</v>
      </c>
      <c r="G613" s="23"/>
      <c r="H613" s="6">
        <v>42868</v>
      </c>
      <c r="I613" s="5">
        <f t="shared" si="23"/>
        <v>0.4</v>
      </c>
    </row>
    <row r="614" spans="1:9" ht="12.75">
      <c r="A614" s="2" t="s">
        <v>757</v>
      </c>
      <c r="B614" s="2" t="s">
        <v>758</v>
      </c>
      <c r="C614" s="3">
        <v>40269</v>
      </c>
      <c r="D614" s="4">
        <v>40633</v>
      </c>
      <c r="E614" s="5">
        <v>0.2</v>
      </c>
      <c r="F614" s="33">
        <v>79660</v>
      </c>
      <c r="G614" s="23"/>
      <c r="H614" s="6">
        <v>31864</v>
      </c>
      <c r="I614" s="5">
        <f t="shared" si="23"/>
        <v>0.4</v>
      </c>
    </row>
    <row r="615" spans="1:9" ht="12.75">
      <c r="A615" s="2" t="s">
        <v>757</v>
      </c>
      <c r="B615" s="2" t="s">
        <v>760</v>
      </c>
      <c r="C615" s="3">
        <v>40634</v>
      </c>
      <c r="D615" s="4">
        <v>40984</v>
      </c>
      <c r="E615" s="5">
        <v>0.2</v>
      </c>
      <c r="F615" s="33">
        <v>65350</v>
      </c>
      <c r="G615" s="23"/>
      <c r="H615" s="6">
        <v>26140</v>
      </c>
      <c r="I615" s="5">
        <f t="shared" si="23"/>
        <v>0.4</v>
      </c>
    </row>
    <row r="616" spans="1:9" ht="12.75">
      <c r="A616" s="2" t="s">
        <v>757</v>
      </c>
      <c r="B616" s="2" t="s">
        <v>217</v>
      </c>
      <c r="C616" s="3">
        <v>40391</v>
      </c>
      <c r="D616" s="4">
        <v>40756</v>
      </c>
      <c r="E616" s="5">
        <v>0.35</v>
      </c>
      <c r="F616" s="33">
        <v>54885</v>
      </c>
      <c r="G616" s="23"/>
      <c r="H616" s="6">
        <v>19209.75</v>
      </c>
      <c r="I616" s="5">
        <f t="shared" si="23"/>
        <v>0.35</v>
      </c>
    </row>
    <row r="617" spans="1:9" ht="12.75">
      <c r="A617" s="2" t="s">
        <v>67</v>
      </c>
      <c r="B617" s="2" t="s">
        <v>66</v>
      </c>
      <c r="C617" s="3">
        <v>40452</v>
      </c>
      <c r="D617" s="4">
        <v>40786</v>
      </c>
      <c r="E617" s="5">
        <v>0.2</v>
      </c>
      <c r="F617" s="33"/>
      <c r="G617" s="23">
        <v>76225</v>
      </c>
      <c r="H617" s="6">
        <v>15245</v>
      </c>
      <c r="I617" s="5">
        <f t="shared" si="23"/>
        <v>0.2</v>
      </c>
    </row>
    <row r="618" spans="1:9" ht="12.75">
      <c r="A618" s="2" t="s">
        <v>67</v>
      </c>
      <c r="B618" s="2" t="s">
        <v>177</v>
      </c>
      <c r="C618" s="3">
        <v>40658</v>
      </c>
      <c r="D618" s="4">
        <v>40786</v>
      </c>
      <c r="E618" s="5">
        <v>0.2</v>
      </c>
      <c r="F618" s="33"/>
      <c r="G618" s="23">
        <v>10340</v>
      </c>
      <c r="H618" s="6">
        <v>2068</v>
      </c>
      <c r="I618" s="5">
        <f t="shared" si="23"/>
        <v>0.2</v>
      </c>
    </row>
    <row r="619" spans="1:9" ht="12.75">
      <c r="A619" s="2" t="s">
        <v>67</v>
      </c>
      <c r="B619" s="2" t="s">
        <v>184</v>
      </c>
      <c r="C619" s="3">
        <v>40553</v>
      </c>
      <c r="D619" s="4">
        <v>40786</v>
      </c>
      <c r="E619" s="5">
        <v>0.2</v>
      </c>
      <c r="F619" s="33"/>
      <c r="G619" s="23">
        <v>64477.5</v>
      </c>
      <c r="H619" s="6">
        <v>12895.5</v>
      </c>
      <c r="I619" s="5">
        <f t="shared" si="23"/>
        <v>0.2</v>
      </c>
    </row>
    <row r="620" spans="1:9" ht="12.75">
      <c r="A620" s="2" t="s">
        <v>67</v>
      </c>
      <c r="B620" s="2" t="s">
        <v>186</v>
      </c>
      <c r="C620" s="3">
        <v>40587</v>
      </c>
      <c r="D620" s="4">
        <v>40786</v>
      </c>
      <c r="E620" s="5">
        <v>0.2</v>
      </c>
      <c r="F620" s="33"/>
      <c r="G620" s="23">
        <v>36030</v>
      </c>
      <c r="H620" s="6">
        <v>7206</v>
      </c>
      <c r="I620" s="5">
        <f t="shared" si="23"/>
        <v>0.2</v>
      </c>
    </row>
    <row r="621" spans="1:9" ht="12.75">
      <c r="A621" s="2" t="s">
        <v>67</v>
      </c>
      <c r="B621" s="2" t="s">
        <v>6</v>
      </c>
      <c r="C621" s="3">
        <v>40636</v>
      </c>
      <c r="D621" s="4">
        <v>40786</v>
      </c>
      <c r="E621" s="5">
        <v>0.2</v>
      </c>
      <c r="F621" s="33"/>
      <c r="G621" s="23">
        <v>30180</v>
      </c>
      <c r="H621" s="6">
        <v>6036</v>
      </c>
      <c r="I621" s="5">
        <f t="shared" si="23"/>
        <v>0.2</v>
      </c>
    </row>
    <row r="622" spans="1:9" ht="12.75">
      <c r="A622" s="2" t="s">
        <v>67</v>
      </c>
      <c r="B622" s="2" t="s">
        <v>18</v>
      </c>
      <c r="C622" s="3">
        <v>40608</v>
      </c>
      <c r="D622" s="4">
        <v>40786</v>
      </c>
      <c r="E622" s="5">
        <v>0.2</v>
      </c>
      <c r="F622" s="33"/>
      <c r="G622" s="23">
        <v>37658</v>
      </c>
      <c r="H622" s="6">
        <v>7531.76</v>
      </c>
      <c r="I622" s="5">
        <f t="shared" si="23"/>
        <v>0.20000424876520262</v>
      </c>
    </row>
    <row r="623" spans="1:9" ht="12.75">
      <c r="A623" s="2" t="s">
        <v>264</v>
      </c>
      <c r="B623" s="2" t="s">
        <v>263</v>
      </c>
      <c r="C623" s="3">
        <v>40544</v>
      </c>
      <c r="D623" s="4">
        <v>40908</v>
      </c>
      <c r="E623" s="5">
        <v>0</v>
      </c>
      <c r="F623" s="33">
        <v>74285</v>
      </c>
      <c r="G623" s="23"/>
      <c r="H623" s="6">
        <v>21992</v>
      </c>
      <c r="I623" s="5">
        <f t="shared" si="23"/>
        <v>0.2960490004711584</v>
      </c>
    </row>
    <row r="624" spans="1:9" ht="25.5">
      <c r="A624" s="2" t="s">
        <v>264</v>
      </c>
      <c r="B624" s="2" t="s">
        <v>721</v>
      </c>
      <c r="C624" s="3">
        <v>40366</v>
      </c>
      <c r="D624" s="4">
        <v>40694</v>
      </c>
      <c r="E624" s="5">
        <v>0</v>
      </c>
      <c r="F624" s="33">
        <v>2105411</v>
      </c>
      <c r="G624" s="23"/>
      <c r="H624" s="6">
        <v>916267</v>
      </c>
      <c r="I624" s="5">
        <f t="shared" si="23"/>
        <v>0.4351962633424068</v>
      </c>
    </row>
    <row r="625" spans="1:9" ht="25.5">
      <c r="A625" s="2" t="s">
        <v>264</v>
      </c>
      <c r="B625" s="2" t="s">
        <v>721</v>
      </c>
      <c r="C625" s="3">
        <v>40695</v>
      </c>
      <c r="D625" s="4">
        <v>41060</v>
      </c>
      <c r="E625" s="5">
        <v>0</v>
      </c>
      <c r="F625" s="33">
        <v>1843415</v>
      </c>
      <c r="G625" s="23"/>
      <c r="H625" s="6">
        <v>164064</v>
      </c>
      <c r="I625" s="5">
        <f t="shared" si="23"/>
        <v>0.08900003526064397</v>
      </c>
    </row>
    <row r="626" spans="1:9" ht="12.75">
      <c r="A626" s="2" t="s">
        <v>264</v>
      </c>
      <c r="B626" s="2" t="s">
        <v>475</v>
      </c>
      <c r="C626" s="3">
        <v>40476</v>
      </c>
      <c r="D626" s="4">
        <v>40755</v>
      </c>
      <c r="E626" s="5">
        <v>0</v>
      </c>
      <c r="F626" s="33">
        <v>81390</v>
      </c>
      <c r="G626" s="23"/>
      <c r="H626" s="6">
        <v>31413</v>
      </c>
      <c r="I626" s="5">
        <f t="shared" si="23"/>
        <v>0.3859565057132326</v>
      </c>
    </row>
    <row r="627" spans="1:9" ht="12.75">
      <c r="A627" s="2" t="s">
        <v>264</v>
      </c>
      <c r="B627" s="2" t="s">
        <v>294</v>
      </c>
      <c r="C627" s="3">
        <v>40504</v>
      </c>
      <c r="D627" s="4">
        <v>40755</v>
      </c>
      <c r="E627" s="5">
        <v>0</v>
      </c>
      <c r="F627" s="33">
        <v>205985</v>
      </c>
      <c r="G627" s="23"/>
      <c r="H627" s="6">
        <v>77104</v>
      </c>
      <c r="I627" s="5">
        <f t="shared" si="23"/>
        <v>0.374318518338714</v>
      </c>
    </row>
    <row r="628" spans="1:9" ht="12.75">
      <c r="A628" s="2" t="s">
        <v>264</v>
      </c>
      <c r="B628" s="2" t="s">
        <v>768</v>
      </c>
      <c r="C628" s="3">
        <v>40575</v>
      </c>
      <c r="D628" s="4">
        <v>40908</v>
      </c>
      <c r="E628" s="5">
        <v>0</v>
      </c>
      <c r="F628" s="33">
        <v>308370</v>
      </c>
      <c r="G628" s="23"/>
      <c r="H628" s="6">
        <v>167330</v>
      </c>
      <c r="I628" s="5">
        <f t="shared" si="23"/>
        <v>0.5426273632324805</v>
      </c>
    </row>
    <row r="629" spans="1:9" ht="12.75">
      <c r="A629" s="2" t="s">
        <v>264</v>
      </c>
      <c r="B629" s="2" t="s">
        <v>108</v>
      </c>
      <c r="C629" s="3">
        <v>40455</v>
      </c>
      <c r="D629" s="4">
        <v>40755</v>
      </c>
      <c r="E629" s="5">
        <v>41</v>
      </c>
      <c r="F629" s="33">
        <v>116667</v>
      </c>
      <c r="G629" s="23"/>
      <c r="H629" s="6">
        <v>65500</v>
      </c>
      <c r="I629" s="5">
        <f t="shared" si="23"/>
        <v>0.5614269673515219</v>
      </c>
    </row>
    <row r="630" spans="1:9" ht="12.75">
      <c r="A630" s="2" t="s">
        <v>264</v>
      </c>
      <c r="B630" s="2" t="s">
        <v>770</v>
      </c>
      <c r="C630" s="3">
        <v>40576</v>
      </c>
      <c r="D630" s="4">
        <v>40908</v>
      </c>
      <c r="E630" s="5">
        <v>0</v>
      </c>
      <c r="F630" s="33">
        <v>53507</v>
      </c>
      <c r="G630" s="23"/>
      <c r="H630" s="6">
        <v>0</v>
      </c>
      <c r="I630" s="5">
        <f t="shared" si="23"/>
        <v>0</v>
      </c>
    </row>
    <row r="631" spans="1:9" ht="25.5">
      <c r="A631" s="2" t="s">
        <v>264</v>
      </c>
      <c r="B631" s="2" t="s">
        <v>130</v>
      </c>
      <c r="C631" s="3">
        <v>40391</v>
      </c>
      <c r="D631" s="4">
        <v>40755</v>
      </c>
      <c r="E631" s="5">
        <v>0</v>
      </c>
      <c r="F631" s="33">
        <v>513842</v>
      </c>
      <c r="G631" s="23"/>
      <c r="H631" s="6">
        <v>164659</v>
      </c>
      <c r="I631" s="5">
        <f t="shared" si="23"/>
        <v>0.3204467521144632</v>
      </c>
    </row>
    <row r="632" spans="1:9" ht="12.75">
      <c r="A632" s="2" t="s">
        <v>264</v>
      </c>
      <c r="B632" s="9" t="s">
        <v>369</v>
      </c>
      <c r="C632" s="3">
        <v>40254</v>
      </c>
      <c r="D632" s="4">
        <v>40602</v>
      </c>
      <c r="E632" s="5">
        <v>0</v>
      </c>
      <c r="F632" s="33">
        <v>863522</v>
      </c>
      <c r="G632" s="23"/>
      <c r="H632" s="6">
        <v>640108</v>
      </c>
      <c r="I632" s="5">
        <f t="shared" si="23"/>
        <v>0.7412758447381769</v>
      </c>
    </row>
    <row r="633" spans="1:9" ht="12.75">
      <c r="A633" s="2" t="s">
        <v>264</v>
      </c>
      <c r="B633" s="9" t="s">
        <v>369</v>
      </c>
      <c r="C633" s="3">
        <v>40611</v>
      </c>
      <c r="D633" s="4">
        <v>40967</v>
      </c>
      <c r="E633" s="5">
        <v>0</v>
      </c>
      <c r="F633" s="33">
        <v>1032722</v>
      </c>
      <c r="G633" s="23"/>
      <c r="H633" s="6">
        <v>875705</v>
      </c>
      <c r="I633" s="5">
        <f t="shared" si="23"/>
        <v>0.8479581145748808</v>
      </c>
    </row>
    <row r="634" spans="1:9" ht="12.75">
      <c r="A634" s="2" t="s">
        <v>264</v>
      </c>
      <c r="B634" s="2" t="s">
        <v>54</v>
      </c>
      <c r="C634" s="3">
        <v>40360</v>
      </c>
      <c r="D634" s="4">
        <v>40663</v>
      </c>
      <c r="E634" s="5">
        <v>0</v>
      </c>
      <c r="F634" s="33">
        <v>131258</v>
      </c>
      <c r="G634" s="23"/>
      <c r="H634" s="6">
        <v>20868</v>
      </c>
      <c r="I634" s="5">
        <f t="shared" si="23"/>
        <v>0.158984595224672</v>
      </c>
    </row>
    <row r="635" spans="1:9" ht="12.75">
      <c r="A635" s="2" t="s">
        <v>264</v>
      </c>
      <c r="B635" s="2" t="s">
        <v>54</v>
      </c>
      <c r="C635" s="3">
        <v>40360</v>
      </c>
      <c r="D635" s="4">
        <v>40877</v>
      </c>
      <c r="E635" s="5">
        <v>0</v>
      </c>
      <c r="F635" s="33">
        <v>132765</v>
      </c>
      <c r="G635" s="23"/>
      <c r="H635" s="6">
        <v>15156</v>
      </c>
      <c r="I635" s="5">
        <f aca="true" t="shared" si="24" ref="I635:I641">IF(H635="","",(IF(F635&lt;&gt;"",H635/F635,H635/G635)))</f>
        <v>0.1141565924754265</v>
      </c>
    </row>
    <row r="636" spans="1:9" ht="25.5">
      <c r="A636" s="2" t="s">
        <v>264</v>
      </c>
      <c r="B636" s="2" t="s">
        <v>662</v>
      </c>
      <c r="C636" s="3">
        <v>40435</v>
      </c>
      <c r="D636" s="4">
        <v>40724</v>
      </c>
      <c r="E636" s="5">
        <v>0.01</v>
      </c>
      <c r="F636" s="33">
        <v>1848809</v>
      </c>
      <c r="G636" s="23"/>
      <c r="H636" s="6">
        <v>987371</v>
      </c>
      <c r="I636" s="5">
        <f t="shared" si="24"/>
        <v>0.5340578718515542</v>
      </c>
    </row>
    <row r="637" spans="1:9" ht="12.75">
      <c r="A637" s="2" t="s">
        <v>264</v>
      </c>
      <c r="B637" s="2" t="s">
        <v>56</v>
      </c>
      <c r="C637" s="3">
        <v>40498</v>
      </c>
      <c r="D637" s="4">
        <v>40786</v>
      </c>
      <c r="E637" s="5">
        <v>0</v>
      </c>
      <c r="F637" s="33">
        <v>97446</v>
      </c>
      <c r="G637" s="23"/>
      <c r="H637" s="6">
        <v>23507</v>
      </c>
      <c r="I637" s="5">
        <f t="shared" si="24"/>
        <v>0.24123104078156107</v>
      </c>
    </row>
    <row r="638" spans="1:9" ht="12.75">
      <c r="A638" s="2" t="s">
        <v>264</v>
      </c>
      <c r="B638" s="2" t="s">
        <v>76</v>
      </c>
      <c r="C638" s="3">
        <v>40408</v>
      </c>
      <c r="D638" s="4">
        <v>40724</v>
      </c>
      <c r="E638" s="5">
        <v>0</v>
      </c>
      <c r="F638" s="33">
        <v>300015</v>
      </c>
      <c r="G638" s="23"/>
      <c r="H638" s="6">
        <v>16924</v>
      </c>
      <c r="I638" s="5">
        <f t="shared" si="24"/>
        <v>0.05641051280769295</v>
      </c>
    </row>
    <row r="639" spans="1:9" ht="12.75">
      <c r="A639" s="2" t="s">
        <v>264</v>
      </c>
      <c r="B639" s="2" t="s">
        <v>724</v>
      </c>
      <c r="C639" s="3">
        <v>40513</v>
      </c>
      <c r="D639" s="4">
        <v>40816</v>
      </c>
      <c r="E639" s="5">
        <v>0</v>
      </c>
      <c r="F639" s="33">
        <v>23091</v>
      </c>
      <c r="G639" s="23"/>
      <c r="H639" s="6">
        <v>3296</v>
      </c>
      <c r="I639" s="5">
        <f t="shared" si="24"/>
        <v>0.14273959551340348</v>
      </c>
    </row>
    <row r="640" spans="1:9" ht="12.75">
      <c r="A640" s="2" t="s">
        <v>264</v>
      </c>
      <c r="B640" s="2" t="s">
        <v>761</v>
      </c>
      <c r="C640" s="3">
        <v>40305</v>
      </c>
      <c r="D640" s="4">
        <v>40602</v>
      </c>
      <c r="E640" s="5">
        <v>0</v>
      </c>
      <c r="F640" s="33">
        <v>70953</v>
      </c>
      <c r="G640" s="23"/>
      <c r="H640" s="6">
        <v>43120</v>
      </c>
      <c r="I640" s="5">
        <f t="shared" si="24"/>
        <v>0.6077262413146731</v>
      </c>
    </row>
    <row r="641" spans="1:9" ht="12.75">
      <c r="A641" s="2" t="s">
        <v>264</v>
      </c>
      <c r="B641" s="2" t="s">
        <v>764</v>
      </c>
      <c r="C641" s="3">
        <v>40388</v>
      </c>
      <c r="D641" s="4">
        <v>40694</v>
      </c>
      <c r="E641" s="5">
        <v>0</v>
      </c>
      <c r="F641" s="33">
        <v>34000</v>
      </c>
      <c r="G641" s="23"/>
      <c r="H641" s="6">
        <v>16452</v>
      </c>
      <c r="I641" s="5">
        <f t="shared" si="24"/>
        <v>0.4838823529411765</v>
      </c>
    </row>
    <row r="642" spans="1:9" ht="12.75">
      <c r="A642" s="2" t="s">
        <v>264</v>
      </c>
      <c r="B642" s="2" t="s">
        <v>764</v>
      </c>
      <c r="C642" s="3">
        <v>40388</v>
      </c>
      <c r="D642" s="4">
        <v>40694</v>
      </c>
      <c r="E642" s="5">
        <v>0</v>
      </c>
      <c r="F642" s="33"/>
      <c r="G642" s="23">
        <v>0</v>
      </c>
      <c r="H642" s="6">
        <v>0</v>
      </c>
      <c r="I642" s="5">
        <v>0</v>
      </c>
    </row>
    <row r="643" spans="1:9" ht="12.75">
      <c r="A643" s="2" t="s">
        <v>264</v>
      </c>
      <c r="B643" s="2" t="s">
        <v>763</v>
      </c>
      <c r="C643" s="3">
        <v>40373</v>
      </c>
      <c r="D643" s="4">
        <v>40663</v>
      </c>
      <c r="E643" s="5">
        <v>0</v>
      </c>
      <c r="F643" s="33">
        <v>229803</v>
      </c>
      <c r="G643" s="23"/>
      <c r="H643" s="6">
        <v>3739</v>
      </c>
      <c r="I643" s="5">
        <f>IF(H643="","",(IF(F643&lt;&gt;"",H643/F643,H643/G643)))</f>
        <v>0.016270457739890255</v>
      </c>
    </row>
    <row r="644" spans="1:9" ht="12.75">
      <c r="A644" s="2" t="s">
        <v>264</v>
      </c>
      <c r="B644" s="2" t="s">
        <v>120</v>
      </c>
      <c r="C644" s="3">
        <v>40350</v>
      </c>
      <c r="D644" s="4">
        <v>40663</v>
      </c>
      <c r="E644" s="5">
        <v>0</v>
      </c>
      <c r="F644" s="33">
        <v>28080</v>
      </c>
      <c r="G644" s="23"/>
      <c r="H644" s="6">
        <v>13541</v>
      </c>
      <c r="I644" s="5">
        <f>IF(H644="","",(IF(F644&lt;&gt;"",H644/F644,H644/G644)))</f>
        <v>0.48222934472934476</v>
      </c>
    </row>
    <row r="645" spans="1:9" ht="12.75">
      <c r="A645" s="2" t="s">
        <v>264</v>
      </c>
      <c r="B645" s="2" t="s">
        <v>120</v>
      </c>
      <c r="C645" s="3">
        <v>40664</v>
      </c>
      <c r="D645" s="4">
        <v>41029</v>
      </c>
      <c r="E645" s="5">
        <v>0</v>
      </c>
      <c r="F645" s="33">
        <v>31836</v>
      </c>
      <c r="G645" s="23"/>
      <c r="H645" s="6">
        <v>7201</v>
      </c>
      <c r="I645" s="5">
        <f>IF(H645="","",(IF(F645&lt;&gt;"",H645/F645,H645/G645)))</f>
        <v>0.2261904761904762</v>
      </c>
    </row>
    <row r="646" spans="1:9" ht="12.75">
      <c r="A646" s="2" t="s">
        <v>264</v>
      </c>
      <c r="B646" s="2" t="s">
        <v>762</v>
      </c>
      <c r="C646" s="3">
        <v>40371</v>
      </c>
      <c r="D646" s="4">
        <v>40663</v>
      </c>
      <c r="E646" s="5">
        <v>0</v>
      </c>
      <c r="F646" s="33">
        <v>0</v>
      </c>
      <c r="G646" s="23"/>
      <c r="H646" s="6">
        <v>0</v>
      </c>
      <c r="I646" s="5">
        <v>0</v>
      </c>
    </row>
    <row r="647" spans="1:9" ht="12.75">
      <c r="A647" s="2" t="s">
        <v>264</v>
      </c>
      <c r="B647" s="2" t="s">
        <v>762</v>
      </c>
      <c r="C647" s="3">
        <v>40664</v>
      </c>
      <c r="D647" s="4">
        <v>41029</v>
      </c>
      <c r="E647" s="5">
        <v>0</v>
      </c>
      <c r="F647" s="33"/>
      <c r="G647" s="23">
        <v>0</v>
      </c>
      <c r="H647" s="6">
        <v>0</v>
      </c>
      <c r="I647" s="5">
        <v>0</v>
      </c>
    </row>
    <row r="648" spans="1:9" ht="12.75">
      <c r="A648" s="2" t="s">
        <v>264</v>
      </c>
      <c r="B648" s="2" t="s">
        <v>430</v>
      </c>
      <c r="C648" s="3">
        <v>40374</v>
      </c>
      <c r="D648" s="4">
        <v>40663</v>
      </c>
      <c r="E648" s="5">
        <v>0</v>
      </c>
      <c r="F648" s="33">
        <v>362434.43</v>
      </c>
      <c r="G648" s="23"/>
      <c r="H648" s="6">
        <v>158555</v>
      </c>
      <c r="I648" s="5">
        <f>IF(H648="","",(IF(F648&lt;&gt;"",H648/F648,H648/G648)))</f>
        <v>0.43747223463289625</v>
      </c>
    </row>
    <row r="649" spans="1:9" ht="12.75">
      <c r="A649" s="2" t="s">
        <v>264</v>
      </c>
      <c r="B649" s="2" t="s">
        <v>430</v>
      </c>
      <c r="C649" s="3">
        <v>40664</v>
      </c>
      <c r="D649" s="4">
        <v>41029</v>
      </c>
      <c r="E649" s="5">
        <v>0</v>
      </c>
      <c r="F649" s="33">
        <v>0</v>
      </c>
      <c r="G649" s="23"/>
      <c r="H649" s="6">
        <v>0</v>
      </c>
      <c r="I649" s="5">
        <v>0</v>
      </c>
    </row>
    <row r="650" spans="1:9" ht="12.75">
      <c r="A650" s="2" t="s">
        <v>264</v>
      </c>
      <c r="B650" s="2" t="s">
        <v>216</v>
      </c>
      <c r="C650" s="3">
        <v>40483</v>
      </c>
      <c r="D650" s="4">
        <v>40847</v>
      </c>
      <c r="E650" s="5">
        <v>0</v>
      </c>
      <c r="F650" s="33">
        <v>119555</v>
      </c>
      <c r="G650" s="23"/>
      <c r="H650" s="6">
        <v>58122</v>
      </c>
      <c r="I650" s="5">
        <f>IF(H650="","",(IF(F650&lt;&gt;"",H650/F650,H650/G650)))</f>
        <v>0.48615281669524485</v>
      </c>
    </row>
    <row r="651" spans="1:9" ht="12.75">
      <c r="A651" s="2" t="s">
        <v>264</v>
      </c>
      <c r="B651" s="2" t="s">
        <v>765</v>
      </c>
      <c r="C651" s="3">
        <v>40382</v>
      </c>
      <c r="D651" s="4">
        <v>40693</v>
      </c>
      <c r="E651" s="5">
        <v>0</v>
      </c>
      <c r="F651" s="33">
        <v>56903</v>
      </c>
      <c r="G651" s="23"/>
      <c r="H651" s="6">
        <v>40053</v>
      </c>
      <c r="I651" s="5">
        <f>IF(H651="","",(IF(F651&lt;&gt;"",H651/F651,H651/G651)))</f>
        <v>0.7038820448833981</v>
      </c>
    </row>
    <row r="652" spans="1:9" ht="12.75">
      <c r="A652" s="2" t="s">
        <v>264</v>
      </c>
      <c r="B652" s="2" t="s">
        <v>769</v>
      </c>
      <c r="C652" s="3">
        <v>40695</v>
      </c>
      <c r="D652" s="4">
        <v>41059</v>
      </c>
      <c r="E652" s="5">
        <v>0</v>
      </c>
      <c r="F652" s="33">
        <v>32071</v>
      </c>
      <c r="G652" s="23"/>
      <c r="H652" s="6">
        <v>18634</v>
      </c>
      <c r="I652" s="5">
        <f>IF(H652="","",(IF(F652&lt;&gt;"",H652/F652,H652/G652)))</f>
        <v>0.5810233544323532</v>
      </c>
    </row>
    <row r="653" spans="1:9" ht="12.75">
      <c r="A653" s="2" t="s">
        <v>264</v>
      </c>
      <c r="B653" s="2" t="s">
        <v>501</v>
      </c>
      <c r="C653" s="3">
        <v>40322</v>
      </c>
      <c r="D653" s="4">
        <v>40602</v>
      </c>
      <c r="E653" s="5">
        <v>0</v>
      </c>
      <c r="F653" s="33">
        <v>0</v>
      </c>
      <c r="G653" s="23"/>
      <c r="H653" s="6">
        <v>0</v>
      </c>
      <c r="I653" s="5">
        <v>0</v>
      </c>
    </row>
    <row r="654" spans="1:9" ht="12.75">
      <c r="A654" s="2" t="s">
        <v>264</v>
      </c>
      <c r="B654" s="2" t="s">
        <v>501</v>
      </c>
      <c r="C654" s="3">
        <v>40603</v>
      </c>
      <c r="D654" s="4">
        <v>40967</v>
      </c>
      <c r="E654" s="5">
        <v>0</v>
      </c>
      <c r="F654" s="33">
        <v>9315</v>
      </c>
      <c r="G654" s="23"/>
      <c r="H654" s="6">
        <v>2315</v>
      </c>
      <c r="I654" s="5">
        <f>IF(H654="","",(IF(F654&lt;&gt;"",H654/F654,H654/G654)))</f>
        <v>0.24852388620504562</v>
      </c>
    </row>
    <row r="655" spans="1:9" ht="12.75">
      <c r="A655" s="2" t="s">
        <v>264</v>
      </c>
      <c r="B655" s="2" t="s">
        <v>511</v>
      </c>
      <c r="C655" s="3">
        <v>40210</v>
      </c>
      <c r="D655" s="4">
        <v>40755</v>
      </c>
      <c r="E655" s="5">
        <v>0</v>
      </c>
      <c r="F655" s="33">
        <v>151450</v>
      </c>
      <c r="G655" s="23"/>
      <c r="H655" s="6">
        <v>24811</v>
      </c>
      <c r="I655" s="5">
        <f>IF(H655="","",(IF(F655&lt;&gt;"",H655/F655,H655/G655)))</f>
        <v>0.1638230439088808</v>
      </c>
    </row>
    <row r="656" spans="1:9" ht="12.75">
      <c r="A656" s="2" t="s">
        <v>264</v>
      </c>
      <c r="B656" s="2" t="s">
        <v>766</v>
      </c>
      <c r="C656" s="3">
        <v>40486</v>
      </c>
      <c r="D656" s="4">
        <v>40755</v>
      </c>
      <c r="E656" s="5">
        <v>0</v>
      </c>
      <c r="F656" s="33"/>
      <c r="G656" s="23">
        <v>896500</v>
      </c>
      <c r="H656" s="6">
        <v>27856</v>
      </c>
      <c r="I656" s="5">
        <f>IF(H656="","",(IF(F656&lt;&gt;"",H656/F656,H656/G656)))</f>
        <v>0.031071946458449524</v>
      </c>
    </row>
    <row r="657" spans="1:9" ht="12.75">
      <c r="A657" s="2" t="s">
        <v>264</v>
      </c>
      <c r="B657" s="2" t="s">
        <v>41</v>
      </c>
      <c r="C657" s="3">
        <v>40497</v>
      </c>
      <c r="D657" s="4">
        <v>40847</v>
      </c>
      <c r="E657" s="5">
        <v>0</v>
      </c>
      <c r="F657" s="33">
        <v>1279635</v>
      </c>
      <c r="G657" s="23"/>
      <c r="H657" s="6">
        <v>318615</v>
      </c>
      <c r="I657" s="5">
        <f>IF(H657="","",(IF(F657&lt;&gt;"",H657/F657,H657/G657)))</f>
        <v>0.24898896951083707</v>
      </c>
    </row>
    <row r="658" spans="1:9" ht="25.5">
      <c r="A658" s="2" t="s">
        <v>264</v>
      </c>
      <c r="B658" s="2" t="s">
        <v>767</v>
      </c>
      <c r="C658" s="3">
        <v>40422</v>
      </c>
      <c r="D658" s="4">
        <v>40786</v>
      </c>
      <c r="E658" s="5">
        <v>0</v>
      </c>
      <c r="F658" s="33">
        <v>0</v>
      </c>
      <c r="G658" s="23"/>
      <c r="H658" s="6">
        <v>0</v>
      </c>
      <c r="I658" s="5">
        <v>0</v>
      </c>
    </row>
    <row r="659" spans="1:9" ht="25.5">
      <c r="A659" s="2" t="s">
        <v>264</v>
      </c>
      <c r="B659" s="2" t="s">
        <v>767</v>
      </c>
      <c r="C659" s="3">
        <v>40422</v>
      </c>
      <c r="D659" s="4">
        <v>40786</v>
      </c>
      <c r="E659" s="5">
        <v>0</v>
      </c>
      <c r="F659" s="33"/>
      <c r="G659" s="23">
        <v>0</v>
      </c>
      <c r="H659" s="6">
        <v>0</v>
      </c>
      <c r="I659" s="5">
        <v>0</v>
      </c>
    </row>
    <row r="660" spans="1:9" ht="12.75">
      <c r="A660" s="2" t="s">
        <v>264</v>
      </c>
      <c r="B660" s="2" t="s">
        <v>766</v>
      </c>
      <c r="C660" s="26">
        <v>40756</v>
      </c>
      <c r="D660" s="26">
        <v>41121</v>
      </c>
      <c r="E660" s="5">
        <v>0</v>
      </c>
      <c r="F660" s="36">
        <v>986984</v>
      </c>
      <c r="H660" s="37">
        <v>103434</v>
      </c>
      <c r="I660" s="28">
        <v>0.11</v>
      </c>
    </row>
    <row r="661" spans="1:9" ht="12.75">
      <c r="A661" s="2" t="s">
        <v>264</v>
      </c>
      <c r="B661" s="2" t="s">
        <v>764</v>
      </c>
      <c r="C661" s="26">
        <v>40695</v>
      </c>
      <c r="D661" s="26">
        <v>41060</v>
      </c>
      <c r="E661" s="5">
        <v>0</v>
      </c>
      <c r="F661" s="33">
        <v>65563</v>
      </c>
      <c r="H661" s="37">
        <v>33230</v>
      </c>
      <c r="I661" s="28">
        <v>0.51</v>
      </c>
    </row>
    <row r="662" spans="1:9" ht="12.75">
      <c r="A662" s="2" t="s">
        <v>264</v>
      </c>
      <c r="B662" s="2" t="s">
        <v>76</v>
      </c>
      <c r="C662" s="26">
        <v>40695</v>
      </c>
      <c r="D662" s="26">
        <v>41090</v>
      </c>
      <c r="E662" s="5">
        <v>0</v>
      </c>
      <c r="F662" s="36">
        <v>764842</v>
      </c>
      <c r="H662" s="37">
        <v>14019</v>
      </c>
      <c r="I662" s="28">
        <v>0.02</v>
      </c>
    </row>
    <row r="663" spans="1:9" ht="12.75">
      <c r="A663" s="2" t="s">
        <v>264</v>
      </c>
      <c r="B663" s="2" t="s">
        <v>930</v>
      </c>
      <c r="C663" s="26">
        <v>40655</v>
      </c>
      <c r="D663" s="26">
        <v>41020</v>
      </c>
      <c r="E663" s="5">
        <v>0.009</v>
      </c>
      <c r="F663" s="36">
        <v>306201.09</v>
      </c>
      <c r="H663" s="37">
        <v>0</v>
      </c>
      <c r="I663" s="28">
        <v>0</v>
      </c>
    </row>
    <row r="664" spans="1:9" ht="25.5">
      <c r="A664" s="2" t="s">
        <v>283</v>
      </c>
      <c r="B664" s="2" t="s">
        <v>772</v>
      </c>
      <c r="C664" s="3">
        <v>40544</v>
      </c>
      <c r="D664" s="4">
        <v>40908</v>
      </c>
      <c r="E664" s="5">
        <v>0.1</v>
      </c>
      <c r="F664" s="33">
        <v>1459143.79</v>
      </c>
      <c r="G664" s="23"/>
      <c r="H664" s="6">
        <v>145914.33</v>
      </c>
      <c r="I664" s="5">
        <f aca="true" t="shared" si="25" ref="I664:I704">IF(H664="","",(IF(F664&lt;&gt;"",H664/F664,H664/G664)))</f>
        <v>0.09999996641866254</v>
      </c>
    </row>
    <row r="665" spans="1:9" ht="12.75">
      <c r="A665" s="2" t="s">
        <v>283</v>
      </c>
      <c r="B665" s="2" t="s">
        <v>865</v>
      </c>
      <c r="C665" s="3">
        <v>40422</v>
      </c>
      <c r="D665" s="4">
        <v>40786</v>
      </c>
      <c r="E665" s="5">
        <v>0.15</v>
      </c>
      <c r="F665" s="33">
        <v>2381533.2</v>
      </c>
      <c r="G665" s="23"/>
      <c r="H665" s="6">
        <v>357229.97</v>
      </c>
      <c r="I665" s="5">
        <f t="shared" si="25"/>
        <v>0.1499999958010243</v>
      </c>
    </row>
    <row r="666" spans="1:9" ht="12.75">
      <c r="A666" s="2" t="s">
        <v>283</v>
      </c>
      <c r="B666" s="2" t="s">
        <v>125</v>
      </c>
      <c r="C666" s="3">
        <v>40544</v>
      </c>
      <c r="D666" s="4">
        <v>40908</v>
      </c>
      <c r="E666" s="5">
        <v>0.1</v>
      </c>
      <c r="F666" s="33">
        <v>1093608.46</v>
      </c>
      <c r="G666" s="23"/>
      <c r="H666" s="6">
        <v>109360.86</v>
      </c>
      <c r="I666" s="5">
        <f t="shared" si="25"/>
        <v>0.10000001280165664</v>
      </c>
    </row>
    <row r="667" spans="1:9" ht="12.75">
      <c r="A667" s="2" t="s">
        <v>283</v>
      </c>
      <c r="B667" s="2" t="s">
        <v>583</v>
      </c>
      <c r="C667" s="3">
        <v>40544</v>
      </c>
      <c r="D667" s="4">
        <v>40908</v>
      </c>
      <c r="E667" s="5">
        <v>0.13</v>
      </c>
      <c r="F667" s="33">
        <v>812349.78</v>
      </c>
      <c r="G667" s="23"/>
      <c r="H667" s="6">
        <v>105605.49</v>
      </c>
      <c r="I667" s="5">
        <f t="shared" si="25"/>
        <v>0.13000002289654095</v>
      </c>
    </row>
    <row r="668" spans="1:9" ht="12.75">
      <c r="A668" s="2" t="s">
        <v>283</v>
      </c>
      <c r="B668" s="2" t="s">
        <v>80</v>
      </c>
      <c r="C668" s="3">
        <v>40415</v>
      </c>
      <c r="D668" s="4">
        <v>40779</v>
      </c>
      <c r="E668" s="5">
        <v>0.1</v>
      </c>
      <c r="F668" s="33"/>
      <c r="G668" s="23">
        <v>28882</v>
      </c>
      <c r="H668" s="6">
        <v>2888.2</v>
      </c>
      <c r="I668" s="5">
        <f t="shared" si="25"/>
        <v>0.09999999999999999</v>
      </c>
    </row>
    <row r="669" spans="1:9" ht="12.75">
      <c r="A669" s="2" t="s">
        <v>283</v>
      </c>
      <c r="B669" s="2" t="s">
        <v>771</v>
      </c>
      <c r="C669" s="3">
        <v>40452</v>
      </c>
      <c r="D669" s="4">
        <v>40694</v>
      </c>
      <c r="E669" s="5">
        <v>0.33</v>
      </c>
      <c r="F669" s="33">
        <v>58501</v>
      </c>
      <c r="G669" s="23"/>
      <c r="H669" s="6">
        <v>19305.33</v>
      </c>
      <c r="I669" s="5">
        <f t="shared" si="25"/>
        <v>0.33</v>
      </c>
    </row>
    <row r="670" spans="1:9" ht="12.75">
      <c r="A670" s="2" t="s">
        <v>283</v>
      </c>
      <c r="B670" s="2" t="s">
        <v>211</v>
      </c>
      <c r="C670" s="3">
        <v>40544</v>
      </c>
      <c r="D670" s="4">
        <v>40908</v>
      </c>
      <c r="E670" s="5">
        <v>0.18</v>
      </c>
      <c r="F670" s="33">
        <v>72622.91</v>
      </c>
      <c r="G670" s="23"/>
      <c r="H670" s="6">
        <v>13072.13</v>
      </c>
      <c r="I670" s="5">
        <f t="shared" si="25"/>
        <v>0.18000008537250847</v>
      </c>
    </row>
    <row r="671" spans="1:9" ht="12.75">
      <c r="A671" s="2" t="s">
        <v>283</v>
      </c>
      <c r="B671" s="2" t="s">
        <v>215</v>
      </c>
      <c r="C671" s="3">
        <v>40574</v>
      </c>
      <c r="D671" s="4">
        <v>40908</v>
      </c>
      <c r="E671" s="5">
        <v>0.18</v>
      </c>
      <c r="F671" s="33">
        <v>214031</v>
      </c>
      <c r="G671" s="23"/>
      <c r="H671" s="6">
        <v>38535.58</v>
      </c>
      <c r="I671" s="5">
        <f t="shared" si="25"/>
        <v>0.18004672220379292</v>
      </c>
    </row>
    <row r="672" spans="1:9" ht="25.5">
      <c r="A672" s="2" t="s">
        <v>283</v>
      </c>
      <c r="B672" s="2" t="s">
        <v>602</v>
      </c>
      <c r="C672" s="3">
        <v>40422</v>
      </c>
      <c r="D672" s="4">
        <v>40786</v>
      </c>
      <c r="E672" s="5">
        <v>0.13</v>
      </c>
      <c r="F672" s="33">
        <v>1543601.68</v>
      </c>
      <c r="G672" s="23"/>
      <c r="H672" s="6">
        <v>154360.17</v>
      </c>
      <c r="I672" s="5">
        <f t="shared" si="25"/>
        <v>0.10000000129567106</v>
      </c>
    </row>
    <row r="673" spans="1:9" ht="12.75">
      <c r="A673" s="2" t="s">
        <v>64</v>
      </c>
      <c r="B673" s="2" t="s">
        <v>63</v>
      </c>
      <c r="C673" s="3">
        <v>40456</v>
      </c>
      <c r="D673" s="4">
        <v>40633</v>
      </c>
      <c r="E673" s="5">
        <v>0.15</v>
      </c>
      <c r="F673" s="33">
        <v>452709.14</v>
      </c>
      <c r="G673" s="23"/>
      <c r="H673" s="6">
        <v>67906.37</v>
      </c>
      <c r="I673" s="5">
        <f t="shared" si="25"/>
        <v>0.14999999779107617</v>
      </c>
    </row>
    <row r="674" spans="1:9" ht="12.75">
      <c r="A674" s="2" t="s">
        <v>64</v>
      </c>
      <c r="B674" s="2" t="s">
        <v>63</v>
      </c>
      <c r="C674" s="3">
        <v>40456</v>
      </c>
      <c r="D674" s="4">
        <v>40633</v>
      </c>
      <c r="E674" s="5">
        <v>0.15</v>
      </c>
      <c r="F674" s="33"/>
      <c r="G674" s="23">
        <v>11079</v>
      </c>
      <c r="H674" s="6">
        <v>1661.85</v>
      </c>
      <c r="I674" s="5">
        <f t="shared" si="25"/>
        <v>0.15</v>
      </c>
    </row>
    <row r="675" spans="1:9" ht="12.75">
      <c r="A675" s="2" t="s">
        <v>64</v>
      </c>
      <c r="B675" s="2" t="s">
        <v>583</v>
      </c>
      <c r="C675" s="3">
        <v>40278</v>
      </c>
      <c r="D675" s="4">
        <v>40556</v>
      </c>
      <c r="E675" s="5">
        <v>0.16</v>
      </c>
      <c r="F675" s="33">
        <v>59390.17</v>
      </c>
      <c r="G675" s="23"/>
      <c r="H675" s="6">
        <v>9486.42</v>
      </c>
      <c r="I675" s="5">
        <f t="shared" si="25"/>
        <v>0.1597304739151277</v>
      </c>
    </row>
    <row r="676" spans="1:9" ht="12.75">
      <c r="A676" s="2" t="s">
        <v>64</v>
      </c>
      <c r="B676" s="2" t="s">
        <v>583</v>
      </c>
      <c r="C676" s="3">
        <v>40278</v>
      </c>
      <c r="D676" s="4">
        <v>40556</v>
      </c>
      <c r="E676" s="5">
        <v>0.16</v>
      </c>
      <c r="F676" s="33"/>
      <c r="G676" s="23">
        <v>3107.42</v>
      </c>
      <c r="H676" s="6">
        <v>497.2</v>
      </c>
      <c r="I676" s="5">
        <f t="shared" si="25"/>
        <v>0.1600041191728186</v>
      </c>
    </row>
    <row r="677" spans="1:9" ht="12.75">
      <c r="A677" s="2" t="s">
        <v>64</v>
      </c>
      <c r="B677" s="2" t="s">
        <v>45</v>
      </c>
      <c r="C677" s="3">
        <v>40335</v>
      </c>
      <c r="D677" s="4">
        <v>40633</v>
      </c>
      <c r="E677" s="5">
        <v>0.144</v>
      </c>
      <c r="F677" s="33">
        <v>206929.88</v>
      </c>
      <c r="G677" s="23"/>
      <c r="H677" s="6">
        <v>33108.78</v>
      </c>
      <c r="I677" s="5">
        <f t="shared" si="25"/>
        <v>0.1599999961339561</v>
      </c>
    </row>
    <row r="678" spans="1:9" ht="12.75">
      <c r="A678" s="2" t="s">
        <v>64</v>
      </c>
      <c r="B678" s="2" t="s">
        <v>45</v>
      </c>
      <c r="C678" s="3">
        <v>40335</v>
      </c>
      <c r="D678" s="4">
        <v>40633</v>
      </c>
      <c r="E678" s="5">
        <v>0.144</v>
      </c>
      <c r="F678" s="33"/>
      <c r="G678" s="23">
        <v>10421.84</v>
      </c>
      <c r="H678" s="6">
        <v>1667.49</v>
      </c>
      <c r="I678" s="5">
        <f t="shared" si="25"/>
        <v>0.1599995778096766</v>
      </c>
    </row>
    <row r="679" spans="1:9" ht="12.75">
      <c r="A679" s="2" t="s">
        <v>508</v>
      </c>
      <c r="B679" s="2" t="s">
        <v>507</v>
      </c>
      <c r="C679" s="3">
        <v>40360</v>
      </c>
      <c r="D679" s="4">
        <v>40724</v>
      </c>
      <c r="E679" s="5">
        <v>0.1</v>
      </c>
      <c r="F679" s="33">
        <v>1301248</v>
      </c>
      <c r="G679" s="23"/>
      <c r="H679" s="6">
        <v>132000</v>
      </c>
      <c r="I679" s="5">
        <f t="shared" si="25"/>
        <v>0.1014410781034822</v>
      </c>
    </row>
    <row r="680" spans="1:9" ht="12.75">
      <c r="A680" s="2" t="s">
        <v>855</v>
      </c>
      <c r="B680" s="2" t="s">
        <v>856</v>
      </c>
      <c r="C680" s="3">
        <v>40725</v>
      </c>
      <c r="D680" s="4">
        <v>41090</v>
      </c>
      <c r="E680" s="5">
        <v>0.1</v>
      </c>
      <c r="F680" s="33">
        <v>2059060.4</v>
      </c>
      <c r="G680" s="23"/>
      <c r="H680" s="6">
        <v>135000</v>
      </c>
      <c r="I680" s="5">
        <f t="shared" si="25"/>
        <v>0.06556388535275605</v>
      </c>
    </row>
    <row r="681" spans="1:9" ht="12.75">
      <c r="A681" s="8" t="s">
        <v>293</v>
      </c>
      <c r="B681" s="9" t="s">
        <v>474</v>
      </c>
      <c r="C681" s="3">
        <v>40330</v>
      </c>
      <c r="D681" s="4">
        <v>40694</v>
      </c>
      <c r="E681" s="5">
        <v>0.3</v>
      </c>
      <c r="F681" s="33">
        <v>23020</v>
      </c>
      <c r="G681" s="23"/>
      <c r="H681" s="6">
        <v>6906</v>
      </c>
      <c r="I681" s="5">
        <f t="shared" si="25"/>
        <v>0.3</v>
      </c>
    </row>
    <row r="682" spans="1:9" ht="12.75">
      <c r="A682" s="2" t="s">
        <v>293</v>
      </c>
      <c r="B682" s="2" t="s">
        <v>213</v>
      </c>
      <c r="C682" s="3">
        <v>40269</v>
      </c>
      <c r="D682" s="4">
        <v>40633</v>
      </c>
      <c r="E682" s="5">
        <v>0.3</v>
      </c>
      <c r="F682" s="33">
        <v>19590</v>
      </c>
      <c r="G682" s="23"/>
      <c r="H682" s="6">
        <v>5877</v>
      </c>
      <c r="I682" s="5">
        <f t="shared" si="25"/>
        <v>0.3</v>
      </c>
    </row>
    <row r="683" spans="1:9" ht="25.5">
      <c r="A683" s="2" t="s">
        <v>59</v>
      </c>
      <c r="B683" s="2" t="s">
        <v>775</v>
      </c>
      <c r="C683" s="3">
        <v>40833</v>
      </c>
      <c r="D683" s="4">
        <v>40858</v>
      </c>
      <c r="E683" s="5">
        <v>0.4</v>
      </c>
      <c r="F683" s="33">
        <v>103772.49</v>
      </c>
      <c r="G683" s="23"/>
      <c r="H683" s="6">
        <v>41509</v>
      </c>
      <c r="I683" s="5">
        <f t="shared" si="25"/>
        <v>0.4000000385458612</v>
      </c>
    </row>
    <row r="684" spans="1:9" ht="12.75">
      <c r="A684" s="2" t="s">
        <v>59</v>
      </c>
      <c r="B684" s="2" t="s">
        <v>774</v>
      </c>
      <c r="C684" s="3">
        <v>40658</v>
      </c>
      <c r="D684" s="4">
        <v>40683</v>
      </c>
      <c r="E684" s="5">
        <v>0.4</v>
      </c>
      <c r="F684" s="33">
        <v>85369</v>
      </c>
      <c r="G684" s="23"/>
      <c r="H684" s="6">
        <v>34147.6</v>
      </c>
      <c r="I684" s="5">
        <f t="shared" si="25"/>
        <v>0.39999999999999997</v>
      </c>
    </row>
    <row r="685" spans="1:9" ht="12.75">
      <c r="A685" s="2" t="s">
        <v>59</v>
      </c>
      <c r="B685" s="2" t="s">
        <v>180</v>
      </c>
      <c r="C685" s="3">
        <v>40686</v>
      </c>
      <c r="D685" s="4">
        <v>40711</v>
      </c>
      <c r="E685" s="5">
        <v>0.4</v>
      </c>
      <c r="F685" s="33">
        <v>73063</v>
      </c>
      <c r="G685" s="23"/>
      <c r="H685" s="6">
        <v>29225.2</v>
      </c>
      <c r="I685" s="5">
        <f t="shared" si="25"/>
        <v>0.4</v>
      </c>
    </row>
    <row r="686" spans="1:9" ht="12.75">
      <c r="A686" s="2" t="s">
        <v>59</v>
      </c>
      <c r="B686" s="2" t="s">
        <v>457</v>
      </c>
      <c r="C686" s="3">
        <v>40557</v>
      </c>
      <c r="D686" s="4">
        <v>40893</v>
      </c>
      <c r="E686" s="5">
        <v>0.4</v>
      </c>
      <c r="F686" s="33">
        <v>56227</v>
      </c>
      <c r="G686" s="23"/>
      <c r="H686" s="6">
        <v>22490.8</v>
      </c>
      <c r="I686" s="5">
        <f t="shared" si="25"/>
        <v>0.39999999999999997</v>
      </c>
    </row>
    <row r="687" spans="1:9" ht="12.75">
      <c r="A687" s="2" t="s">
        <v>59</v>
      </c>
      <c r="B687" s="2" t="s">
        <v>461</v>
      </c>
      <c r="C687" s="3">
        <v>40861</v>
      </c>
      <c r="D687" s="4">
        <v>40893</v>
      </c>
      <c r="E687" s="5">
        <v>0.5</v>
      </c>
      <c r="F687" s="33">
        <v>94181</v>
      </c>
      <c r="G687" s="23"/>
      <c r="H687" s="6">
        <v>47090.5</v>
      </c>
      <c r="I687" s="5">
        <f t="shared" si="25"/>
        <v>0.5</v>
      </c>
    </row>
    <row r="688" spans="1:9" ht="12.75">
      <c r="A688" s="2" t="s">
        <v>59</v>
      </c>
      <c r="B688" s="2" t="s">
        <v>0</v>
      </c>
      <c r="C688" s="3">
        <v>40735</v>
      </c>
      <c r="D688" s="4">
        <v>40760</v>
      </c>
      <c r="E688" s="5">
        <v>0.45</v>
      </c>
      <c r="F688" s="33">
        <v>86418.26</v>
      </c>
      <c r="G688" s="23"/>
      <c r="H688" s="6">
        <v>38888.22</v>
      </c>
      <c r="I688" s="5">
        <f t="shared" si="25"/>
        <v>0.45000003471488553</v>
      </c>
    </row>
    <row r="689" spans="1:9" ht="12.75">
      <c r="A689" s="2" t="s">
        <v>59</v>
      </c>
      <c r="B689" s="2" t="s">
        <v>773</v>
      </c>
      <c r="C689" s="3">
        <v>40560</v>
      </c>
      <c r="D689" s="4">
        <v>40606</v>
      </c>
      <c r="E689" s="5">
        <v>0.5</v>
      </c>
      <c r="F689" s="33">
        <v>126088</v>
      </c>
      <c r="G689" s="23"/>
      <c r="H689" s="6">
        <v>63044</v>
      </c>
      <c r="I689" s="5">
        <f t="shared" si="25"/>
        <v>0.5</v>
      </c>
    </row>
    <row r="690" spans="1:9" ht="12.75">
      <c r="A690" s="2" t="s">
        <v>59</v>
      </c>
      <c r="B690" s="2" t="s">
        <v>773</v>
      </c>
      <c r="C690" s="3">
        <v>40763</v>
      </c>
      <c r="D690" s="4">
        <v>40795</v>
      </c>
      <c r="E690" s="5">
        <v>0.5</v>
      </c>
      <c r="F690" s="33">
        <v>117950</v>
      </c>
      <c r="G690" s="23"/>
      <c r="H690" s="6">
        <v>58975</v>
      </c>
      <c r="I690" s="5">
        <f t="shared" si="25"/>
        <v>0.5</v>
      </c>
    </row>
    <row r="691" spans="1:9" ht="12.75">
      <c r="A691" s="2" t="s">
        <v>59</v>
      </c>
      <c r="B691" s="2" t="s">
        <v>3</v>
      </c>
      <c r="C691" s="3">
        <v>40602</v>
      </c>
      <c r="D691" s="4">
        <v>40662</v>
      </c>
      <c r="E691" s="5">
        <v>0.45</v>
      </c>
      <c r="F691" s="33">
        <v>138584.5</v>
      </c>
      <c r="G691" s="23"/>
      <c r="H691" s="6">
        <v>61032.37</v>
      </c>
      <c r="I691" s="5">
        <f t="shared" si="25"/>
        <v>0.44039824078450335</v>
      </c>
    </row>
    <row r="692" spans="1:9" ht="12.75">
      <c r="A692" s="2" t="s">
        <v>59</v>
      </c>
      <c r="B692" s="2" t="s">
        <v>3</v>
      </c>
      <c r="C692" s="3">
        <v>40714</v>
      </c>
      <c r="D692" s="4">
        <v>40732</v>
      </c>
      <c r="E692" s="5">
        <v>0.45</v>
      </c>
      <c r="F692" s="33">
        <v>50933</v>
      </c>
      <c r="G692" s="23"/>
      <c r="H692" s="6">
        <v>22919.85</v>
      </c>
      <c r="I692" s="5">
        <f t="shared" si="25"/>
        <v>0.44999999999999996</v>
      </c>
    </row>
    <row r="693" spans="1:9" ht="12.75">
      <c r="A693" s="2" t="s">
        <v>59</v>
      </c>
      <c r="B693" s="2" t="s">
        <v>28</v>
      </c>
      <c r="C693" s="3">
        <v>40798</v>
      </c>
      <c r="D693" s="4">
        <v>40830</v>
      </c>
      <c r="E693" s="5">
        <v>0.46</v>
      </c>
      <c r="F693" s="33">
        <v>121336</v>
      </c>
      <c r="G693" s="23"/>
      <c r="H693" s="6">
        <v>55814.56</v>
      </c>
      <c r="I693" s="5">
        <f t="shared" si="25"/>
        <v>0.45999999999999996</v>
      </c>
    </row>
    <row r="694" spans="1:9" ht="12.75">
      <c r="A694" s="2" t="s">
        <v>272</v>
      </c>
      <c r="B694" s="2" t="s">
        <v>47</v>
      </c>
      <c r="C694" s="3">
        <v>40221</v>
      </c>
      <c r="D694" s="4">
        <v>40574</v>
      </c>
      <c r="E694" s="5">
        <v>0.01</v>
      </c>
      <c r="F694" s="33">
        <v>155608</v>
      </c>
      <c r="G694" s="23"/>
      <c r="H694" s="6">
        <v>37387</v>
      </c>
      <c r="I694" s="5">
        <f t="shared" si="25"/>
        <v>0.24026399670968074</v>
      </c>
    </row>
    <row r="695" spans="1:9" ht="12.75">
      <c r="A695" s="2" t="s">
        <v>272</v>
      </c>
      <c r="B695" s="2" t="s">
        <v>47</v>
      </c>
      <c r="C695" s="3">
        <v>40221</v>
      </c>
      <c r="D695" s="4">
        <v>40574</v>
      </c>
      <c r="E695" s="5">
        <v>0.01</v>
      </c>
      <c r="F695" s="33"/>
      <c r="G695" s="23">
        <v>3780</v>
      </c>
      <c r="H695" s="6">
        <v>908</v>
      </c>
      <c r="I695" s="5">
        <f t="shared" si="25"/>
        <v>0.2402116402116402</v>
      </c>
    </row>
    <row r="696" spans="1:9" ht="12.75">
      <c r="A696" s="2" t="s">
        <v>160</v>
      </c>
      <c r="B696" s="2" t="s">
        <v>612</v>
      </c>
      <c r="C696" s="3">
        <v>40395</v>
      </c>
      <c r="D696" s="4">
        <v>40759</v>
      </c>
      <c r="E696" s="5">
        <v>0.1</v>
      </c>
      <c r="F696" s="33"/>
      <c r="G696" s="23">
        <v>19657</v>
      </c>
      <c r="H696" s="6">
        <v>1965.7</v>
      </c>
      <c r="I696" s="5">
        <f t="shared" si="25"/>
        <v>0.1</v>
      </c>
    </row>
    <row r="697" spans="1:9" ht="12.75">
      <c r="A697" s="2" t="s">
        <v>160</v>
      </c>
      <c r="B697" s="2" t="s">
        <v>122</v>
      </c>
      <c r="C697" s="3">
        <v>40378</v>
      </c>
      <c r="D697" s="4">
        <v>40742</v>
      </c>
      <c r="E697" s="5">
        <v>0.1</v>
      </c>
      <c r="F697" s="33"/>
      <c r="G697" s="23">
        <v>15671</v>
      </c>
      <c r="H697" s="6">
        <v>1567.1</v>
      </c>
      <c r="I697" s="5">
        <f t="shared" si="25"/>
        <v>0.09999999999999999</v>
      </c>
    </row>
    <row r="698" spans="1:9" ht="12.75">
      <c r="A698" s="2" t="s">
        <v>160</v>
      </c>
      <c r="B698" s="2" t="s">
        <v>776</v>
      </c>
      <c r="C698" s="3">
        <v>40681</v>
      </c>
      <c r="D698" s="4">
        <v>40742</v>
      </c>
      <c r="E698" s="5">
        <v>0.1</v>
      </c>
      <c r="F698" s="33"/>
      <c r="G698" s="23">
        <v>4662</v>
      </c>
      <c r="H698" s="6">
        <v>466.2</v>
      </c>
      <c r="I698" s="5">
        <f t="shared" si="25"/>
        <v>0.09999999999999999</v>
      </c>
    </row>
    <row r="699" spans="1:9" ht="12.75">
      <c r="A699" s="2" t="s">
        <v>160</v>
      </c>
      <c r="B699" s="2" t="s">
        <v>57</v>
      </c>
      <c r="C699" s="3">
        <v>40500</v>
      </c>
      <c r="D699" s="4">
        <v>40865</v>
      </c>
      <c r="E699" s="5">
        <v>0.15</v>
      </c>
      <c r="F699" s="33"/>
      <c r="G699" s="23">
        <v>17245</v>
      </c>
      <c r="H699" s="6">
        <v>2635</v>
      </c>
      <c r="I699" s="5">
        <f t="shared" si="25"/>
        <v>0.15279791243838795</v>
      </c>
    </row>
    <row r="700" spans="1:9" ht="12.75">
      <c r="A700" s="2" t="s">
        <v>160</v>
      </c>
      <c r="B700" s="2" t="s">
        <v>201</v>
      </c>
      <c r="C700" s="3">
        <v>40393</v>
      </c>
      <c r="D700" s="4">
        <v>40757</v>
      </c>
      <c r="E700" s="5">
        <v>0.1</v>
      </c>
      <c r="F700" s="33"/>
      <c r="G700" s="23">
        <v>37079.5</v>
      </c>
      <c r="H700" s="6">
        <v>3707.95</v>
      </c>
      <c r="I700" s="5">
        <f t="shared" si="25"/>
        <v>0.09999999999999999</v>
      </c>
    </row>
    <row r="701" spans="1:9" ht="12.75">
      <c r="A701" s="2" t="s">
        <v>160</v>
      </c>
      <c r="B701" s="2" t="s">
        <v>116</v>
      </c>
      <c r="C701" s="3">
        <v>40359</v>
      </c>
      <c r="D701" s="4">
        <v>40723</v>
      </c>
      <c r="E701" s="5">
        <v>0.12</v>
      </c>
      <c r="F701" s="33"/>
      <c r="G701" s="23">
        <v>19012</v>
      </c>
      <c r="H701" s="6">
        <v>2281.44</v>
      </c>
      <c r="I701" s="5">
        <f t="shared" si="25"/>
        <v>0.12000000000000001</v>
      </c>
    </row>
    <row r="702" spans="1:9" ht="12.75">
      <c r="A702" s="2" t="s">
        <v>160</v>
      </c>
      <c r="B702" s="2" t="s">
        <v>586</v>
      </c>
      <c r="C702" s="3">
        <v>40534</v>
      </c>
      <c r="D702" s="4">
        <v>40898</v>
      </c>
      <c r="E702" s="5">
        <v>0.15</v>
      </c>
      <c r="F702" s="33">
        <v>18418</v>
      </c>
      <c r="G702" s="23"/>
      <c r="H702" s="6">
        <v>2762.7</v>
      </c>
      <c r="I702" s="5">
        <f t="shared" si="25"/>
        <v>0.15</v>
      </c>
    </row>
    <row r="703" spans="1:9" ht="12.75">
      <c r="A703" s="2" t="s">
        <v>160</v>
      </c>
      <c r="B703" s="2" t="s">
        <v>159</v>
      </c>
      <c r="C703" s="3">
        <v>40281</v>
      </c>
      <c r="D703" s="4">
        <v>40574</v>
      </c>
      <c r="E703" s="5">
        <v>0.15</v>
      </c>
      <c r="F703" s="33"/>
      <c r="G703" s="23">
        <v>29470</v>
      </c>
      <c r="H703" s="6">
        <v>4420.5</v>
      </c>
      <c r="I703" s="5">
        <f t="shared" si="25"/>
        <v>0.15</v>
      </c>
    </row>
    <row r="704" spans="1:9" ht="12.75">
      <c r="A704" s="2" t="s">
        <v>160</v>
      </c>
      <c r="B704" s="2" t="s">
        <v>218</v>
      </c>
      <c r="C704" s="3">
        <v>40281</v>
      </c>
      <c r="D704" s="4">
        <v>40588</v>
      </c>
      <c r="E704" s="5">
        <v>0.15</v>
      </c>
      <c r="F704" s="33"/>
      <c r="G704" s="23">
        <v>63290.5</v>
      </c>
      <c r="H704" s="6">
        <v>9593.58</v>
      </c>
      <c r="I704" s="5">
        <f t="shared" si="25"/>
        <v>0.15158009495895908</v>
      </c>
    </row>
    <row r="705" spans="1:9" ht="12.75">
      <c r="A705" s="2" t="s">
        <v>160</v>
      </c>
      <c r="B705" s="2" t="s">
        <v>776</v>
      </c>
      <c r="C705" s="26">
        <v>40681</v>
      </c>
      <c r="D705" s="26">
        <v>41046</v>
      </c>
      <c r="E705" s="5">
        <v>0.09</v>
      </c>
      <c r="F705" s="33">
        <v>816701.21</v>
      </c>
      <c r="H705" s="37">
        <v>81670.12</v>
      </c>
      <c r="I705" s="28">
        <v>0.1</v>
      </c>
    </row>
    <row r="706" spans="1:9" ht="12.75">
      <c r="A706" s="2" t="s">
        <v>160</v>
      </c>
      <c r="B706" s="2" t="s">
        <v>925</v>
      </c>
      <c r="C706" s="26">
        <v>40648</v>
      </c>
      <c r="D706" s="26">
        <v>41013</v>
      </c>
      <c r="E706" s="5">
        <v>0.09</v>
      </c>
      <c r="F706" s="36">
        <v>326746.38</v>
      </c>
      <c r="H706" s="37">
        <v>32674.64</v>
      </c>
      <c r="I706" s="28">
        <v>0.1</v>
      </c>
    </row>
    <row r="707" spans="1:9" ht="12.75">
      <c r="A707" s="2" t="s">
        <v>777</v>
      </c>
      <c r="B707" s="2" t="s">
        <v>778</v>
      </c>
      <c r="C707" s="3">
        <v>40439</v>
      </c>
      <c r="D707" s="4">
        <v>40803</v>
      </c>
      <c r="E707" s="5">
        <v>0.1</v>
      </c>
      <c r="F707" s="33"/>
      <c r="G707" s="23">
        <v>47919.62</v>
      </c>
      <c r="H707" s="6">
        <v>4791.96</v>
      </c>
      <c r="I707" s="5">
        <f>IF(H707="","",(IF(F707&lt;&gt;"",H707/F707,H707/G707)))</f>
        <v>0.09999995826344199</v>
      </c>
    </row>
    <row r="708" spans="1:9" ht="12.75">
      <c r="A708" s="2" t="s">
        <v>777</v>
      </c>
      <c r="B708" s="2" t="s">
        <v>60</v>
      </c>
      <c r="C708" s="3">
        <v>40450</v>
      </c>
      <c r="D708" s="4">
        <v>40814</v>
      </c>
      <c r="E708" s="5">
        <v>0.1</v>
      </c>
      <c r="F708" s="33"/>
      <c r="G708" s="23">
        <v>1755</v>
      </c>
      <c r="H708" s="6">
        <v>175.5</v>
      </c>
      <c r="I708" s="5">
        <f>IF(H708="","",(IF(F708&lt;&gt;"",H708/F708,H708/G708)))</f>
        <v>0.1</v>
      </c>
    </row>
    <row r="709" spans="1:9" ht="12.75">
      <c r="A709" s="2" t="s">
        <v>777</v>
      </c>
      <c r="B709" s="2" t="s">
        <v>61</v>
      </c>
      <c r="C709" s="3">
        <v>40443</v>
      </c>
      <c r="D709" s="4">
        <v>40807</v>
      </c>
      <c r="E709" s="5">
        <v>0.1</v>
      </c>
      <c r="F709" s="33"/>
      <c r="G709" s="23">
        <v>0</v>
      </c>
      <c r="H709" s="6">
        <v>0</v>
      </c>
      <c r="I709" s="5">
        <v>0</v>
      </c>
    </row>
    <row r="710" spans="1:9" ht="12.75">
      <c r="A710" s="2" t="s">
        <v>777</v>
      </c>
      <c r="B710" s="2" t="s">
        <v>80</v>
      </c>
      <c r="C710" s="3">
        <v>40415</v>
      </c>
      <c r="D710" s="4">
        <v>40779</v>
      </c>
      <c r="E710" s="5">
        <v>0.1</v>
      </c>
      <c r="F710" s="33"/>
      <c r="G710" s="23">
        <v>11013</v>
      </c>
      <c r="H710" s="6">
        <v>1101.3</v>
      </c>
      <c r="I710" s="5">
        <f aca="true" t="shared" si="26" ref="I710:I734">IF(H710="","",(IF(F710&lt;&gt;"",H710/F710,H710/G710)))</f>
        <v>0.09999999999999999</v>
      </c>
    </row>
    <row r="711" spans="1:9" ht="12.75">
      <c r="A711" s="2" t="s">
        <v>777</v>
      </c>
      <c r="B711" s="2" t="s">
        <v>159</v>
      </c>
      <c r="C711" s="3">
        <v>40281</v>
      </c>
      <c r="D711" s="4">
        <v>40939</v>
      </c>
      <c r="E711" s="5">
        <v>0.15</v>
      </c>
      <c r="F711" s="33"/>
      <c r="G711" s="23">
        <v>29347.42</v>
      </c>
      <c r="H711" s="6">
        <v>4402.11</v>
      </c>
      <c r="I711" s="5">
        <f t="shared" si="26"/>
        <v>0.1499998977763633</v>
      </c>
    </row>
    <row r="712" spans="1:9" ht="12.75">
      <c r="A712" s="2" t="s">
        <v>777</v>
      </c>
      <c r="B712" s="2" t="s">
        <v>499</v>
      </c>
      <c r="C712" s="3">
        <v>40455</v>
      </c>
      <c r="D712" s="4">
        <v>40819</v>
      </c>
      <c r="E712" s="5">
        <v>0.1</v>
      </c>
      <c r="F712" s="33"/>
      <c r="G712" s="23">
        <v>6355</v>
      </c>
      <c r="H712" s="6">
        <v>953.25</v>
      </c>
      <c r="I712" s="5">
        <f t="shared" si="26"/>
        <v>0.15</v>
      </c>
    </row>
    <row r="713" spans="1:9" ht="12.75">
      <c r="A713" s="2" t="s">
        <v>864</v>
      </c>
      <c r="B713" s="2" t="s">
        <v>779</v>
      </c>
      <c r="C713" s="3">
        <v>40553</v>
      </c>
      <c r="D713" s="4">
        <v>40787</v>
      </c>
      <c r="E713" s="5">
        <v>0.1</v>
      </c>
      <c r="F713" s="33">
        <v>21976</v>
      </c>
      <c r="G713" s="23"/>
      <c r="H713" s="6">
        <v>3655.9</v>
      </c>
      <c r="I713" s="5">
        <f t="shared" si="26"/>
        <v>0.16635875500546052</v>
      </c>
    </row>
    <row r="714" spans="1:9" ht="12.75">
      <c r="A714" s="2" t="s">
        <v>864</v>
      </c>
      <c r="B714" s="2" t="s">
        <v>173</v>
      </c>
      <c r="C714" s="3">
        <v>40498</v>
      </c>
      <c r="D714" s="4">
        <v>40863</v>
      </c>
      <c r="E714" s="5">
        <v>0.2</v>
      </c>
      <c r="F714" s="33">
        <v>57518</v>
      </c>
      <c r="G714" s="23"/>
      <c r="H714" s="6">
        <v>11503.6</v>
      </c>
      <c r="I714" s="5">
        <f t="shared" si="26"/>
        <v>0.2</v>
      </c>
    </row>
    <row r="715" spans="1:9" ht="12.75">
      <c r="A715" s="2" t="s">
        <v>864</v>
      </c>
      <c r="B715" s="2" t="s">
        <v>178</v>
      </c>
      <c r="C715" s="3">
        <v>40378</v>
      </c>
      <c r="D715" s="4">
        <v>40633</v>
      </c>
      <c r="E715" s="5">
        <v>0.15</v>
      </c>
      <c r="F715" s="33">
        <v>26452</v>
      </c>
      <c r="G715" s="23"/>
      <c r="H715" s="6">
        <v>5345.68</v>
      </c>
      <c r="I715" s="5">
        <f t="shared" si="26"/>
        <v>0.20208982307575987</v>
      </c>
    </row>
    <row r="716" spans="1:9" ht="12.75">
      <c r="A716" s="2" t="s">
        <v>864</v>
      </c>
      <c r="B716" s="2" t="s">
        <v>178</v>
      </c>
      <c r="C716" s="3">
        <v>40695</v>
      </c>
      <c r="D716" s="4">
        <v>40999</v>
      </c>
      <c r="E716" s="5">
        <v>0.15</v>
      </c>
      <c r="F716" s="33">
        <v>20902</v>
      </c>
      <c r="G716" s="23"/>
      <c r="H716" s="6">
        <v>4515.74</v>
      </c>
      <c r="I716" s="5">
        <f t="shared" si="26"/>
        <v>0.21604344081906038</v>
      </c>
    </row>
    <row r="717" spans="1:9" ht="12.75">
      <c r="A717" s="2" t="s">
        <v>864</v>
      </c>
      <c r="B717" s="2" t="s">
        <v>183</v>
      </c>
      <c r="C717" s="3">
        <v>40634</v>
      </c>
      <c r="D717" s="4">
        <v>41000</v>
      </c>
      <c r="E717" s="5">
        <v>0.18</v>
      </c>
      <c r="F717" s="33">
        <v>89187</v>
      </c>
      <c r="G717" s="23"/>
      <c r="H717" s="6">
        <v>25000</v>
      </c>
      <c r="I717" s="5">
        <f t="shared" si="26"/>
        <v>0.2803099106372005</v>
      </c>
    </row>
    <row r="718" spans="1:9" ht="12.75">
      <c r="A718" s="2" t="s">
        <v>864</v>
      </c>
      <c r="B718" s="2" t="s">
        <v>781</v>
      </c>
      <c r="C718" s="3">
        <v>40553</v>
      </c>
      <c r="D718" s="4">
        <v>40892</v>
      </c>
      <c r="E718" s="5">
        <v>0.1</v>
      </c>
      <c r="F718" s="33">
        <v>26708</v>
      </c>
      <c r="G718" s="23"/>
      <c r="H718" s="6">
        <v>10000</v>
      </c>
      <c r="I718" s="5">
        <f t="shared" si="26"/>
        <v>0.37441964954320806</v>
      </c>
    </row>
    <row r="719" spans="1:9" ht="12.75">
      <c r="A719" s="2" t="s">
        <v>864</v>
      </c>
      <c r="B719" s="2" t="s">
        <v>780</v>
      </c>
      <c r="C719" s="3">
        <v>40498</v>
      </c>
      <c r="D719" s="4">
        <v>40863</v>
      </c>
      <c r="E719" s="5">
        <v>0.15</v>
      </c>
      <c r="F719" s="33">
        <v>116548.39</v>
      </c>
      <c r="G719" s="23"/>
      <c r="H719" s="6">
        <v>21367.3</v>
      </c>
      <c r="I719" s="5">
        <f t="shared" si="26"/>
        <v>0.18333414987542943</v>
      </c>
    </row>
    <row r="720" spans="1:9" ht="12.75">
      <c r="A720" s="2" t="s">
        <v>864</v>
      </c>
      <c r="B720" s="2" t="s">
        <v>8</v>
      </c>
      <c r="C720" s="3">
        <v>40498</v>
      </c>
      <c r="D720" s="4">
        <v>40863</v>
      </c>
      <c r="E720" s="5">
        <v>0.3</v>
      </c>
      <c r="F720" s="33">
        <v>80613</v>
      </c>
      <c r="G720" s="23"/>
      <c r="H720" s="6">
        <v>24183.9</v>
      </c>
      <c r="I720" s="5">
        <f t="shared" si="26"/>
        <v>0.30000000000000004</v>
      </c>
    </row>
    <row r="721" spans="1:9" ht="12.75">
      <c r="A721" s="2" t="s">
        <v>864</v>
      </c>
      <c r="B721" s="2" t="s">
        <v>13</v>
      </c>
      <c r="C721" s="3">
        <v>40634</v>
      </c>
      <c r="D721" s="4">
        <v>41000</v>
      </c>
      <c r="E721" s="5">
        <v>0.17</v>
      </c>
      <c r="F721" s="33">
        <v>72503</v>
      </c>
      <c r="G721" s="23"/>
      <c r="H721" s="6">
        <v>22500</v>
      </c>
      <c r="I721" s="5">
        <f t="shared" si="26"/>
        <v>0.3103319862626374</v>
      </c>
    </row>
    <row r="722" spans="1:9" ht="12.75">
      <c r="A722" s="2" t="s">
        <v>864</v>
      </c>
      <c r="B722" s="2" t="s">
        <v>15</v>
      </c>
      <c r="C722" s="3">
        <v>40498</v>
      </c>
      <c r="D722" s="4">
        <v>40863</v>
      </c>
      <c r="E722" s="5">
        <v>0.2</v>
      </c>
      <c r="F722" s="33">
        <v>108955</v>
      </c>
      <c r="G722" s="23"/>
      <c r="H722" s="6">
        <v>26414</v>
      </c>
      <c r="I722" s="5">
        <f t="shared" si="26"/>
        <v>0.24243036115827635</v>
      </c>
    </row>
    <row r="723" spans="1:9" ht="12.75">
      <c r="A723" s="2" t="s">
        <v>864</v>
      </c>
      <c r="B723" s="2" t="s">
        <v>16</v>
      </c>
      <c r="C723" s="3">
        <v>40270</v>
      </c>
      <c r="D723" s="4">
        <v>40633</v>
      </c>
      <c r="E723" s="5">
        <v>0.2</v>
      </c>
      <c r="F723" s="33">
        <v>25775</v>
      </c>
      <c r="G723" s="23"/>
      <c r="H723" s="6">
        <v>6000</v>
      </c>
      <c r="I723" s="5">
        <f t="shared" si="26"/>
        <v>0.23278370514064015</v>
      </c>
    </row>
    <row r="724" spans="1:9" ht="12.75">
      <c r="A724" s="2" t="s">
        <v>864</v>
      </c>
      <c r="B724" s="2" t="s">
        <v>16</v>
      </c>
      <c r="C724" s="3">
        <v>40634</v>
      </c>
      <c r="D724" s="4">
        <v>41000</v>
      </c>
      <c r="E724" s="5">
        <v>0.2</v>
      </c>
      <c r="F724" s="33">
        <v>21057</v>
      </c>
      <c r="G724" s="23"/>
      <c r="H724" s="6">
        <v>6000</v>
      </c>
      <c r="I724" s="5">
        <f t="shared" si="26"/>
        <v>0.28494087476848556</v>
      </c>
    </row>
    <row r="725" spans="1:9" ht="12.75">
      <c r="A725" s="2" t="s">
        <v>864</v>
      </c>
      <c r="B725" s="2" t="s">
        <v>17</v>
      </c>
      <c r="C725" s="3">
        <v>40390</v>
      </c>
      <c r="D725" s="4">
        <v>40633</v>
      </c>
      <c r="E725" s="5">
        <v>0.2</v>
      </c>
      <c r="F725" s="33">
        <v>28607</v>
      </c>
      <c r="G725" s="23"/>
      <c r="H725" s="6">
        <v>10000</v>
      </c>
      <c r="I725" s="5">
        <f t="shared" si="26"/>
        <v>0.34956479183416644</v>
      </c>
    </row>
    <row r="726" spans="1:9" ht="12.75">
      <c r="A726" s="2" t="s">
        <v>864</v>
      </c>
      <c r="B726" s="2" t="s">
        <v>782</v>
      </c>
      <c r="C726" s="3">
        <v>40575</v>
      </c>
      <c r="D726" s="4">
        <v>40940</v>
      </c>
      <c r="E726" s="5">
        <v>0.3</v>
      </c>
      <c r="F726" s="33">
        <v>301993</v>
      </c>
      <c r="G726" s="23"/>
      <c r="H726" s="6">
        <v>90597.9</v>
      </c>
      <c r="I726" s="5">
        <f t="shared" si="26"/>
        <v>0.3</v>
      </c>
    </row>
    <row r="727" spans="1:9" ht="12.75">
      <c r="A727" s="2" t="s">
        <v>783</v>
      </c>
      <c r="B727" s="2" t="s">
        <v>786</v>
      </c>
      <c r="C727" s="3">
        <v>40682</v>
      </c>
      <c r="D727" s="4">
        <v>40908</v>
      </c>
      <c r="E727" s="5">
        <v>0.01</v>
      </c>
      <c r="F727" s="33">
        <v>150487</v>
      </c>
      <c r="G727" s="23"/>
      <c r="H727" s="6">
        <v>-18379</v>
      </c>
      <c r="I727" s="42">
        <f t="shared" si="26"/>
        <v>-0.12213015077714354</v>
      </c>
    </row>
    <row r="728" spans="1:9" ht="12.75">
      <c r="A728" s="2" t="s">
        <v>783</v>
      </c>
      <c r="B728" s="2" t="s">
        <v>786</v>
      </c>
      <c r="C728" s="3">
        <v>40682</v>
      </c>
      <c r="D728" s="4">
        <v>40908</v>
      </c>
      <c r="E728" s="5">
        <v>0.01</v>
      </c>
      <c r="F728" s="33"/>
      <c r="G728" s="23">
        <v>6424</v>
      </c>
      <c r="H728" s="6">
        <v>1659</v>
      </c>
      <c r="I728" s="5">
        <f t="shared" si="26"/>
        <v>0.2582503113325031</v>
      </c>
    </row>
    <row r="729" spans="1:9" ht="12.75">
      <c r="A729" s="2" t="s">
        <v>783</v>
      </c>
      <c r="B729" s="2" t="s">
        <v>132</v>
      </c>
      <c r="C729" s="3">
        <v>40749</v>
      </c>
      <c r="D729" s="4">
        <v>40847</v>
      </c>
      <c r="E729" s="5">
        <v>0.01</v>
      </c>
      <c r="F729" s="33">
        <v>16645</v>
      </c>
      <c r="G729" s="23"/>
      <c r="H729" s="6">
        <v>3077</v>
      </c>
      <c r="I729" s="5">
        <f t="shared" si="26"/>
        <v>0.18486031841393813</v>
      </c>
    </row>
    <row r="730" spans="1:9" ht="12.75">
      <c r="A730" s="2" t="s">
        <v>783</v>
      </c>
      <c r="B730" s="2" t="s">
        <v>132</v>
      </c>
      <c r="C730" s="3">
        <v>40749</v>
      </c>
      <c r="D730" s="4">
        <v>40847</v>
      </c>
      <c r="E730" s="5">
        <v>0.01</v>
      </c>
      <c r="F730" s="33"/>
      <c r="G730" s="23">
        <v>310</v>
      </c>
      <c r="H730" s="6">
        <v>50</v>
      </c>
      <c r="I730" s="5">
        <f t="shared" si="26"/>
        <v>0.16129032258064516</v>
      </c>
    </row>
    <row r="731" spans="1:9" ht="12.75">
      <c r="A731" s="2" t="s">
        <v>783</v>
      </c>
      <c r="B731" s="2" t="s">
        <v>425</v>
      </c>
      <c r="C731" s="3">
        <v>40889</v>
      </c>
      <c r="D731" s="4">
        <v>41243</v>
      </c>
      <c r="E731" s="5">
        <v>0.01</v>
      </c>
      <c r="F731" s="33">
        <v>8704</v>
      </c>
      <c r="G731" s="23"/>
      <c r="H731" s="6">
        <v>-22218</v>
      </c>
      <c r="I731" s="42">
        <f t="shared" si="26"/>
        <v>-2.5526194852941178</v>
      </c>
    </row>
    <row r="732" spans="1:9" ht="12.75">
      <c r="A732" s="2" t="s">
        <v>783</v>
      </c>
      <c r="B732" s="2" t="s">
        <v>621</v>
      </c>
      <c r="C732" s="3">
        <v>40751</v>
      </c>
      <c r="D732" s="4">
        <v>40908</v>
      </c>
      <c r="E732" s="5">
        <v>0.01</v>
      </c>
      <c r="F732" s="33">
        <v>104348</v>
      </c>
      <c r="G732" s="23"/>
      <c r="H732" s="6">
        <v>69518</v>
      </c>
      <c r="I732" s="5">
        <f t="shared" si="26"/>
        <v>0.6662130563115728</v>
      </c>
    </row>
    <row r="733" spans="1:9" ht="12.75">
      <c r="A733" s="2" t="s">
        <v>783</v>
      </c>
      <c r="B733" s="2" t="s">
        <v>621</v>
      </c>
      <c r="C733" s="3">
        <v>40751</v>
      </c>
      <c r="D733" s="4">
        <v>40908</v>
      </c>
      <c r="E733" s="5">
        <v>0.01</v>
      </c>
      <c r="F733" s="33"/>
      <c r="G733" s="23">
        <v>2649</v>
      </c>
      <c r="H733" s="6">
        <v>1893</v>
      </c>
      <c r="I733" s="5">
        <f t="shared" si="26"/>
        <v>0.7146092865232163</v>
      </c>
    </row>
    <row r="734" spans="1:9" ht="12.75">
      <c r="A734" s="2" t="s">
        <v>783</v>
      </c>
      <c r="B734" s="2" t="s">
        <v>785</v>
      </c>
      <c r="C734" s="3">
        <v>40708</v>
      </c>
      <c r="D734" s="4">
        <v>40847</v>
      </c>
      <c r="E734" s="5">
        <v>0.01</v>
      </c>
      <c r="F734" s="33">
        <v>48149</v>
      </c>
      <c r="G734" s="23"/>
      <c r="H734" s="6">
        <v>23319</v>
      </c>
      <c r="I734" s="5">
        <f t="shared" si="26"/>
        <v>0.4843091237616565</v>
      </c>
    </row>
    <row r="735" spans="1:9" ht="12.75">
      <c r="A735" s="2" t="s">
        <v>783</v>
      </c>
      <c r="B735" s="2" t="s">
        <v>152</v>
      </c>
      <c r="C735" s="3">
        <v>40704</v>
      </c>
      <c r="D735" s="4">
        <v>40786</v>
      </c>
      <c r="E735" s="5">
        <v>0.01</v>
      </c>
      <c r="F735" s="33">
        <v>0</v>
      </c>
      <c r="G735" s="23"/>
      <c r="H735" s="6">
        <v>0</v>
      </c>
      <c r="I735" s="5">
        <v>0</v>
      </c>
    </row>
    <row r="736" spans="1:9" ht="12.75">
      <c r="A736" s="2" t="s">
        <v>783</v>
      </c>
      <c r="B736" s="2" t="s">
        <v>152</v>
      </c>
      <c r="C736" s="3">
        <v>40704</v>
      </c>
      <c r="D736" s="4">
        <v>40786</v>
      </c>
      <c r="E736" s="5">
        <v>0.01</v>
      </c>
      <c r="F736" s="33"/>
      <c r="G736" s="23">
        <v>0</v>
      </c>
      <c r="H736" s="6">
        <v>0</v>
      </c>
      <c r="I736" s="5">
        <v>0</v>
      </c>
    </row>
    <row r="737" spans="1:9" ht="12.75">
      <c r="A737" s="2" t="s">
        <v>783</v>
      </c>
      <c r="B737" s="9" t="s">
        <v>222</v>
      </c>
      <c r="C737" s="3">
        <v>40686</v>
      </c>
      <c r="D737" s="4">
        <v>40846</v>
      </c>
      <c r="E737" s="5">
        <v>0.01</v>
      </c>
      <c r="F737" s="33">
        <v>78147</v>
      </c>
      <c r="G737" s="23"/>
      <c r="H737" s="6">
        <v>72853</v>
      </c>
      <c r="I737" s="5">
        <f aca="true" t="shared" si="27" ref="I737:I754">IF(H737="","",(IF(F737&lt;&gt;"",H737/F737,H737/G737)))</f>
        <v>0.9322558767451086</v>
      </c>
    </row>
    <row r="738" spans="1:9" ht="12.75">
      <c r="A738" s="2" t="s">
        <v>783</v>
      </c>
      <c r="B738" s="9" t="s">
        <v>222</v>
      </c>
      <c r="C738" s="3">
        <v>40686</v>
      </c>
      <c r="D738" s="4">
        <v>40846</v>
      </c>
      <c r="E738" s="5">
        <v>0.01</v>
      </c>
      <c r="F738" s="33"/>
      <c r="G738" s="23">
        <v>2128</v>
      </c>
      <c r="H738" s="6">
        <v>1372</v>
      </c>
      <c r="I738" s="5">
        <f t="shared" si="27"/>
        <v>0.6447368421052632</v>
      </c>
    </row>
    <row r="739" spans="1:9" ht="12.75">
      <c r="A739" s="2" t="s">
        <v>783</v>
      </c>
      <c r="B739" s="2" t="s">
        <v>784</v>
      </c>
      <c r="C739" s="3">
        <v>40726</v>
      </c>
      <c r="D739" s="4">
        <v>40755</v>
      </c>
      <c r="E739" s="5">
        <v>0.01</v>
      </c>
      <c r="F739" s="33">
        <v>13960</v>
      </c>
      <c r="G739" s="23"/>
      <c r="H739" s="6">
        <v>642</v>
      </c>
      <c r="I739" s="5">
        <f t="shared" si="27"/>
        <v>0.045988538681948424</v>
      </c>
    </row>
    <row r="740" spans="1:9" ht="12.75">
      <c r="A740" s="2" t="s">
        <v>787</v>
      </c>
      <c r="B740" s="2" t="s">
        <v>788</v>
      </c>
      <c r="C740" s="3">
        <v>40513</v>
      </c>
      <c r="D740" s="4">
        <v>40663</v>
      </c>
      <c r="E740" s="5">
        <v>0.95</v>
      </c>
      <c r="F740" s="33">
        <v>2358257.57</v>
      </c>
      <c r="G740" s="23"/>
      <c r="H740" s="6">
        <v>2194490.28</v>
      </c>
      <c r="I740" s="5">
        <f t="shared" si="27"/>
        <v>0.930555808626112</v>
      </c>
    </row>
    <row r="741" spans="1:9" ht="12.75">
      <c r="A741" s="2" t="s">
        <v>787</v>
      </c>
      <c r="B741" s="2" t="s">
        <v>788</v>
      </c>
      <c r="C741" s="3">
        <v>40513</v>
      </c>
      <c r="D741" s="4">
        <v>40663</v>
      </c>
      <c r="E741" s="5">
        <v>0.95</v>
      </c>
      <c r="F741" s="33"/>
      <c r="G741" s="23">
        <v>1891680</v>
      </c>
      <c r="H741" s="6">
        <v>1883041.8</v>
      </c>
      <c r="I741" s="5">
        <f t="shared" si="27"/>
        <v>0.9954335828469931</v>
      </c>
    </row>
    <row r="742" spans="1:9" ht="12.75">
      <c r="A742" s="2" t="s">
        <v>349</v>
      </c>
      <c r="B742" s="2" t="s">
        <v>223</v>
      </c>
      <c r="C742" s="3">
        <v>40483</v>
      </c>
      <c r="D742" s="4">
        <v>40847</v>
      </c>
      <c r="E742" s="5">
        <v>0</v>
      </c>
      <c r="F742" s="33">
        <v>72710514</v>
      </c>
      <c r="G742" s="23"/>
      <c r="H742" s="6">
        <v>51195767</v>
      </c>
      <c r="I742" s="5">
        <f t="shared" si="27"/>
        <v>0.7041040447052815</v>
      </c>
    </row>
    <row r="743" spans="1:9" ht="25.5">
      <c r="A743" s="2" t="s">
        <v>26</v>
      </c>
      <c r="B743" s="2" t="s">
        <v>791</v>
      </c>
      <c r="C743" s="3">
        <v>40236</v>
      </c>
      <c r="D743" s="4">
        <v>40600</v>
      </c>
      <c r="E743" s="5">
        <v>0.4</v>
      </c>
      <c r="F743" s="33">
        <v>89373.62</v>
      </c>
      <c r="G743" s="23"/>
      <c r="H743" s="6">
        <v>44995.44</v>
      </c>
      <c r="I743" s="5">
        <f t="shared" si="27"/>
        <v>0.5034532561174092</v>
      </c>
    </row>
    <row r="744" spans="1:9" ht="25.5">
      <c r="A744" s="2" t="s">
        <v>26</v>
      </c>
      <c r="B744" s="2" t="s">
        <v>791</v>
      </c>
      <c r="C744" s="3">
        <v>40601</v>
      </c>
      <c r="D744" s="4">
        <v>40965</v>
      </c>
      <c r="E744" s="5">
        <v>0.4</v>
      </c>
      <c r="F744" s="33">
        <v>34508.36</v>
      </c>
      <c r="G744" s="23"/>
      <c r="H744" s="6">
        <v>13453.47</v>
      </c>
      <c r="I744" s="5">
        <f t="shared" si="27"/>
        <v>0.3898611814644335</v>
      </c>
    </row>
    <row r="745" spans="1:9" ht="12.75">
      <c r="A745" s="2" t="s">
        <v>26</v>
      </c>
      <c r="B745" s="2" t="s">
        <v>789</v>
      </c>
      <c r="C745" s="3">
        <v>40293</v>
      </c>
      <c r="D745" s="4">
        <v>40657</v>
      </c>
      <c r="E745" s="5">
        <v>0.4</v>
      </c>
      <c r="F745" s="33">
        <v>74653.31</v>
      </c>
      <c r="G745" s="23"/>
      <c r="H745" s="6">
        <v>45649.61</v>
      </c>
      <c r="I745" s="5">
        <f t="shared" si="27"/>
        <v>0.6114880907490907</v>
      </c>
    </row>
    <row r="746" spans="1:9" ht="12.75">
      <c r="A746" s="2" t="s">
        <v>26</v>
      </c>
      <c r="B746" s="2" t="s">
        <v>790</v>
      </c>
      <c r="C746" s="3">
        <v>40299</v>
      </c>
      <c r="D746" s="4">
        <v>40663</v>
      </c>
      <c r="E746" s="5">
        <v>0.4</v>
      </c>
      <c r="F746" s="33">
        <v>144754.68</v>
      </c>
      <c r="G746" s="23"/>
      <c r="H746" s="6">
        <v>48137.94</v>
      </c>
      <c r="I746" s="5">
        <f t="shared" si="27"/>
        <v>0.3325484191599194</v>
      </c>
    </row>
    <row r="747" spans="1:9" ht="12.75">
      <c r="A747" s="2" t="s">
        <v>26</v>
      </c>
      <c r="B747" s="2" t="s">
        <v>230</v>
      </c>
      <c r="C747" s="3">
        <v>40282</v>
      </c>
      <c r="D747" s="4">
        <v>40646</v>
      </c>
      <c r="E747" s="5">
        <v>0.3</v>
      </c>
      <c r="F747" s="33">
        <v>334429</v>
      </c>
      <c r="G747" s="23"/>
      <c r="H747" s="6">
        <v>143741.8</v>
      </c>
      <c r="I747" s="5">
        <f t="shared" si="27"/>
        <v>0.4298126059641956</v>
      </c>
    </row>
    <row r="748" spans="1:9" ht="12.75">
      <c r="A748" s="2" t="s">
        <v>26</v>
      </c>
      <c r="B748" s="2" t="s">
        <v>230</v>
      </c>
      <c r="C748" s="3">
        <v>40647</v>
      </c>
      <c r="D748" s="4">
        <v>41012</v>
      </c>
      <c r="E748" s="5">
        <v>0.3</v>
      </c>
      <c r="F748" s="33">
        <v>290785</v>
      </c>
      <c r="G748" s="23"/>
      <c r="H748" s="6">
        <v>113865.4</v>
      </c>
      <c r="I748" s="5">
        <f t="shared" si="27"/>
        <v>0.3915793455645924</v>
      </c>
    </row>
    <row r="749" spans="1:9" ht="12.75">
      <c r="A749" s="2" t="s">
        <v>278</v>
      </c>
      <c r="B749" s="2" t="s">
        <v>368</v>
      </c>
      <c r="C749" s="3">
        <v>40275</v>
      </c>
      <c r="D749" s="4">
        <v>40587</v>
      </c>
      <c r="E749" s="5">
        <v>0.15</v>
      </c>
      <c r="F749" s="33"/>
      <c r="G749" s="23">
        <v>3260.5</v>
      </c>
      <c r="H749" s="6">
        <v>489.08</v>
      </c>
      <c r="I749" s="5">
        <f t="shared" si="27"/>
        <v>0.1500015335071308</v>
      </c>
    </row>
    <row r="750" spans="1:9" ht="12.75">
      <c r="A750" s="2" t="s">
        <v>278</v>
      </c>
      <c r="B750" s="2" t="s">
        <v>368</v>
      </c>
      <c r="C750" s="3">
        <v>40588</v>
      </c>
      <c r="D750" s="4">
        <v>40952</v>
      </c>
      <c r="E750" s="5">
        <v>0.15</v>
      </c>
      <c r="F750" s="33"/>
      <c r="G750" s="23">
        <v>6854</v>
      </c>
      <c r="H750" s="6">
        <v>1028.1</v>
      </c>
      <c r="I750" s="5">
        <f t="shared" si="27"/>
        <v>0.15</v>
      </c>
    </row>
    <row r="751" spans="1:9" ht="12.75">
      <c r="A751" s="2" t="s">
        <v>278</v>
      </c>
      <c r="B751" s="2" t="s">
        <v>52</v>
      </c>
      <c r="C751" s="3">
        <v>40592</v>
      </c>
      <c r="D751" s="4">
        <v>41213</v>
      </c>
      <c r="E751" s="5">
        <v>0.13</v>
      </c>
      <c r="F751" s="33"/>
      <c r="G751" s="23">
        <v>2140</v>
      </c>
      <c r="H751" s="6">
        <v>278.2</v>
      </c>
      <c r="I751" s="5">
        <f t="shared" si="27"/>
        <v>0.13</v>
      </c>
    </row>
    <row r="752" spans="1:9" ht="12.75">
      <c r="A752" s="2" t="s">
        <v>278</v>
      </c>
      <c r="B752" s="2" t="s">
        <v>57</v>
      </c>
      <c r="C752" s="3">
        <v>40878</v>
      </c>
      <c r="D752" s="4">
        <v>40983</v>
      </c>
      <c r="E752" s="5">
        <v>0.2</v>
      </c>
      <c r="F752" s="33"/>
      <c r="G752" s="23">
        <v>85</v>
      </c>
      <c r="H752" s="6">
        <v>17</v>
      </c>
      <c r="I752" s="5">
        <f t="shared" si="27"/>
        <v>0.2</v>
      </c>
    </row>
    <row r="753" spans="1:9" ht="12.75">
      <c r="A753" s="2" t="s">
        <v>278</v>
      </c>
      <c r="B753" s="2" t="s">
        <v>80</v>
      </c>
      <c r="C753" s="3">
        <v>40415</v>
      </c>
      <c r="D753" s="4">
        <v>40779</v>
      </c>
      <c r="E753" s="5">
        <v>0.1</v>
      </c>
      <c r="F753" s="33"/>
      <c r="G753" s="23">
        <v>1199</v>
      </c>
      <c r="H753" s="6">
        <v>119.9</v>
      </c>
      <c r="I753" s="5">
        <f t="shared" si="27"/>
        <v>0.1</v>
      </c>
    </row>
    <row r="754" spans="1:9" ht="12.75">
      <c r="A754" s="2" t="s">
        <v>278</v>
      </c>
      <c r="B754" s="2" t="s">
        <v>512</v>
      </c>
      <c r="C754" s="3">
        <v>40354</v>
      </c>
      <c r="D754" s="4">
        <v>40663</v>
      </c>
      <c r="E754" s="5">
        <v>0.2</v>
      </c>
      <c r="F754" s="33"/>
      <c r="G754" s="23">
        <v>2831</v>
      </c>
      <c r="H754" s="6">
        <v>566.2</v>
      </c>
      <c r="I754" s="5">
        <f t="shared" si="27"/>
        <v>0.2</v>
      </c>
    </row>
    <row r="755" spans="1:9" ht="12.75">
      <c r="A755" s="2" t="s">
        <v>278</v>
      </c>
      <c r="B755" s="2" t="s">
        <v>776</v>
      </c>
      <c r="C755" s="26">
        <v>40681</v>
      </c>
      <c r="D755" s="26">
        <v>41046</v>
      </c>
      <c r="E755" s="5">
        <v>0.09</v>
      </c>
      <c r="F755" s="33">
        <v>0</v>
      </c>
      <c r="H755" s="37">
        <v>0</v>
      </c>
      <c r="I755" s="28">
        <v>0</v>
      </c>
    </row>
    <row r="756" spans="1:9" ht="12.75">
      <c r="A756" s="2" t="s">
        <v>278</v>
      </c>
      <c r="B756" s="2" t="s">
        <v>512</v>
      </c>
      <c r="C756" s="26">
        <v>40732</v>
      </c>
      <c r="D756" s="26">
        <v>41097</v>
      </c>
      <c r="E756" s="5">
        <v>0.2</v>
      </c>
      <c r="G756" s="25">
        <v>1245</v>
      </c>
      <c r="H756" s="37">
        <v>249</v>
      </c>
      <c r="I756" s="28">
        <v>0.2</v>
      </c>
    </row>
    <row r="757" spans="1:9" ht="12.75">
      <c r="A757" s="2" t="s">
        <v>316</v>
      </c>
      <c r="B757" s="2" t="s">
        <v>315</v>
      </c>
      <c r="C757" s="3">
        <v>40434</v>
      </c>
      <c r="D757" s="4">
        <v>40739</v>
      </c>
      <c r="E757" s="5">
        <v>0.14</v>
      </c>
      <c r="F757" s="33"/>
      <c r="G757" s="23">
        <v>12822.88</v>
      </c>
      <c r="H757" s="6">
        <v>2360.09</v>
      </c>
      <c r="I757" s="5">
        <f aca="true" t="shared" si="28" ref="I757:I788">IF(H757="","",(IF(F757&lt;&gt;"",H757/F757,H757/G757)))</f>
        <v>0.18405303644735038</v>
      </c>
    </row>
    <row r="758" spans="1:9" ht="12.75">
      <c r="A758" s="2" t="s">
        <v>316</v>
      </c>
      <c r="B758" s="2" t="s">
        <v>87</v>
      </c>
      <c r="C758" s="3">
        <v>40476</v>
      </c>
      <c r="D758" s="4">
        <v>40785</v>
      </c>
      <c r="E758" s="5">
        <v>0.14</v>
      </c>
      <c r="F758" s="33"/>
      <c r="G758" s="23">
        <v>10171</v>
      </c>
      <c r="H758" s="6">
        <v>1810.86</v>
      </c>
      <c r="I758" s="5">
        <f t="shared" si="28"/>
        <v>0.17804149051224066</v>
      </c>
    </row>
    <row r="759" spans="1:9" ht="12.75">
      <c r="A759" s="2" t="s">
        <v>316</v>
      </c>
      <c r="B759" s="2" t="s">
        <v>793</v>
      </c>
      <c r="C759" s="3">
        <v>40448</v>
      </c>
      <c r="D759" s="4">
        <v>40785</v>
      </c>
      <c r="E759" s="5">
        <v>0.14</v>
      </c>
      <c r="F759" s="33"/>
      <c r="G759" s="23">
        <v>24356</v>
      </c>
      <c r="H759" s="6">
        <v>4513.22</v>
      </c>
      <c r="I759" s="5">
        <f t="shared" si="28"/>
        <v>0.18530218426671047</v>
      </c>
    </row>
    <row r="760" spans="1:9" ht="12.75">
      <c r="A760" s="2" t="s">
        <v>316</v>
      </c>
      <c r="B760" s="2" t="s">
        <v>794</v>
      </c>
      <c r="C760" s="3">
        <v>40504</v>
      </c>
      <c r="D760" s="4">
        <v>40847</v>
      </c>
      <c r="E760" s="5">
        <v>0.14</v>
      </c>
      <c r="F760" s="33"/>
      <c r="G760" s="23">
        <v>10584.25</v>
      </c>
      <c r="H760" s="6">
        <v>1733.78</v>
      </c>
      <c r="I760" s="5">
        <f t="shared" si="28"/>
        <v>0.16380754422845265</v>
      </c>
    </row>
    <row r="761" spans="1:9" ht="12.75">
      <c r="A761" s="2" t="s">
        <v>316</v>
      </c>
      <c r="B761" s="2" t="s">
        <v>204</v>
      </c>
      <c r="C761" s="3">
        <v>40428</v>
      </c>
      <c r="D761" s="4">
        <v>40785</v>
      </c>
      <c r="E761" s="5">
        <v>0.14</v>
      </c>
      <c r="F761" s="33"/>
      <c r="G761" s="23">
        <v>20580.75</v>
      </c>
      <c r="H761" s="6">
        <v>3282.5</v>
      </c>
      <c r="I761" s="5">
        <f t="shared" si="28"/>
        <v>0.1594937016386672</v>
      </c>
    </row>
    <row r="762" spans="1:9" ht="12.75">
      <c r="A762" s="2" t="s">
        <v>316</v>
      </c>
      <c r="B762" s="2" t="s">
        <v>204</v>
      </c>
      <c r="C762" s="3">
        <v>40792</v>
      </c>
      <c r="D762" s="4">
        <v>41152</v>
      </c>
      <c r="E762" s="5">
        <v>0.14</v>
      </c>
      <c r="F762" s="33"/>
      <c r="G762" s="23">
        <v>18268</v>
      </c>
      <c r="H762" s="6">
        <v>2964.96</v>
      </c>
      <c r="I762" s="5">
        <f t="shared" si="28"/>
        <v>0.1623034814977009</v>
      </c>
    </row>
    <row r="763" spans="1:9" ht="12.75">
      <c r="A763" s="2" t="s">
        <v>316</v>
      </c>
      <c r="B763" s="2" t="s">
        <v>209</v>
      </c>
      <c r="C763" s="3">
        <v>40686</v>
      </c>
      <c r="D763" s="4">
        <v>40891</v>
      </c>
      <c r="E763" s="5">
        <v>0.14</v>
      </c>
      <c r="F763" s="33"/>
      <c r="G763" s="23">
        <v>8928</v>
      </c>
      <c r="H763" s="6">
        <v>1481.26</v>
      </c>
      <c r="I763" s="5">
        <f t="shared" si="28"/>
        <v>0.16591173835125447</v>
      </c>
    </row>
    <row r="764" spans="1:9" ht="12.75">
      <c r="A764" s="2" t="s">
        <v>316</v>
      </c>
      <c r="B764" s="2" t="s">
        <v>209</v>
      </c>
      <c r="C764" s="3">
        <v>40322</v>
      </c>
      <c r="D764" s="4">
        <v>40632</v>
      </c>
      <c r="E764" s="5">
        <v>0.14</v>
      </c>
      <c r="F764" s="33"/>
      <c r="G764" s="23">
        <v>5115</v>
      </c>
      <c r="H764" s="6">
        <v>793.5</v>
      </c>
      <c r="I764" s="5">
        <f t="shared" si="28"/>
        <v>0.15513196480938415</v>
      </c>
    </row>
    <row r="765" spans="1:9" ht="12.75">
      <c r="A765" s="2" t="s">
        <v>316</v>
      </c>
      <c r="B765" s="2" t="s">
        <v>435</v>
      </c>
      <c r="C765" s="3">
        <v>40238</v>
      </c>
      <c r="D765" s="4">
        <v>40558</v>
      </c>
      <c r="E765" s="5">
        <v>0.14</v>
      </c>
      <c r="F765" s="33"/>
      <c r="G765" s="23">
        <v>9675</v>
      </c>
      <c r="H765" s="6">
        <v>1829.25</v>
      </c>
      <c r="I765" s="5">
        <f t="shared" si="28"/>
        <v>0.18906976744186046</v>
      </c>
    </row>
    <row r="766" spans="1:9" ht="12.75">
      <c r="A766" s="2" t="s">
        <v>316</v>
      </c>
      <c r="B766" s="2" t="s">
        <v>435</v>
      </c>
      <c r="C766" s="3">
        <v>40609</v>
      </c>
      <c r="D766" s="4">
        <v>40967</v>
      </c>
      <c r="E766" s="5">
        <v>0.14</v>
      </c>
      <c r="F766" s="33"/>
      <c r="G766" s="23">
        <v>10972.2</v>
      </c>
      <c r="H766" s="6">
        <v>1833.34</v>
      </c>
      <c r="I766" s="5">
        <f t="shared" si="28"/>
        <v>0.16708955359909589</v>
      </c>
    </row>
    <row r="767" spans="1:9" ht="12.75">
      <c r="A767" s="2" t="s">
        <v>316</v>
      </c>
      <c r="B767" s="2" t="s">
        <v>530</v>
      </c>
      <c r="C767" s="3">
        <v>40413</v>
      </c>
      <c r="D767" s="4">
        <v>40754</v>
      </c>
      <c r="E767" s="5">
        <v>0.14</v>
      </c>
      <c r="F767" s="33"/>
      <c r="G767" s="23">
        <v>9804.5</v>
      </c>
      <c r="H767" s="6">
        <v>1486.58</v>
      </c>
      <c r="I767" s="5">
        <f t="shared" si="28"/>
        <v>0.15162221428935693</v>
      </c>
    </row>
    <row r="768" spans="1:9" ht="12.75">
      <c r="A768" s="2" t="s">
        <v>316</v>
      </c>
      <c r="B768" s="2" t="s">
        <v>500</v>
      </c>
      <c r="C768" s="3">
        <v>40455</v>
      </c>
      <c r="D768" s="4">
        <v>40785</v>
      </c>
      <c r="E768" s="5">
        <v>0.14</v>
      </c>
      <c r="F768" s="33"/>
      <c r="G768" s="23">
        <v>11490</v>
      </c>
      <c r="H768" s="6">
        <v>1962.06</v>
      </c>
      <c r="I768" s="5">
        <f t="shared" si="28"/>
        <v>0.17076240208877283</v>
      </c>
    </row>
    <row r="769" spans="1:9" ht="12.75">
      <c r="A769" s="2" t="s">
        <v>316</v>
      </c>
      <c r="B769" s="2" t="s">
        <v>506</v>
      </c>
      <c r="C769" s="3">
        <v>40553</v>
      </c>
      <c r="D769" s="4">
        <v>40890</v>
      </c>
      <c r="E769" s="5">
        <v>0.14</v>
      </c>
      <c r="F769" s="33"/>
      <c r="G769" s="23">
        <v>10907</v>
      </c>
      <c r="H769" s="6">
        <v>1804.76</v>
      </c>
      <c r="I769" s="5">
        <f t="shared" si="28"/>
        <v>0.16546804804254148</v>
      </c>
    </row>
    <row r="770" spans="1:9" ht="12.75">
      <c r="A770" s="2" t="s">
        <v>316</v>
      </c>
      <c r="B770" s="2" t="s">
        <v>509</v>
      </c>
      <c r="C770" s="3">
        <v>40406</v>
      </c>
      <c r="D770" s="4">
        <v>40724</v>
      </c>
      <c r="E770" s="5">
        <v>0.14</v>
      </c>
      <c r="F770" s="33"/>
      <c r="G770" s="23">
        <v>11669.32</v>
      </c>
      <c r="H770" s="6">
        <v>1897.57</v>
      </c>
      <c r="I770" s="5">
        <f t="shared" si="28"/>
        <v>0.16261187455652942</v>
      </c>
    </row>
    <row r="771" spans="1:9" ht="12.75">
      <c r="A771" s="2" t="s">
        <v>316</v>
      </c>
      <c r="B771" s="2" t="s">
        <v>509</v>
      </c>
      <c r="C771" s="3">
        <v>40763</v>
      </c>
      <c r="D771" s="4">
        <v>41065</v>
      </c>
      <c r="E771" s="5">
        <v>0.14</v>
      </c>
      <c r="F771" s="33"/>
      <c r="G771" s="23">
        <v>13602</v>
      </c>
      <c r="H771" s="6">
        <v>2224.2</v>
      </c>
      <c r="I771" s="5">
        <f t="shared" si="28"/>
        <v>0.1635200705778562</v>
      </c>
    </row>
    <row r="772" spans="1:9" ht="12.75">
      <c r="A772" s="2" t="s">
        <v>316</v>
      </c>
      <c r="B772" s="2" t="s">
        <v>792</v>
      </c>
      <c r="C772" s="3">
        <v>40280</v>
      </c>
      <c r="D772" s="4">
        <v>40632</v>
      </c>
      <c r="E772" s="5">
        <v>0.14</v>
      </c>
      <c r="F772" s="33"/>
      <c r="G772" s="23">
        <v>5115</v>
      </c>
      <c r="H772" s="6">
        <v>793.5</v>
      </c>
      <c r="I772" s="5">
        <f t="shared" si="28"/>
        <v>0.15513196480938415</v>
      </c>
    </row>
    <row r="773" spans="1:9" ht="12.75">
      <c r="A773" s="2" t="s">
        <v>316</v>
      </c>
      <c r="B773" s="2" t="s">
        <v>302</v>
      </c>
      <c r="C773" s="3">
        <v>40462</v>
      </c>
      <c r="D773" s="4">
        <v>40420</v>
      </c>
      <c r="E773" s="5">
        <v>0.14</v>
      </c>
      <c r="F773" s="33"/>
      <c r="G773" s="23">
        <v>4245</v>
      </c>
      <c r="H773" s="6">
        <v>676</v>
      </c>
      <c r="I773" s="5">
        <f t="shared" si="28"/>
        <v>0.15924617196702</v>
      </c>
    </row>
    <row r="774" spans="1:9" ht="12.75">
      <c r="A774" s="2" t="s">
        <v>316</v>
      </c>
      <c r="B774" s="2" t="s">
        <v>795</v>
      </c>
      <c r="C774" s="3">
        <v>40581</v>
      </c>
      <c r="D774" s="4">
        <v>40939</v>
      </c>
      <c r="E774" s="5">
        <v>0.14</v>
      </c>
      <c r="F774" s="33"/>
      <c r="G774" s="23">
        <v>5102</v>
      </c>
      <c r="H774" s="6">
        <v>863.92</v>
      </c>
      <c r="I774" s="5">
        <f t="shared" si="28"/>
        <v>0.1693296746373971</v>
      </c>
    </row>
    <row r="775" spans="1:9" ht="12.75">
      <c r="A775" s="2" t="s">
        <v>316</v>
      </c>
      <c r="B775" s="2" t="s">
        <v>795</v>
      </c>
      <c r="C775" s="3">
        <v>40581</v>
      </c>
      <c r="D775" s="4">
        <v>40939</v>
      </c>
      <c r="E775" s="5">
        <v>0.14</v>
      </c>
      <c r="F775" s="33"/>
      <c r="G775" s="23">
        <v>5102</v>
      </c>
      <c r="H775" s="6">
        <v>863.92</v>
      </c>
      <c r="I775" s="5">
        <f t="shared" si="28"/>
        <v>0.1693296746373971</v>
      </c>
    </row>
    <row r="776" spans="1:9" ht="12.75">
      <c r="A776" s="2" t="s">
        <v>796</v>
      </c>
      <c r="B776" s="2" t="s">
        <v>166</v>
      </c>
      <c r="C776" s="3">
        <v>40560</v>
      </c>
      <c r="D776" s="4">
        <v>40694</v>
      </c>
      <c r="E776" s="5">
        <v>0.19</v>
      </c>
      <c r="F776" s="33">
        <v>42061</v>
      </c>
      <c r="G776" s="23"/>
      <c r="H776" s="6">
        <v>10000</v>
      </c>
      <c r="I776" s="5">
        <f t="shared" si="28"/>
        <v>0.23774993461876798</v>
      </c>
    </row>
    <row r="777" spans="1:9" ht="12.75">
      <c r="A777" s="2" t="s">
        <v>796</v>
      </c>
      <c r="B777" s="2" t="s">
        <v>179</v>
      </c>
      <c r="C777" s="3">
        <v>40690</v>
      </c>
      <c r="D777" s="4">
        <v>40865</v>
      </c>
      <c r="E777" s="5">
        <v>0.19</v>
      </c>
      <c r="F777" s="33">
        <v>63444.5</v>
      </c>
      <c r="G777" s="23"/>
      <c r="H777" s="6">
        <v>15978</v>
      </c>
      <c r="I777" s="5">
        <f t="shared" si="28"/>
        <v>0.2518421612590532</v>
      </c>
    </row>
    <row r="778" spans="1:9" ht="12.75">
      <c r="A778" s="2" t="s">
        <v>796</v>
      </c>
      <c r="B778" s="2" t="s">
        <v>797</v>
      </c>
      <c r="C778" s="3">
        <v>40843</v>
      </c>
      <c r="D778" s="4">
        <v>41061</v>
      </c>
      <c r="E778" s="5">
        <v>0.19</v>
      </c>
      <c r="F778" s="33">
        <v>86441</v>
      </c>
      <c r="G778" s="23"/>
      <c r="H778" s="6">
        <v>27000</v>
      </c>
      <c r="I778" s="5">
        <f t="shared" si="28"/>
        <v>0.31235177751298576</v>
      </c>
    </row>
    <row r="779" spans="1:9" ht="12.75">
      <c r="A779" s="2" t="s">
        <v>796</v>
      </c>
      <c r="B779" s="2" t="s">
        <v>797</v>
      </c>
      <c r="C779" s="3">
        <v>40463</v>
      </c>
      <c r="D779" s="4">
        <v>40695</v>
      </c>
      <c r="E779" s="5">
        <v>0.19</v>
      </c>
      <c r="F779" s="33">
        <v>95150</v>
      </c>
      <c r="G779" s="23"/>
      <c r="H779" s="6">
        <v>27000</v>
      </c>
      <c r="I779" s="5">
        <f t="shared" si="28"/>
        <v>0.2837624802942722</v>
      </c>
    </row>
    <row r="780" spans="1:9" ht="12.75">
      <c r="A780" s="2" t="s">
        <v>796</v>
      </c>
      <c r="B780" s="2" t="s">
        <v>797</v>
      </c>
      <c r="C780" s="3">
        <v>40463</v>
      </c>
      <c r="D780" s="4">
        <v>40695</v>
      </c>
      <c r="E780" s="5">
        <v>0.19</v>
      </c>
      <c r="F780" s="33">
        <v>95150</v>
      </c>
      <c r="G780" s="23"/>
      <c r="H780" s="6">
        <v>28000</v>
      </c>
      <c r="I780" s="5">
        <f t="shared" si="28"/>
        <v>0.29427220178665264</v>
      </c>
    </row>
    <row r="781" spans="1:9" ht="12.75">
      <c r="A781" s="2" t="s">
        <v>796</v>
      </c>
      <c r="B781" s="2" t="s">
        <v>798</v>
      </c>
      <c r="C781" s="3">
        <v>40589</v>
      </c>
      <c r="D781" s="4">
        <v>40753</v>
      </c>
      <c r="E781" s="5">
        <v>0.19</v>
      </c>
      <c r="F781" s="33">
        <v>88077.69</v>
      </c>
      <c r="G781" s="23"/>
      <c r="H781" s="6">
        <v>35000</v>
      </c>
      <c r="I781" s="5">
        <f t="shared" si="28"/>
        <v>0.39737645253866216</v>
      </c>
    </row>
    <row r="782" spans="1:9" ht="12.75">
      <c r="A782" s="2" t="s">
        <v>796</v>
      </c>
      <c r="B782" s="2" t="s">
        <v>14</v>
      </c>
      <c r="C782" s="3">
        <v>40819</v>
      </c>
      <c r="D782" s="4">
        <v>40883</v>
      </c>
      <c r="E782" s="5">
        <v>0.3</v>
      </c>
      <c r="F782" s="33">
        <v>44982.5</v>
      </c>
      <c r="G782" s="23"/>
      <c r="H782" s="6">
        <v>13949.75</v>
      </c>
      <c r="I782" s="5">
        <f t="shared" si="28"/>
        <v>0.310115044739621</v>
      </c>
    </row>
    <row r="783" spans="1:9" ht="12.75">
      <c r="A783" s="2" t="s">
        <v>292</v>
      </c>
      <c r="B783" s="2" t="s">
        <v>291</v>
      </c>
      <c r="C783" s="3">
        <v>40420</v>
      </c>
      <c r="D783" s="4">
        <v>40693</v>
      </c>
      <c r="E783" s="5">
        <v>0.18</v>
      </c>
      <c r="F783" s="33">
        <v>13792</v>
      </c>
      <c r="G783" s="23"/>
      <c r="H783" s="6">
        <v>2764</v>
      </c>
      <c r="I783" s="5">
        <f t="shared" si="28"/>
        <v>0.2004060324825986</v>
      </c>
    </row>
    <row r="784" spans="1:9" ht="12.75">
      <c r="A784" s="2" t="s">
        <v>292</v>
      </c>
      <c r="B784" s="2" t="s">
        <v>433</v>
      </c>
      <c r="C784" s="3">
        <v>40280</v>
      </c>
      <c r="D784" s="4">
        <v>40602</v>
      </c>
      <c r="E784" s="5">
        <v>0.16</v>
      </c>
      <c r="F784" s="33">
        <v>71769</v>
      </c>
      <c r="G784" s="23"/>
      <c r="H784" s="6">
        <v>11829.96</v>
      </c>
      <c r="I784" s="5">
        <f t="shared" si="28"/>
        <v>0.16483384190945952</v>
      </c>
    </row>
    <row r="785" spans="1:9" ht="12.75">
      <c r="A785" s="2" t="s">
        <v>292</v>
      </c>
      <c r="B785" s="2" t="s">
        <v>523</v>
      </c>
      <c r="C785" s="3">
        <v>40544</v>
      </c>
      <c r="D785" s="4">
        <v>40908</v>
      </c>
      <c r="E785" s="5">
        <v>0.19</v>
      </c>
      <c r="F785" s="33">
        <v>70084.19</v>
      </c>
      <c r="G785" s="23"/>
      <c r="H785" s="6">
        <v>13462.36</v>
      </c>
      <c r="I785" s="5">
        <f t="shared" si="28"/>
        <v>0.1920884011072968</v>
      </c>
    </row>
    <row r="786" spans="1:9" ht="12.75">
      <c r="A786" s="2" t="s">
        <v>799</v>
      </c>
      <c r="B786" s="2" t="s">
        <v>82</v>
      </c>
      <c r="C786" s="3">
        <v>40269</v>
      </c>
      <c r="D786" s="4">
        <v>40633</v>
      </c>
      <c r="E786" s="5">
        <v>0.8</v>
      </c>
      <c r="F786" s="33"/>
      <c r="G786" s="23">
        <v>196620</v>
      </c>
      <c r="H786" s="6">
        <v>180420</v>
      </c>
      <c r="I786" s="5">
        <f t="shared" si="28"/>
        <v>0.9176075678974672</v>
      </c>
    </row>
    <row r="787" spans="1:9" ht="12.75">
      <c r="A787" s="2" t="s">
        <v>799</v>
      </c>
      <c r="B787" s="2" t="s">
        <v>800</v>
      </c>
      <c r="C787" s="3">
        <v>40269</v>
      </c>
      <c r="D787" s="4">
        <v>40633</v>
      </c>
      <c r="E787" s="5">
        <v>0.8</v>
      </c>
      <c r="F787" s="33"/>
      <c r="G787" s="23">
        <v>768056</v>
      </c>
      <c r="H787" s="6">
        <v>724921</v>
      </c>
      <c r="I787" s="5">
        <f t="shared" si="28"/>
        <v>0.9438387305092337</v>
      </c>
    </row>
    <row r="788" spans="1:9" ht="12.75">
      <c r="A788" s="2" t="s">
        <v>799</v>
      </c>
      <c r="B788" s="2" t="s">
        <v>801</v>
      </c>
      <c r="C788" s="3">
        <v>40269</v>
      </c>
      <c r="D788" s="4">
        <v>40633</v>
      </c>
      <c r="E788" s="5">
        <v>0.8</v>
      </c>
      <c r="F788" s="33"/>
      <c r="G788" s="23">
        <v>84778</v>
      </c>
      <c r="H788" s="6">
        <v>76778</v>
      </c>
      <c r="I788" s="5">
        <f t="shared" si="28"/>
        <v>0.9056358961051216</v>
      </c>
    </row>
    <row r="789" spans="1:9" ht="12.75">
      <c r="A789" s="2" t="s">
        <v>280</v>
      </c>
      <c r="B789" s="2" t="s">
        <v>633</v>
      </c>
      <c r="C789" s="3">
        <v>40429</v>
      </c>
      <c r="D789" s="4">
        <v>40663</v>
      </c>
      <c r="E789" s="5">
        <v>0</v>
      </c>
      <c r="F789" s="33">
        <v>555946.34</v>
      </c>
      <c r="G789" s="23"/>
      <c r="H789" s="6">
        <v>161331.16</v>
      </c>
      <c r="I789" s="5">
        <f aca="true" t="shared" si="29" ref="I789:I814">IF(H789="","",(IF(F789&lt;&gt;"",H789/F789,H789/G789)))</f>
        <v>0.2901919634905772</v>
      </c>
    </row>
    <row r="790" spans="1:9" ht="12.75">
      <c r="A790" s="2" t="s">
        <v>280</v>
      </c>
      <c r="B790" s="2" t="s">
        <v>317</v>
      </c>
      <c r="C790" s="3">
        <v>40585</v>
      </c>
      <c r="D790" s="4">
        <v>40816</v>
      </c>
      <c r="E790" s="5">
        <v>0</v>
      </c>
      <c r="F790" s="33">
        <v>222853.49</v>
      </c>
      <c r="G790" s="23"/>
      <c r="H790" s="6">
        <v>42665.4</v>
      </c>
      <c r="I790" s="5">
        <f t="shared" si="29"/>
        <v>0.19145044576147316</v>
      </c>
    </row>
    <row r="791" spans="1:9" ht="25.5">
      <c r="A791" s="2" t="s">
        <v>280</v>
      </c>
      <c r="B791" s="2" t="s">
        <v>802</v>
      </c>
      <c r="C791" s="3">
        <v>40256</v>
      </c>
      <c r="D791" s="4">
        <v>40602</v>
      </c>
      <c r="E791" s="5">
        <v>0</v>
      </c>
      <c r="F791" s="33">
        <v>300</v>
      </c>
      <c r="G791" s="23"/>
      <c r="H791" s="6">
        <v>-3655.64</v>
      </c>
      <c r="I791" s="42">
        <f t="shared" si="29"/>
        <v>-12.185466666666667</v>
      </c>
    </row>
    <row r="792" spans="1:9" ht="25.5">
      <c r="A792" s="2" t="s">
        <v>280</v>
      </c>
      <c r="B792" s="2" t="s">
        <v>802</v>
      </c>
      <c r="C792" s="3">
        <v>40256</v>
      </c>
      <c r="D792" s="4">
        <v>40602</v>
      </c>
      <c r="E792" s="5">
        <v>0</v>
      </c>
      <c r="F792" s="33"/>
      <c r="G792" s="23">
        <v>10.5</v>
      </c>
      <c r="H792" s="6">
        <v>-127.95</v>
      </c>
      <c r="I792" s="42">
        <f t="shared" si="29"/>
        <v>-12.185714285714287</v>
      </c>
    </row>
    <row r="793" spans="1:9" ht="12.75">
      <c r="A793" s="2" t="s">
        <v>280</v>
      </c>
      <c r="B793" s="2" t="s">
        <v>49</v>
      </c>
      <c r="C793" s="3">
        <v>40651</v>
      </c>
      <c r="D793" s="4">
        <v>40891</v>
      </c>
      <c r="E793" s="5">
        <v>0</v>
      </c>
      <c r="F793" s="33">
        <v>35897.74</v>
      </c>
      <c r="G793" s="23"/>
      <c r="H793" s="6">
        <v>1053.09</v>
      </c>
      <c r="I793" s="5">
        <f t="shared" si="29"/>
        <v>0.029335830055039674</v>
      </c>
    </row>
    <row r="794" spans="1:9" ht="12.75">
      <c r="A794" s="2" t="s">
        <v>280</v>
      </c>
      <c r="B794" s="2" t="s">
        <v>58</v>
      </c>
      <c r="C794" s="3">
        <v>40452</v>
      </c>
      <c r="D794" s="4">
        <v>40816</v>
      </c>
      <c r="E794" s="5">
        <v>0</v>
      </c>
      <c r="F794" s="33">
        <v>637926.5</v>
      </c>
      <c r="G794" s="23"/>
      <c r="H794" s="6">
        <v>181204.36</v>
      </c>
      <c r="I794" s="5">
        <f t="shared" si="29"/>
        <v>0.284052096910851</v>
      </c>
    </row>
    <row r="795" spans="1:9" ht="12.75">
      <c r="A795" s="2" t="s">
        <v>280</v>
      </c>
      <c r="B795" s="2" t="s">
        <v>65</v>
      </c>
      <c r="C795" s="3">
        <v>40560</v>
      </c>
      <c r="D795" s="4">
        <v>40861</v>
      </c>
      <c r="E795" s="5">
        <v>0</v>
      </c>
      <c r="F795" s="33">
        <v>51744</v>
      </c>
      <c r="G795" s="23"/>
      <c r="H795" s="6">
        <v>14141.19</v>
      </c>
      <c r="I795" s="5">
        <f t="shared" si="29"/>
        <v>0.27329139610389613</v>
      </c>
    </row>
    <row r="796" spans="1:9" ht="12.75">
      <c r="A796" s="2" t="s">
        <v>280</v>
      </c>
      <c r="B796" s="2" t="s">
        <v>74</v>
      </c>
      <c r="C796" s="3">
        <v>40287</v>
      </c>
      <c r="D796" s="4">
        <v>40574</v>
      </c>
      <c r="E796" s="5">
        <v>0</v>
      </c>
      <c r="F796" s="33">
        <v>533642</v>
      </c>
      <c r="G796" s="23"/>
      <c r="H796" s="6">
        <v>314879.2</v>
      </c>
      <c r="I796" s="5">
        <f t="shared" si="29"/>
        <v>0.5900570045086406</v>
      </c>
    </row>
    <row r="797" spans="1:9" ht="12.75">
      <c r="A797" s="2" t="s">
        <v>280</v>
      </c>
      <c r="B797" s="2" t="s">
        <v>77</v>
      </c>
      <c r="C797" s="3">
        <v>40413</v>
      </c>
      <c r="D797" s="4">
        <v>40633</v>
      </c>
      <c r="E797" s="5">
        <v>0</v>
      </c>
      <c r="F797" s="33">
        <v>57494.83</v>
      </c>
      <c r="G797" s="23"/>
      <c r="H797" s="6">
        <v>8055.91</v>
      </c>
      <c r="I797" s="5">
        <f t="shared" si="29"/>
        <v>0.1401153808090223</v>
      </c>
    </row>
    <row r="798" spans="1:9" ht="12.75">
      <c r="A798" s="2" t="s">
        <v>280</v>
      </c>
      <c r="B798" s="2" t="s">
        <v>806</v>
      </c>
      <c r="C798" s="3">
        <v>40511</v>
      </c>
      <c r="D798" s="4">
        <v>40755</v>
      </c>
      <c r="E798" s="5">
        <v>0</v>
      </c>
      <c r="F798" s="33">
        <v>17515.92</v>
      </c>
      <c r="G798" s="23"/>
      <c r="H798" s="6">
        <v>-12351.8</v>
      </c>
      <c r="I798" s="42">
        <f t="shared" si="29"/>
        <v>-0.7051756345084929</v>
      </c>
    </row>
    <row r="799" spans="1:9" ht="12.75">
      <c r="A799" s="2" t="s">
        <v>280</v>
      </c>
      <c r="B799" s="2" t="s">
        <v>806</v>
      </c>
      <c r="C799" s="3">
        <v>40511</v>
      </c>
      <c r="D799" s="4">
        <v>40755</v>
      </c>
      <c r="E799" s="5">
        <v>0</v>
      </c>
      <c r="F799" s="33"/>
      <c r="G799" s="23">
        <v>613.06</v>
      </c>
      <c r="H799" s="6">
        <v>-431.05</v>
      </c>
      <c r="I799" s="42">
        <f t="shared" si="29"/>
        <v>-0.7031122565491144</v>
      </c>
    </row>
    <row r="800" spans="1:9" ht="25.5">
      <c r="A800" s="2" t="s">
        <v>280</v>
      </c>
      <c r="B800" s="2" t="s">
        <v>807</v>
      </c>
      <c r="C800" s="3">
        <v>40539</v>
      </c>
      <c r="D800" s="4">
        <v>40816</v>
      </c>
      <c r="E800" s="5">
        <v>0</v>
      </c>
      <c r="F800" s="33">
        <v>39499</v>
      </c>
      <c r="G800" s="23"/>
      <c r="H800" s="6">
        <v>-14162.11</v>
      </c>
      <c r="I800" s="42">
        <f t="shared" si="29"/>
        <v>-0.3585435074305679</v>
      </c>
    </row>
    <row r="801" spans="1:9" ht="25.5">
      <c r="A801" s="2" t="s">
        <v>280</v>
      </c>
      <c r="B801" s="2" t="s">
        <v>807</v>
      </c>
      <c r="C801" s="3">
        <v>40539</v>
      </c>
      <c r="D801" s="4">
        <v>40816</v>
      </c>
      <c r="E801" s="5">
        <v>0</v>
      </c>
      <c r="F801" s="33"/>
      <c r="G801" s="23">
        <v>1382.47</v>
      </c>
      <c r="H801" s="6">
        <v>-495.67</v>
      </c>
      <c r="I801" s="42">
        <f t="shared" si="29"/>
        <v>-0.358539425810325</v>
      </c>
    </row>
    <row r="802" spans="1:9" ht="12.75">
      <c r="A802" s="2" t="s">
        <v>280</v>
      </c>
      <c r="B802" s="2" t="s">
        <v>29</v>
      </c>
      <c r="C802" s="3">
        <v>40386</v>
      </c>
      <c r="D802" s="4">
        <v>40652</v>
      </c>
      <c r="E802" s="5">
        <v>0</v>
      </c>
      <c r="F802" s="33">
        <v>153426.29</v>
      </c>
      <c r="G802" s="23"/>
      <c r="H802" s="6">
        <v>31069</v>
      </c>
      <c r="I802" s="5">
        <f t="shared" si="29"/>
        <v>0.2025011489230431</v>
      </c>
    </row>
    <row r="803" spans="1:9" ht="12.75">
      <c r="A803" s="2" t="s">
        <v>280</v>
      </c>
      <c r="B803" s="2" t="s">
        <v>194</v>
      </c>
      <c r="C803" s="3">
        <v>40602</v>
      </c>
      <c r="D803" s="4">
        <v>40908</v>
      </c>
      <c r="E803" s="5">
        <v>0.01</v>
      </c>
      <c r="F803" s="33">
        <v>40025</v>
      </c>
      <c r="G803" s="23"/>
      <c r="H803" s="6">
        <v>-13716</v>
      </c>
      <c r="I803" s="42">
        <f t="shared" si="29"/>
        <v>-0.342685821361649</v>
      </c>
    </row>
    <row r="804" spans="1:9" ht="12.75">
      <c r="A804" s="2" t="s">
        <v>280</v>
      </c>
      <c r="B804" s="2" t="s">
        <v>194</v>
      </c>
      <c r="C804" s="3">
        <v>40602</v>
      </c>
      <c r="D804" s="4">
        <v>40908</v>
      </c>
      <c r="E804" s="5">
        <v>0.01</v>
      </c>
      <c r="F804" s="33"/>
      <c r="G804" s="23">
        <v>563.43</v>
      </c>
      <c r="H804" s="6">
        <v>-1337.26</v>
      </c>
      <c r="I804" s="42">
        <f t="shared" si="29"/>
        <v>-2.3734270450632735</v>
      </c>
    </row>
    <row r="805" spans="1:9" ht="12.75">
      <c r="A805" s="2" t="s">
        <v>280</v>
      </c>
      <c r="B805" s="2" t="s">
        <v>651</v>
      </c>
      <c r="C805" s="3">
        <v>40675</v>
      </c>
      <c r="D805" s="4">
        <v>40718</v>
      </c>
      <c r="E805" s="5">
        <v>0</v>
      </c>
      <c r="F805" s="33">
        <v>6588</v>
      </c>
      <c r="G805" s="23"/>
      <c r="H805" s="6">
        <v>-10246.61</v>
      </c>
      <c r="I805" s="42">
        <f t="shared" si="29"/>
        <v>-1.5553445658773528</v>
      </c>
    </row>
    <row r="806" spans="1:9" ht="12.75">
      <c r="A806" s="2" t="s">
        <v>280</v>
      </c>
      <c r="B806" s="2" t="s">
        <v>651</v>
      </c>
      <c r="C806" s="3">
        <v>40675</v>
      </c>
      <c r="D806" s="4">
        <v>40718</v>
      </c>
      <c r="E806" s="5">
        <v>0</v>
      </c>
      <c r="F806" s="33"/>
      <c r="G806" s="23">
        <v>230.58</v>
      </c>
      <c r="H806" s="39">
        <v>-358.63</v>
      </c>
      <c r="I806" s="42">
        <f t="shared" si="29"/>
        <v>-1.5553387110764159</v>
      </c>
    </row>
    <row r="807" spans="1:9" ht="25.5">
      <c r="A807" s="2" t="s">
        <v>280</v>
      </c>
      <c r="B807" s="9" t="s">
        <v>657</v>
      </c>
      <c r="C807" s="3">
        <v>40651</v>
      </c>
      <c r="D807" s="4">
        <v>40847</v>
      </c>
      <c r="E807" s="5">
        <v>0</v>
      </c>
      <c r="F807" s="33">
        <v>113131.5</v>
      </c>
      <c r="G807" s="23"/>
      <c r="H807" s="6">
        <v>46486.24</v>
      </c>
      <c r="I807" s="5">
        <f t="shared" si="29"/>
        <v>0.41090447841670974</v>
      </c>
    </row>
    <row r="808" spans="1:9" ht="12.75">
      <c r="A808" s="2" t="s">
        <v>280</v>
      </c>
      <c r="B808" s="2" t="s">
        <v>805</v>
      </c>
      <c r="C808" s="3">
        <v>40830</v>
      </c>
      <c r="D808" s="4">
        <v>40729</v>
      </c>
      <c r="E808" s="5">
        <v>0</v>
      </c>
      <c r="F808" s="33">
        <v>29641.34</v>
      </c>
      <c r="G808" s="23"/>
      <c r="H808" s="6">
        <v>8380.44</v>
      </c>
      <c r="I808" s="5">
        <f t="shared" si="29"/>
        <v>0.2827281087832062</v>
      </c>
    </row>
    <row r="809" spans="1:9" ht="12.75">
      <c r="A809" s="2" t="s">
        <v>280</v>
      </c>
      <c r="B809" s="8" t="s">
        <v>139</v>
      </c>
      <c r="C809" s="3">
        <v>40560</v>
      </c>
      <c r="D809" s="4">
        <v>40830</v>
      </c>
      <c r="E809" s="5">
        <v>0</v>
      </c>
      <c r="F809" s="33">
        <v>271082</v>
      </c>
      <c r="G809" s="23"/>
      <c r="H809" s="6">
        <v>84446.01</v>
      </c>
      <c r="I809" s="5">
        <f t="shared" si="29"/>
        <v>0.31151463394839934</v>
      </c>
    </row>
    <row r="810" spans="1:9" ht="12.75">
      <c r="A810" s="2" t="s">
        <v>280</v>
      </c>
      <c r="B810" s="2" t="s">
        <v>803</v>
      </c>
      <c r="C810" s="3">
        <v>40414</v>
      </c>
      <c r="D810" s="4">
        <v>40647</v>
      </c>
      <c r="E810" s="5">
        <v>0</v>
      </c>
      <c r="F810" s="33">
        <v>129541</v>
      </c>
      <c r="G810" s="23"/>
      <c r="H810" s="6">
        <v>83735.39</v>
      </c>
      <c r="I810" s="5">
        <f t="shared" si="29"/>
        <v>0.6464006762337793</v>
      </c>
    </row>
    <row r="811" spans="1:9" ht="12.75">
      <c r="A811" s="2" t="s">
        <v>280</v>
      </c>
      <c r="B811" s="2" t="s">
        <v>498</v>
      </c>
      <c r="C811" s="3">
        <v>40499</v>
      </c>
      <c r="D811" s="4">
        <v>40816</v>
      </c>
      <c r="E811" s="5">
        <v>0</v>
      </c>
      <c r="F811" s="33">
        <v>49935</v>
      </c>
      <c r="G811" s="23"/>
      <c r="H811" s="6">
        <v>28101</v>
      </c>
      <c r="I811" s="5">
        <f t="shared" si="29"/>
        <v>0.5627515770501652</v>
      </c>
    </row>
    <row r="812" spans="1:9" ht="12.75">
      <c r="A812" s="2" t="s">
        <v>280</v>
      </c>
      <c r="B812" s="2" t="s">
        <v>498</v>
      </c>
      <c r="C812" s="3">
        <v>40499</v>
      </c>
      <c r="D812" s="4">
        <v>40816</v>
      </c>
      <c r="E812" s="5">
        <v>0</v>
      </c>
      <c r="F812" s="33"/>
      <c r="G812" s="23">
        <v>2378</v>
      </c>
      <c r="H812" s="6">
        <v>1338</v>
      </c>
      <c r="I812" s="5">
        <f t="shared" si="29"/>
        <v>0.5626576955424727</v>
      </c>
    </row>
    <row r="813" spans="1:9" ht="12.75">
      <c r="A813" s="2" t="s">
        <v>280</v>
      </c>
      <c r="B813" s="2" t="s">
        <v>804</v>
      </c>
      <c r="C813" s="3">
        <v>40470</v>
      </c>
      <c r="D813" s="4">
        <v>40724</v>
      </c>
      <c r="E813" s="5">
        <v>0</v>
      </c>
      <c r="F813" s="33">
        <v>4862</v>
      </c>
      <c r="G813" s="23"/>
      <c r="H813" s="39">
        <v>-7223.34</v>
      </c>
      <c r="I813" s="42">
        <f t="shared" si="29"/>
        <v>-1.4856725627313863</v>
      </c>
    </row>
    <row r="814" spans="1:9" ht="12.75">
      <c r="A814" s="2" t="s">
        <v>280</v>
      </c>
      <c r="B814" s="2" t="s">
        <v>804</v>
      </c>
      <c r="C814" s="3">
        <v>40470</v>
      </c>
      <c r="D814" s="4">
        <v>40724</v>
      </c>
      <c r="E814" s="5">
        <v>0</v>
      </c>
      <c r="F814" s="33"/>
      <c r="G814" s="23">
        <v>170.17</v>
      </c>
      <c r="H814" s="39">
        <v>-252.82</v>
      </c>
      <c r="I814" s="42">
        <f t="shared" si="29"/>
        <v>-1.485690779808427</v>
      </c>
    </row>
    <row r="815" spans="1:9" ht="12.75">
      <c r="A815" s="2" t="s">
        <v>280</v>
      </c>
      <c r="B815" s="2" t="s">
        <v>924</v>
      </c>
      <c r="C815" s="26">
        <v>40717</v>
      </c>
      <c r="D815" s="26">
        <v>40908</v>
      </c>
      <c r="E815" s="5">
        <v>0</v>
      </c>
      <c r="F815" s="33">
        <v>18472.5</v>
      </c>
      <c r="H815" s="40">
        <v>-24573.5</v>
      </c>
      <c r="I815" s="43">
        <v>-1.33</v>
      </c>
    </row>
    <row r="816" spans="1:9" ht="12.75">
      <c r="A816" s="2" t="s">
        <v>280</v>
      </c>
      <c r="B816" s="2" t="s">
        <v>924</v>
      </c>
      <c r="C816" s="26">
        <v>40717</v>
      </c>
      <c r="D816" s="26">
        <v>40908</v>
      </c>
      <c r="E816" s="5">
        <v>0</v>
      </c>
      <c r="G816" s="25">
        <v>646.54</v>
      </c>
      <c r="H816" s="40">
        <v>-860.07</v>
      </c>
      <c r="I816" s="43">
        <v>-1.33</v>
      </c>
    </row>
    <row r="817" spans="1:9" ht="12.75">
      <c r="A817" s="2" t="s">
        <v>280</v>
      </c>
      <c r="B817" s="2" t="s">
        <v>424</v>
      </c>
      <c r="C817" s="26">
        <v>40829</v>
      </c>
      <c r="D817" s="26">
        <v>40939</v>
      </c>
      <c r="E817" s="5">
        <v>0</v>
      </c>
      <c r="F817" s="33">
        <v>9283</v>
      </c>
      <c r="H817" s="40">
        <v>-11661.65</v>
      </c>
      <c r="I817" s="43">
        <v>-1.25</v>
      </c>
    </row>
    <row r="818" spans="1:9" ht="12.75">
      <c r="A818" s="2" t="s">
        <v>280</v>
      </c>
      <c r="B818" s="2" t="s">
        <v>424</v>
      </c>
      <c r="C818" s="26">
        <v>40829</v>
      </c>
      <c r="D818" s="26">
        <v>40939</v>
      </c>
      <c r="E818" s="5">
        <v>0</v>
      </c>
      <c r="G818" s="25">
        <v>324.91</v>
      </c>
      <c r="H818" s="40">
        <v>-408.16</v>
      </c>
      <c r="I818" s="43">
        <v>-1.25</v>
      </c>
    </row>
    <row r="819" spans="1:9" ht="12.75">
      <c r="A819" s="2" t="s">
        <v>370</v>
      </c>
      <c r="B819" s="2" t="s">
        <v>390</v>
      </c>
      <c r="C819" s="3">
        <v>40483</v>
      </c>
      <c r="D819" s="4">
        <v>40847</v>
      </c>
      <c r="E819" s="5">
        <v>0.56</v>
      </c>
      <c r="F819" s="33"/>
      <c r="G819" s="23">
        <v>1617904.89</v>
      </c>
      <c r="H819" s="6">
        <v>1083635.92</v>
      </c>
      <c r="I819" s="5">
        <f>IF(H819="","",(IF(F819&lt;&gt;"",H819/F819,H819/G819)))</f>
        <v>0.6697772697874719</v>
      </c>
    </row>
    <row r="820" spans="1:9" ht="12.75">
      <c r="A820" s="2" t="s">
        <v>370</v>
      </c>
      <c r="B820" s="2" t="s">
        <v>390</v>
      </c>
      <c r="C820" s="3">
        <v>40848</v>
      </c>
      <c r="D820" s="4">
        <v>40877</v>
      </c>
      <c r="E820" s="5">
        <v>0.56</v>
      </c>
      <c r="F820" s="33"/>
      <c r="G820" s="23">
        <v>164169.83</v>
      </c>
      <c r="H820" s="6">
        <v>109039</v>
      </c>
      <c r="I820" s="5">
        <f>IF(H820="","",(IF(F820&lt;&gt;"",H820/F820,H820/G820)))</f>
        <v>0.664184156126616</v>
      </c>
    </row>
    <row r="821" spans="1:9" ht="12.75">
      <c r="A821" s="2" t="s">
        <v>370</v>
      </c>
      <c r="B821" s="2" t="s">
        <v>644</v>
      </c>
      <c r="C821" s="3">
        <v>40422</v>
      </c>
      <c r="D821" s="4">
        <v>40786</v>
      </c>
      <c r="E821" s="5">
        <v>0.7</v>
      </c>
      <c r="F821" s="33"/>
      <c r="G821" s="23">
        <v>1578014.74</v>
      </c>
      <c r="H821" s="6">
        <v>1105445.33</v>
      </c>
      <c r="I821" s="5">
        <f>IF(H821="","",(IF(F821&lt;&gt;"",H821/F821,H821/G821)))</f>
        <v>0.7005291534856005</v>
      </c>
    </row>
    <row r="822" spans="1:9" ht="12.75">
      <c r="A822" s="2" t="s">
        <v>370</v>
      </c>
      <c r="B822" s="2" t="s">
        <v>644</v>
      </c>
      <c r="C822" s="26">
        <v>40787</v>
      </c>
      <c r="D822" s="26">
        <v>41152</v>
      </c>
      <c r="E822" s="5">
        <v>0.63</v>
      </c>
      <c r="G822" s="25">
        <v>2099675.68</v>
      </c>
      <c r="H822" s="37">
        <v>1507456.96</v>
      </c>
      <c r="I822" s="28">
        <v>0.71</v>
      </c>
    </row>
    <row r="823" spans="1:9" ht="12.75">
      <c r="A823" s="2" t="s">
        <v>267</v>
      </c>
      <c r="B823" s="2" t="s">
        <v>1</v>
      </c>
      <c r="C823" s="3">
        <v>40684</v>
      </c>
      <c r="D823" s="4">
        <v>40908</v>
      </c>
      <c r="E823" s="5">
        <v>0.3</v>
      </c>
      <c r="F823" s="33">
        <v>62200</v>
      </c>
      <c r="G823" s="23"/>
      <c r="H823" s="6">
        <v>18660</v>
      </c>
      <c r="I823" s="5">
        <f aca="true" t="shared" si="30" ref="I823:I831">IF(H823="","",(IF(F823&lt;&gt;"",H823/F823,H823/G823)))</f>
        <v>0.3</v>
      </c>
    </row>
    <row r="824" spans="1:9" ht="12.75">
      <c r="A824" s="2" t="s">
        <v>267</v>
      </c>
      <c r="B824" s="2" t="s">
        <v>808</v>
      </c>
      <c r="C824" s="3">
        <v>40721</v>
      </c>
      <c r="D824" s="4">
        <v>40908</v>
      </c>
      <c r="E824" s="5">
        <v>0.3</v>
      </c>
      <c r="F824" s="33">
        <v>32009</v>
      </c>
      <c r="G824" s="23"/>
      <c r="H824" s="6">
        <v>9602.7</v>
      </c>
      <c r="I824" s="5">
        <f t="shared" si="30"/>
        <v>0.30000000000000004</v>
      </c>
    </row>
    <row r="825" spans="1:9" ht="12.75">
      <c r="A825" s="2" t="s">
        <v>809</v>
      </c>
      <c r="B825" s="2" t="s">
        <v>4</v>
      </c>
      <c r="C825" s="3">
        <v>40634</v>
      </c>
      <c r="D825" s="4">
        <v>40816</v>
      </c>
      <c r="E825" s="5">
        <v>0.313</v>
      </c>
      <c r="F825" s="33"/>
      <c r="G825" s="23">
        <v>51160</v>
      </c>
      <c r="H825" s="6">
        <v>18000.95</v>
      </c>
      <c r="I825" s="5">
        <f t="shared" si="30"/>
        <v>0.3518559421422987</v>
      </c>
    </row>
    <row r="826" spans="1:9" ht="12.75">
      <c r="A826" s="2" t="s">
        <v>129</v>
      </c>
      <c r="B826" s="2" t="s">
        <v>367</v>
      </c>
      <c r="C826" s="3">
        <v>40544</v>
      </c>
      <c r="D826" s="4">
        <v>40724</v>
      </c>
      <c r="E826" s="5">
        <v>0.09</v>
      </c>
      <c r="F826" s="33">
        <v>70876</v>
      </c>
      <c r="G826" s="23"/>
      <c r="H826" s="6">
        <v>23411.41</v>
      </c>
      <c r="I826" s="5">
        <f t="shared" si="30"/>
        <v>0.33031505728314237</v>
      </c>
    </row>
    <row r="827" spans="1:9" ht="12.75">
      <c r="A827" s="2" t="s">
        <v>129</v>
      </c>
      <c r="B827" s="2" t="s">
        <v>367</v>
      </c>
      <c r="C827" s="3">
        <v>40544</v>
      </c>
      <c r="D827" s="4">
        <v>40724</v>
      </c>
      <c r="E827" s="5">
        <v>0.09</v>
      </c>
      <c r="F827" s="33"/>
      <c r="G827" s="23">
        <v>3305</v>
      </c>
      <c r="H827" s="6">
        <v>1053.51</v>
      </c>
      <c r="I827" s="5">
        <f t="shared" si="30"/>
        <v>0.3187624810892587</v>
      </c>
    </row>
    <row r="828" spans="1:9" ht="25.5">
      <c r="A828" s="2" t="s">
        <v>129</v>
      </c>
      <c r="B828" s="2" t="s">
        <v>810</v>
      </c>
      <c r="C828" s="3">
        <v>40662</v>
      </c>
      <c r="D828" s="4">
        <v>40786</v>
      </c>
      <c r="E828" s="5">
        <v>0.42</v>
      </c>
      <c r="F828" s="33">
        <v>42826.5</v>
      </c>
      <c r="G828" s="23"/>
      <c r="H828" s="6">
        <v>27090</v>
      </c>
      <c r="I828" s="5">
        <f t="shared" si="30"/>
        <v>0.6325522748765368</v>
      </c>
    </row>
    <row r="829" spans="1:9" ht="25.5">
      <c r="A829" s="2" t="s">
        <v>129</v>
      </c>
      <c r="B829" s="2" t="s">
        <v>810</v>
      </c>
      <c r="C829" s="3">
        <v>40662</v>
      </c>
      <c r="D829" s="4">
        <v>40786</v>
      </c>
      <c r="E829" s="5">
        <v>0.42</v>
      </c>
      <c r="F829" s="33"/>
      <c r="G829" s="23">
        <v>880</v>
      </c>
      <c r="H829" s="6">
        <v>565.27</v>
      </c>
      <c r="I829" s="5">
        <f t="shared" si="30"/>
        <v>0.6423522727272727</v>
      </c>
    </row>
    <row r="830" spans="1:9" ht="12.75">
      <c r="A830" s="2" t="s">
        <v>129</v>
      </c>
      <c r="B830" s="2" t="s">
        <v>812</v>
      </c>
      <c r="C830" s="3">
        <v>40856</v>
      </c>
      <c r="D830" s="4">
        <v>40908</v>
      </c>
      <c r="E830" s="5">
        <v>0.045</v>
      </c>
      <c r="F830" s="33">
        <v>3885</v>
      </c>
      <c r="G830" s="23"/>
      <c r="H830" s="6">
        <v>250.14</v>
      </c>
      <c r="I830" s="5">
        <f t="shared" si="30"/>
        <v>0.06438610038610039</v>
      </c>
    </row>
    <row r="831" spans="1:9" ht="12.75">
      <c r="A831" s="2" t="s">
        <v>129</v>
      </c>
      <c r="B831" s="2" t="s">
        <v>812</v>
      </c>
      <c r="C831" s="3">
        <v>40856</v>
      </c>
      <c r="D831" s="4">
        <v>40908</v>
      </c>
      <c r="E831" s="5">
        <v>0.045</v>
      </c>
      <c r="F831" s="33">
        <v>3885</v>
      </c>
      <c r="G831" s="23"/>
      <c r="H831" s="6">
        <v>250.14</v>
      </c>
      <c r="I831" s="5">
        <f t="shared" si="30"/>
        <v>0.06438610038610039</v>
      </c>
    </row>
    <row r="832" spans="1:9" ht="12.75">
      <c r="A832" s="2" t="s">
        <v>129</v>
      </c>
      <c r="B832" s="2" t="s">
        <v>812</v>
      </c>
      <c r="C832" s="3">
        <v>40856</v>
      </c>
      <c r="D832" s="4">
        <v>40908</v>
      </c>
      <c r="E832" s="5">
        <v>0.045</v>
      </c>
      <c r="F832" s="33"/>
      <c r="G832" s="23">
        <v>0</v>
      </c>
      <c r="H832" s="6">
        <v>0</v>
      </c>
      <c r="I832" s="5">
        <v>0</v>
      </c>
    </row>
    <row r="833" spans="1:9" ht="12.75">
      <c r="A833" s="2" t="s">
        <v>129</v>
      </c>
      <c r="B833" s="2" t="s">
        <v>814</v>
      </c>
      <c r="C833" s="3">
        <v>40828</v>
      </c>
      <c r="D833" s="4">
        <v>40908</v>
      </c>
      <c r="E833" s="5">
        <v>0.59</v>
      </c>
      <c r="F833" s="33">
        <v>11545.18</v>
      </c>
      <c r="G833" s="23"/>
      <c r="H833" s="6">
        <v>10282.86</v>
      </c>
      <c r="I833" s="5">
        <f aca="true" t="shared" si="31" ref="I833:I842">IF(H833="","",(IF(F833&lt;&gt;"",H833/F833,H833/G833)))</f>
        <v>0.8906625968586025</v>
      </c>
    </row>
    <row r="834" spans="1:9" ht="12.75">
      <c r="A834" s="2" t="s">
        <v>129</v>
      </c>
      <c r="B834" s="2" t="s">
        <v>814</v>
      </c>
      <c r="C834" s="3">
        <v>40828</v>
      </c>
      <c r="D834" s="4">
        <v>40908</v>
      </c>
      <c r="E834" s="5">
        <v>0.59</v>
      </c>
      <c r="F834" s="33"/>
      <c r="G834" s="23">
        <v>514</v>
      </c>
      <c r="H834" s="6">
        <v>463.51</v>
      </c>
      <c r="I834" s="5">
        <f t="shared" si="31"/>
        <v>0.9017704280155642</v>
      </c>
    </row>
    <row r="835" spans="1:9" ht="12.75">
      <c r="A835" s="2" t="s">
        <v>129</v>
      </c>
      <c r="B835" s="2" t="s">
        <v>813</v>
      </c>
      <c r="C835" s="3">
        <v>40828</v>
      </c>
      <c r="D835" s="4">
        <v>40908</v>
      </c>
      <c r="E835" s="5">
        <v>0.59</v>
      </c>
      <c r="F835" s="33">
        <v>11545.18</v>
      </c>
      <c r="G835" s="23"/>
      <c r="H835" s="6">
        <v>10282.86</v>
      </c>
      <c r="I835" s="5">
        <f t="shared" si="31"/>
        <v>0.8906625968586025</v>
      </c>
    </row>
    <row r="836" spans="1:9" ht="12.75">
      <c r="A836" s="2" t="s">
        <v>129</v>
      </c>
      <c r="B836" s="2" t="s">
        <v>813</v>
      </c>
      <c r="C836" s="3">
        <v>40828</v>
      </c>
      <c r="D836" s="4">
        <v>40908</v>
      </c>
      <c r="E836" s="5">
        <v>0.59</v>
      </c>
      <c r="F836" s="33"/>
      <c r="G836" s="23">
        <v>514</v>
      </c>
      <c r="H836" s="6">
        <v>463.51</v>
      </c>
      <c r="I836" s="5">
        <f t="shared" si="31"/>
        <v>0.9017704280155642</v>
      </c>
    </row>
    <row r="837" spans="1:9" ht="12.75">
      <c r="A837" s="2" t="s">
        <v>129</v>
      </c>
      <c r="B837" s="2" t="s">
        <v>521</v>
      </c>
      <c r="C837" s="3">
        <v>40478</v>
      </c>
      <c r="D837" s="4">
        <v>40842</v>
      </c>
      <c r="E837" s="5">
        <v>0.4</v>
      </c>
      <c r="F837" s="33">
        <v>1204379.25</v>
      </c>
      <c r="G837" s="23"/>
      <c r="H837" s="6">
        <v>548340.49</v>
      </c>
      <c r="I837" s="5">
        <f t="shared" si="31"/>
        <v>0.45528888844606047</v>
      </c>
    </row>
    <row r="838" spans="1:9" ht="12.75">
      <c r="A838" s="2" t="s">
        <v>129</v>
      </c>
      <c r="B838" s="2" t="s">
        <v>521</v>
      </c>
      <c r="C838" s="3">
        <v>40478</v>
      </c>
      <c r="D838" s="4">
        <v>40842</v>
      </c>
      <c r="E838" s="5">
        <v>0.4</v>
      </c>
      <c r="F838" s="33"/>
      <c r="G838" s="23">
        <v>11845.11</v>
      </c>
      <c r="H838" s="6">
        <v>5940.76</v>
      </c>
      <c r="I838" s="5">
        <f t="shared" si="31"/>
        <v>0.5015369211429864</v>
      </c>
    </row>
    <row r="839" spans="1:9" ht="12.75">
      <c r="A839" s="2" t="s">
        <v>129</v>
      </c>
      <c r="B839" s="2" t="s">
        <v>522</v>
      </c>
      <c r="C839" s="3">
        <v>40484</v>
      </c>
      <c r="D839" s="4">
        <v>40848</v>
      </c>
      <c r="E839" s="5">
        <v>0.3</v>
      </c>
      <c r="F839" s="33">
        <v>585117.88</v>
      </c>
      <c r="G839" s="23"/>
      <c r="H839" s="6">
        <v>117973.5</v>
      </c>
      <c r="I839" s="5">
        <f t="shared" si="31"/>
        <v>0.20162347457233745</v>
      </c>
    </row>
    <row r="840" spans="1:9" ht="12.75">
      <c r="A840" s="2" t="s">
        <v>129</v>
      </c>
      <c r="B840" s="2" t="s">
        <v>522</v>
      </c>
      <c r="C840" s="3">
        <v>40484</v>
      </c>
      <c r="D840" s="4">
        <v>40848</v>
      </c>
      <c r="E840" s="5">
        <v>0.3</v>
      </c>
      <c r="F840" s="33"/>
      <c r="G840" s="23">
        <v>5175</v>
      </c>
      <c r="H840" s="6">
        <v>1437.85</v>
      </c>
      <c r="I840" s="5">
        <f t="shared" si="31"/>
        <v>0.2778454106280193</v>
      </c>
    </row>
    <row r="841" spans="1:9" ht="12.75">
      <c r="A841" s="2" t="s">
        <v>129</v>
      </c>
      <c r="B841" s="2" t="s">
        <v>811</v>
      </c>
      <c r="C841" s="3">
        <v>40529</v>
      </c>
      <c r="D841" s="4">
        <v>40908</v>
      </c>
      <c r="E841" s="5">
        <v>0.1</v>
      </c>
      <c r="F841" s="33">
        <v>64516.67</v>
      </c>
      <c r="G841" s="23"/>
      <c r="H841" s="6">
        <v>43605.27</v>
      </c>
      <c r="I841" s="5">
        <f t="shared" si="31"/>
        <v>0.6758760177795908</v>
      </c>
    </row>
    <row r="842" spans="1:9" ht="12.75">
      <c r="A842" s="2" t="s">
        <v>129</v>
      </c>
      <c r="B842" s="2" t="s">
        <v>811</v>
      </c>
      <c r="C842" s="3">
        <v>40529</v>
      </c>
      <c r="D842" s="4">
        <v>40908</v>
      </c>
      <c r="E842" s="5">
        <v>0.1</v>
      </c>
      <c r="F842" s="33">
        <v>64516.67</v>
      </c>
      <c r="G842" s="23"/>
      <c r="H842" s="6">
        <v>43605.27</v>
      </c>
      <c r="I842" s="5">
        <f t="shared" si="31"/>
        <v>0.6758760177795908</v>
      </c>
    </row>
    <row r="843" spans="1:9" ht="12.75">
      <c r="A843" s="2" t="s">
        <v>129</v>
      </c>
      <c r="B843" s="2" t="s">
        <v>811</v>
      </c>
      <c r="C843" s="3">
        <v>40529</v>
      </c>
      <c r="D843" s="4">
        <v>40908</v>
      </c>
      <c r="E843" s="5">
        <v>0.1</v>
      </c>
      <c r="F843" s="33"/>
      <c r="G843" s="23">
        <v>0</v>
      </c>
      <c r="H843" s="6">
        <v>0</v>
      </c>
      <c r="I843" s="5">
        <v>0</v>
      </c>
    </row>
    <row r="844" spans="1:9" ht="12.75">
      <c r="A844" s="2" t="s">
        <v>129</v>
      </c>
      <c r="B844" s="2" t="s">
        <v>811</v>
      </c>
      <c r="C844" s="3">
        <v>40529</v>
      </c>
      <c r="D844" s="4">
        <v>40893</v>
      </c>
      <c r="E844" s="5">
        <v>0.1</v>
      </c>
      <c r="F844" s="33">
        <v>863773.34</v>
      </c>
      <c r="G844" s="23"/>
      <c r="H844" s="6">
        <v>741381.1</v>
      </c>
      <c r="I844" s="5">
        <f>IF(H844="","",(IF(F844&lt;&gt;"",H844/F844,H844/G844)))</f>
        <v>0.8583051428746342</v>
      </c>
    </row>
    <row r="845" spans="1:9" ht="12.75">
      <c r="A845" s="2" t="s">
        <v>129</v>
      </c>
      <c r="B845" s="2" t="s">
        <v>811</v>
      </c>
      <c r="C845" s="3">
        <v>40529</v>
      </c>
      <c r="D845" s="4">
        <v>40893</v>
      </c>
      <c r="E845" s="5">
        <v>0.1</v>
      </c>
      <c r="F845" s="33"/>
      <c r="G845" s="23">
        <v>46942</v>
      </c>
      <c r="H845" s="6">
        <v>40332.82</v>
      </c>
      <c r="I845" s="5">
        <f>IF(H845="","",(IF(F845&lt;&gt;"",H845/F845,H845/G845)))</f>
        <v>0.8592054024114865</v>
      </c>
    </row>
    <row r="846" spans="1:9" ht="12.75">
      <c r="A846" s="2" t="s">
        <v>102</v>
      </c>
      <c r="B846" s="2" t="s">
        <v>818</v>
      </c>
      <c r="C846" s="3">
        <v>40428</v>
      </c>
      <c r="D846" s="4">
        <v>40724</v>
      </c>
      <c r="E846" s="5">
        <v>0.01</v>
      </c>
      <c r="F846" s="33">
        <v>446534</v>
      </c>
      <c r="G846" s="23"/>
      <c r="H846" s="6">
        <v>200198</v>
      </c>
      <c r="I846" s="5">
        <f>IF(H846="","",(IF(F846&lt;&gt;"",H846/F846,H846/G846)))</f>
        <v>0.44833764058279996</v>
      </c>
    </row>
    <row r="847" spans="1:9" ht="12.75">
      <c r="A847" s="2" t="s">
        <v>102</v>
      </c>
      <c r="B847" s="2" t="s">
        <v>818</v>
      </c>
      <c r="C847" s="3">
        <v>40428</v>
      </c>
      <c r="D847" s="4">
        <v>40724</v>
      </c>
      <c r="E847" s="5">
        <v>0.01</v>
      </c>
      <c r="F847" s="33"/>
      <c r="G847" s="23">
        <v>2158</v>
      </c>
      <c r="H847" s="6">
        <v>1598</v>
      </c>
      <c r="I847" s="5">
        <f>IF(H847="","",(IF(F847&lt;&gt;"",H847/F847,H847/G847)))</f>
        <v>0.7405004633920297</v>
      </c>
    </row>
    <row r="848" spans="1:9" ht="12.75">
      <c r="A848" s="2" t="s">
        <v>102</v>
      </c>
      <c r="B848" s="2" t="s">
        <v>58</v>
      </c>
      <c r="C848" s="3">
        <v>40562</v>
      </c>
      <c r="D848" s="4">
        <v>40816</v>
      </c>
      <c r="E848" s="5">
        <v>0.01</v>
      </c>
      <c r="F848" s="33">
        <v>0</v>
      </c>
      <c r="G848" s="23"/>
      <c r="H848" s="6">
        <v>0</v>
      </c>
      <c r="I848" s="5">
        <v>0</v>
      </c>
    </row>
    <row r="849" spans="1:9" ht="12.75">
      <c r="A849" s="2" t="s">
        <v>102</v>
      </c>
      <c r="B849" s="2" t="s">
        <v>58</v>
      </c>
      <c r="C849" s="3">
        <v>40562</v>
      </c>
      <c r="D849" s="4">
        <v>40816</v>
      </c>
      <c r="E849" s="5">
        <v>0.01</v>
      </c>
      <c r="F849" s="33"/>
      <c r="G849" s="23">
        <v>0</v>
      </c>
      <c r="H849" s="6">
        <v>0</v>
      </c>
      <c r="I849" s="5">
        <v>0</v>
      </c>
    </row>
    <row r="850" spans="1:9" ht="12.75">
      <c r="A850" s="2" t="s">
        <v>102</v>
      </c>
      <c r="B850" s="2" t="s">
        <v>815</v>
      </c>
      <c r="C850" s="3">
        <v>40299</v>
      </c>
      <c r="D850" s="4">
        <v>40663</v>
      </c>
      <c r="E850" s="5">
        <v>0.01</v>
      </c>
      <c r="F850" s="33">
        <v>95960</v>
      </c>
      <c r="G850" s="23"/>
      <c r="H850" s="6">
        <v>12696</v>
      </c>
      <c r="I850" s="5">
        <f>IF(H850="","",(IF(F850&lt;&gt;"",H850/F850,H850/G850)))</f>
        <v>0.1323051271363068</v>
      </c>
    </row>
    <row r="851" spans="1:9" ht="12.75">
      <c r="A851" s="2" t="s">
        <v>102</v>
      </c>
      <c r="B851" s="2" t="s">
        <v>815</v>
      </c>
      <c r="C851" s="3">
        <v>40299</v>
      </c>
      <c r="D851" s="4">
        <v>40663</v>
      </c>
      <c r="E851" s="5">
        <v>0.01</v>
      </c>
      <c r="F851" s="33"/>
      <c r="G851" s="23">
        <v>800</v>
      </c>
      <c r="H851" s="6">
        <v>16</v>
      </c>
      <c r="I851" s="5">
        <f>IF(H851="","",(IF(F851&lt;&gt;"",H851/F851,H851/G851)))</f>
        <v>0.02</v>
      </c>
    </row>
    <row r="852" spans="1:9" ht="25.5">
      <c r="A852" s="2" t="s">
        <v>102</v>
      </c>
      <c r="B852" s="2" t="s">
        <v>817</v>
      </c>
      <c r="C852" s="3">
        <v>40627</v>
      </c>
      <c r="D852" s="4">
        <v>40908</v>
      </c>
      <c r="E852" s="5">
        <v>0.01</v>
      </c>
      <c r="F852" s="33">
        <v>0</v>
      </c>
      <c r="G852" s="23"/>
      <c r="H852" s="6">
        <v>0</v>
      </c>
      <c r="I852" s="5">
        <v>0</v>
      </c>
    </row>
    <row r="853" spans="1:9" ht="12.75">
      <c r="A853" s="2" t="s">
        <v>102</v>
      </c>
      <c r="B853" s="2" t="s">
        <v>118</v>
      </c>
      <c r="C853" s="3">
        <v>40610</v>
      </c>
      <c r="D853" s="4">
        <v>40939</v>
      </c>
      <c r="E853" s="5">
        <v>0.01</v>
      </c>
      <c r="F853" s="33">
        <v>29284</v>
      </c>
      <c r="G853" s="23"/>
      <c r="H853" s="6">
        <v>19780</v>
      </c>
      <c r="I853" s="5">
        <f aca="true" t="shared" si="32" ref="I853:I864">IF(H853="","",(IF(F853&lt;&gt;"",H853/F853,H853/G853)))</f>
        <v>0.6754541729271958</v>
      </c>
    </row>
    <row r="854" spans="1:9" ht="12.75">
      <c r="A854" s="2" t="s">
        <v>102</v>
      </c>
      <c r="B854" s="2" t="s">
        <v>118</v>
      </c>
      <c r="C854" s="3">
        <v>40263</v>
      </c>
      <c r="D854" s="4">
        <v>40574</v>
      </c>
      <c r="E854" s="5">
        <v>0.01</v>
      </c>
      <c r="F854" s="33">
        <v>74674</v>
      </c>
      <c r="G854" s="23"/>
      <c r="H854" s="6">
        <v>28273</v>
      </c>
      <c r="I854" s="5">
        <f t="shared" si="32"/>
        <v>0.3786190641990519</v>
      </c>
    </row>
    <row r="855" spans="1:9" ht="12.75">
      <c r="A855" s="2" t="s">
        <v>102</v>
      </c>
      <c r="B855" s="2" t="s">
        <v>118</v>
      </c>
      <c r="C855" s="3">
        <v>40263</v>
      </c>
      <c r="D855" s="4">
        <v>40574</v>
      </c>
      <c r="E855" s="5">
        <v>0.01</v>
      </c>
      <c r="F855" s="33"/>
      <c r="G855" s="23">
        <v>1320</v>
      </c>
      <c r="H855" s="6">
        <v>646</v>
      </c>
      <c r="I855" s="5">
        <f t="shared" si="32"/>
        <v>0.4893939393939394</v>
      </c>
    </row>
    <row r="856" spans="1:9" ht="12.75">
      <c r="A856" s="2" t="s">
        <v>102</v>
      </c>
      <c r="B856" s="2" t="s">
        <v>139</v>
      </c>
      <c r="C856" s="3">
        <v>40290</v>
      </c>
      <c r="D856" s="4">
        <v>40602</v>
      </c>
      <c r="E856" s="5">
        <v>0.01</v>
      </c>
      <c r="F856" s="33">
        <v>32112</v>
      </c>
      <c r="G856" s="23"/>
      <c r="H856" s="39">
        <v>-517</v>
      </c>
      <c r="I856" s="42">
        <f t="shared" si="32"/>
        <v>-0.016099900348779273</v>
      </c>
    </row>
    <row r="857" spans="1:9" ht="12.75">
      <c r="A857" s="2" t="s">
        <v>102</v>
      </c>
      <c r="B857" s="2" t="s">
        <v>139</v>
      </c>
      <c r="C857" s="3">
        <v>40290</v>
      </c>
      <c r="D857" s="4">
        <v>40602</v>
      </c>
      <c r="E857" s="5">
        <v>0.01</v>
      </c>
      <c r="F857" s="33"/>
      <c r="G857" s="23">
        <v>1308</v>
      </c>
      <c r="H857" s="6">
        <v>221</v>
      </c>
      <c r="I857" s="5">
        <f t="shared" si="32"/>
        <v>0.16896024464831805</v>
      </c>
    </row>
    <row r="858" spans="1:9" ht="12.75">
      <c r="A858" s="2" t="s">
        <v>102</v>
      </c>
      <c r="B858" s="9" t="s">
        <v>222</v>
      </c>
      <c r="C858" s="3">
        <v>40738</v>
      </c>
      <c r="D858" s="4">
        <v>40999</v>
      </c>
      <c r="E858" s="5">
        <v>0.01</v>
      </c>
      <c r="F858" s="33"/>
      <c r="G858" s="23">
        <v>2485</v>
      </c>
      <c r="H858" s="6">
        <v>25</v>
      </c>
      <c r="I858" s="5">
        <f t="shared" si="32"/>
        <v>0.01006036217303823</v>
      </c>
    </row>
    <row r="859" spans="1:9" ht="12.75">
      <c r="A859" s="2" t="s">
        <v>102</v>
      </c>
      <c r="B859" s="2" t="s">
        <v>494</v>
      </c>
      <c r="C859" s="3">
        <v>40200</v>
      </c>
      <c r="D859" s="4">
        <v>40564</v>
      </c>
      <c r="E859" s="5">
        <v>0.02</v>
      </c>
      <c r="F859" s="33">
        <v>167877</v>
      </c>
      <c r="G859" s="23"/>
      <c r="H859" s="6">
        <v>97607</v>
      </c>
      <c r="I859" s="5">
        <f t="shared" si="32"/>
        <v>0.5814197299213114</v>
      </c>
    </row>
    <row r="860" spans="1:9" ht="12.75">
      <c r="A860" s="2" t="s">
        <v>102</v>
      </c>
      <c r="B860" s="2" t="s">
        <v>494</v>
      </c>
      <c r="C860" s="3">
        <v>40200</v>
      </c>
      <c r="D860" s="4">
        <v>40564</v>
      </c>
      <c r="E860" s="5">
        <v>0.02</v>
      </c>
      <c r="F860" s="33"/>
      <c r="G860" s="23">
        <v>4614</v>
      </c>
      <c r="H860" s="6">
        <v>3547</v>
      </c>
      <c r="I860" s="5">
        <f t="shared" si="32"/>
        <v>0.7687472908539228</v>
      </c>
    </row>
    <row r="861" spans="1:9" ht="12.75">
      <c r="A861" s="2" t="s">
        <v>102</v>
      </c>
      <c r="B861" s="2" t="s">
        <v>494</v>
      </c>
      <c r="C861" s="3">
        <v>40565</v>
      </c>
      <c r="D861" s="4">
        <v>40724</v>
      </c>
      <c r="E861" s="5">
        <v>0.02</v>
      </c>
      <c r="F861" s="33">
        <v>244742</v>
      </c>
      <c r="G861" s="23"/>
      <c r="H861" s="6">
        <v>160721</v>
      </c>
      <c r="I861" s="5">
        <f t="shared" si="32"/>
        <v>0.6566956223288197</v>
      </c>
    </row>
    <row r="862" spans="1:9" ht="12.75">
      <c r="A862" s="2" t="s">
        <v>102</v>
      </c>
      <c r="B862" s="2" t="s">
        <v>494</v>
      </c>
      <c r="C862" s="3">
        <v>40565</v>
      </c>
      <c r="D862" s="4">
        <v>40724</v>
      </c>
      <c r="E862" s="5">
        <v>0.02</v>
      </c>
      <c r="F862" s="33"/>
      <c r="G862" s="23">
        <v>7522</v>
      </c>
      <c r="H862" s="6">
        <v>5821</v>
      </c>
      <c r="I862" s="5">
        <f t="shared" si="32"/>
        <v>0.7738633342196224</v>
      </c>
    </row>
    <row r="863" spans="1:9" ht="12.75">
      <c r="A863" s="2" t="s">
        <v>102</v>
      </c>
      <c r="B863" s="2" t="s">
        <v>503</v>
      </c>
      <c r="C863" s="3">
        <v>40402</v>
      </c>
      <c r="D863" s="4">
        <v>40738</v>
      </c>
      <c r="E863" s="5">
        <v>0.02</v>
      </c>
      <c r="F863" s="33">
        <v>505518.37</v>
      </c>
      <c r="G863" s="23"/>
      <c r="H863" s="6">
        <v>421047.73</v>
      </c>
      <c r="I863" s="5">
        <f t="shared" si="32"/>
        <v>0.8329029269500137</v>
      </c>
    </row>
    <row r="864" spans="1:9" ht="12.75">
      <c r="A864" s="2" t="s">
        <v>102</v>
      </c>
      <c r="B864" s="2" t="s">
        <v>503</v>
      </c>
      <c r="C864" s="3">
        <v>40402</v>
      </c>
      <c r="D864" s="4">
        <v>40738</v>
      </c>
      <c r="E864" s="5">
        <v>0.02</v>
      </c>
      <c r="F864" s="33"/>
      <c r="G864" s="23">
        <v>14277.61</v>
      </c>
      <c r="H864" s="6">
        <v>13860.12</v>
      </c>
      <c r="I864" s="5">
        <f t="shared" si="32"/>
        <v>0.9707591116440357</v>
      </c>
    </row>
    <row r="865" spans="1:9" ht="12.75">
      <c r="A865" s="2" t="s">
        <v>102</v>
      </c>
      <c r="B865" s="2" t="s">
        <v>47</v>
      </c>
      <c r="C865" s="3">
        <v>40269</v>
      </c>
      <c r="D865" s="4">
        <v>40633</v>
      </c>
      <c r="E865" s="5">
        <v>0.01</v>
      </c>
      <c r="F865" s="33">
        <v>0</v>
      </c>
      <c r="G865" s="23"/>
      <c r="H865" s="6">
        <v>0</v>
      </c>
      <c r="I865" s="5">
        <v>0</v>
      </c>
    </row>
    <row r="866" spans="1:9" ht="12.75">
      <c r="A866" s="2" t="s">
        <v>102</v>
      </c>
      <c r="B866" s="2" t="s">
        <v>47</v>
      </c>
      <c r="C866" s="3">
        <v>40269</v>
      </c>
      <c r="D866" s="4">
        <v>40633</v>
      </c>
      <c r="E866" s="5">
        <v>0.01</v>
      </c>
      <c r="F866" s="33"/>
      <c r="G866" s="23">
        <v>0</v>
      </c>
      <c r="H866" s="6">
        <v>0</v>
      </c>
      <c r="I866" s="5">
        <v>0</v>
      </c>
    </row>
    <row r="867" spans="1:9" ht="25.5">
      <c r="A867" s="2" t="s">
        <v>816</v>
      </c>
      <c r="B867" s="2" t="s">
        <v>817</v>
      </c>
      <c r="C867" s="3">
        <v>40627</v>
      </c>
      <c r="D867" s="4">
        <v>40908</v>
      </c>
      <c r="E867" s="5">
        <v>0.01</v>
      </c>
      <c r="F867" s="33"/>
      <c r="G867" s="23">
        <v>0</v>
      </c>
      <c r="H867" s="6">
        <v>0</v>
      </c>
      <c r="I867" s="5">
        <v>0</v>
      </c>
    </row>
    <row r="868" spans="1:9" ht="12.75">
      <c r="A868" s="2" t="s">
        <v>816</v>
      </c>
      <c r="B868" s="2" t="s">
        <v>118</v>
      </c>
      <c r="C868" s="3">
        <v>40610</v>
      </c>
      <c r="D868" s="4">
        <v>40939</v>
      </c>
      <c r="E868" s="5">
        <v>0.01</v>
      </c>
      <c r="F868" s="33">
        <v>633</v>
      </c>
      <c r="G868" s="23"/>
      <c r="H868" s="6">
        <v>322</v>
      </c>
      <c r="I868" s="5">
        <f aca="true" t="shared" si="33" ref="I868:I889">IF(H868="","",(IF(F868&lt;&gt;"",H868/F868,H868/G868)))</f>
        <v>0.5086887835703001</v>
      </c>
    </row>
    <row r="869" spans="1:9" ht="12.75">
      <c r="A869" s="2" t="s">
        <v>816</v>
      </c>
      <c r="B869" s="9" t="s">
        <v>222</v>
      </c>
      <c r="C869" s="3">
        <v>40738</v>
      </c>
      <c r="D869" s="4">
        <v>40999</v>
      </c>
      <c r="E869" s="5">
        <v>0.01</v>
      </c>
      <c r="F869" s="33">
        <v>95116</v>
      </c>
      <c r="G869" s="23"/>
      <c r="H869" s="39">
        <v>-31223</v>
      </c>
      <c r="I869" s="42">
        <f t="shared" si="33"/>
        <v>-0.32826233231002144</v>
      </c>
    </row>
    <row r="870" spans="1:9" ht="12.75">
      <c r="A870" s="2" t="s">
        <v>819</v>
      </c>
      <c r="B870" s="2" t="s">
        <v>519</v>
      </c>
      <c r="C870" s="3">
        <v>40360</v>
      </c>
      <c r="D870" s="4">
        <v>40724</v>
      </c>
      <c r="E870" s="5">
        <v>0.2</v>
      </c>
      <c r="F870" s="33">
        <v>829586.88</v>
      </c>
      <c r="G870" s="23"/>
      <c r="H870" s="6">
        <v>175251.36</v>
      </c>
      <c r="I870" s="5">
        <f t="shared" si="33"/>
        <v>0.2112513640524305</v>
      </c>
    </row>
    <row r="871" spans="1:9" ht="12.75">
      <c r="A871" s="2" t="s">
        <v>819</v>
      </c>
      <c r="B871" s="2" t="s">
        <v>519</v>
      </c>
      <c r="C871" s="3">
        <v>40360</v>
      </c>
      <c r="D871" s="4">
        <v>40724</v>
      </c>
      <c r="E871" s="5">
        <v>0.2</v>
      </c>
      <c r="F871" s="33"/>
      <c r="G871" s="23">
        <v>25961</v>
      </c>
      <c r="H871" s="6">
        <v>5484.3</v>
      </c>
      <c r="I871" s="5">
        <f t="shared" si="33"/>
        <v>0.21125149262355072</v>
      </c>
    </row>
    <row r="872" spans="1:9" ht="12.75">
      <c r="A872" s="2" t="s">
        <v>313</v>
      </c>
      <c r="B872" s="2" t="s">
        <v>822</v>
      </c>
      <c r="C872" s="3">
        <v>40455</v>
      </c>
      <c r="D872" s="4">
        <v>40820</v>
      </c>
      <c r="E872" s="5">
        <v>0.25</v>
      </c>
      <c r="F872" s="33">
        <v>109682</v>
      </c>
      <c r="G872" s="23"/>
      <c r="H872" s="6">
        <v>27420.5</v>
      </c>
      <c r="I872" s="5">
        <f t="shared" si="33"/>
        <v>0.25</v>
      </c>
    </row>
    <row r="873" spans="1:9" ht="12.75">
      <c r="A873" s="2" t="s">
        <v>313</v>
      </c>
      <c r="B873" s="2" t="s">
        <v>820</v>
      </c>
      <c r="C873" s="3">
        <v>40219</v>
      </c>
      <c r="D873" s="4">
        <v>40583</v>
      </c>
      <c r="E873" s="5">
        <v>0.25</v>
      </c>
      <c r="F873" s="33"/>
      <c r="G873" s="23">
        <v>78350</v>
      </c>
      <c r="H873" s="6">
        <v>19587</v>
      </c>
      <c r="I873" s="5">
        <f t="shared" si="33"/>
        <v>0.24999361837906828</v>
      </c>
    </row>
    <row r="874" spans="1:9" ht="12.75">
      <c r="A874" s="2" t="s">
        <v>313</v>
      </c>
      <c r="B874" s="2" t="s">
        <v>170</v>
      </c>
      <c r="C874" s="3">
        <v>40579</v>
      </c>
      <c r="D874" s="4">
        <v>40831</v>
      </c>
      <c r="E874" s="5">
        <v>0.25</v>
      </c>
      <c r="F874" s="33">
        <v>33108.75</v>
      </c>
      <c r="G874" s="23"/>
      <c r="H874" s="6">
        <v>10000</v>
      </c>
      <c r="I874" s="5">
        <f t="shared" si="33"/>
        <v>0.3020349605466833</v>
      </c>
    </row>
    <row r="875" spans="1:9" ht="12.75">
      <c r="A875" s="2" t="s">
        <v>313</v>
      </c>
      <c r="B875" s="2" t="s">
        <v>171</v>
      </c>
      <c r="C875" s="3">
        <v>40679</v>
      </c>
      <c r="D875" s="4">
        <v>40908</v>
      </c>
      <c r="E875" s="5">
        <v>0.275</v>
      </c>
      <c r="F875" s="33">
        <v>27896.5</v>
      </c>
      <c r="G875" s="23"/>
      <c r="H875" s="6">
        <v>7671.54</v>
      </c>
      <c r="I875" s="5">
        <f t="shared" si="33"/>
        <v>0.27500008961697703</v>
      </c>
    </row>
    <row r="876" spans="1:9" ht="12.75">
      <c r="A876" s="2" t="s">
        <v>313</v>
      </c>
      <c r="B876" s="2" t="s">
        <v>172</v>
      </c>
      <c r="C876" s="3">
        <v>40252</v>
      </c>
      <c r="D876" s="4">
        <v>40616</v>
      </c>
      <c r="E876" s="5">
        <v>0.275</v>
      </c>
      <c r="F876" s="33">
        <v>33701.5</v>
      </c>
      <c r="G876" s="23"/>
      <c r="H876" s="6">
        <v>9267.91</v>
      </c>
      <c r="I876" s="5">
        <f t="shared" si="33"/>
        <v>0.27499992581932553</v>
      </c>
    </row>
    <row r="877" spans="1:9" ht="12.75">
      <c r="A877" s="2" t="s">
        <v>313</v>
      </c>
      <c r="B877" s="2" t="s">
        <v>174</v>
      </c>
      <c r="C877" s="3">
        <v>40661</v>
      </c>
      <c r="D877" s="4">
        <v>41026</v>
      </c>
      <c r="E877" s="5">
        <v>0.25</v>
      </c>
      <c r="F877" s="33">
        <v>41460</v>
      </c>
      <c r="G877" s="23"/>
      <c r="H877" s="6">
        <v>10365</v>
      </c>
      <c r="I877" s="5">
        <f t="shared" si="33"/>
        <v>0.25</v>
      </c>
    </row>
    <row r="878" spans="1:9" ht="12.75">
      <c r="A878" s="2" t="s">
        <v>313</v>
      </c>
      <c r="B878" s="2" t="s">
        <v>5</v>
      </c>
      <c r="C878" s="3">
        <v>40644</v>
      </c>
      <c r="D878" s="4">
        <v>40774</v>
      </c>
      <c r="E878" s="5">
        <v>0.3</v>
      </c>
      <c r="F878" s="33">
        <v>55762</v>
      </c>
      <c r="G878" s="23"/>
      <c r="H878" s="6">
        <v>16728.6</v>
      </c>
      <c r="I878" s="5">
        <f t="shared" si="33"/>
        <v>0.3</v>
      </c>
    </row>
    <row r="879" spans="1:9" ht="12.75">
      <c r="A879" s="2" t="s">
        <v>313</v>
      </c>
      <c r="B879" s="2" t="s">
        <v>9</v>
      </c>
      <c r="C879" s="3">
        <v>40483</v>
      </c>
      <c r="D879" s="4">
        <v>40847</v>
      </c>
      <c r="E879" s="5">
        <v>0.25</v>
      </c>
      <c r="F879" s="33">
        <v>77453.5</v>
      </c>
      <c r="G879" s="23"/>
      <c r="H879" s="6">
        <v>19600.63</v>
      </c>
      <c r="I879" s="5">
        <f t="shared" si="33"/>
        <v>0.2530631927543623</v>
      </c>
    </row>
    <row r="880" spans="1:9" ht="12.75">
      <c r="A880" s="2" t="s">
        <v>313</v>
      </c>
      <c r="B880" s="2" t="s">
        <v>19</v>
      </c>
      <c r="C880" s="3">
        <v>40487</v>
      </c>
      <c r="D880" s="4">
        <v>40695</v>
      </c>
      <c r="E880" s="5">
        <v>0.25</v>
      </c>
      <c r="F880" s="33">
        <v>43100</v>
      </c>
      <c r="G880" s="23"/>
      <c r="H880" s="6">
        <v>11250</v>
      </c>
      <c r="I880" s="5">
        <f t="shared" si="33"/>
        <v>0.26102088167053367</v>
      </c>
    </row>
    <row r="881" spans="1:9" ht="12.75">
      <c r="A881" s="2" t="s">
        <v>313</v>
      </c>
      <c r="B881" s="2" t="s">
        <v>19</v>
      </c>
      <c r="C881" s="3">
        <v>40487</v>
      </c>
      <c r="D881" s="4">
        <v>40695</v>
      </c>
      <c r="E881" s="5">
        <v>0.25</v>
      </c>
      <c r="F881" s="33">
        <v>43100</v>
      </c>
      <c r="G881" s="23"/>
      <c r="H881" s="6">
        <v>11250</v>
      </c>
      <c r="I881" s="5">
        <f t="shared" si="33"/>
        <v>0.26102088167053367</v>
      </c>
    </row>
    <row r="882" spans="1:9" ht="12.75">
      <c r="A882" s="2" t="s">
        <v>313</v>
      </c>
      <c r="B882" s="2" t="s">
        <v>427</v>
      </c>
      <c r="C882" s="3">
        <v>40358</v>
      </c>
      <c r="D882" s="4">
        <v>332889</v>
      </c>
      <c r="E882" s="5">
        <v>0.27</v>
      </c>
      <c r="F882" s="33"/>
      <c r="G882" s="23">
        <v>25767</v>
      </c>
      <c r="H882" s="6">
        <v>6960</v>
      </c>
      <c r="I882" s="5">
        <f t="shared" si="33"/>
        <v>0.27011293514961</v>
      </c>
    </row>
    <row r="883" spans="1:9" ht="12.75">
      <c r="A883" s="2" t="s">
        <v>313</v>
      </c>
      <c r="B883" s="2" t="s">
        <v>821</v>
      </c>
      <c r="C883" s="3">
        <v>40444</v>
      </c>
      <c r="D883" s="4">
        <v>40808</v>
      </c>
      <c r="E883" s="5">
        <v>0.25</v>
      </c>
      <c r="F883" s="33">
        <v>69716</v>
      </c>
      <c r="G883" s="23"/>
      <c r="H883" s="6">
        <v>17429</v>
      </c>
      <c r="I883" s="5">
        <f t="shared" si="33"/>
        <v>0.25</v>
      </c>
    </row>
    <row r="884" spans="1:9" ht="12.75">
      <c r="A884" s="2" t="s">
        <v>289</v>
      </c>
      <c r="B884" s="2" t="s">
        <v>288</v>
      </c>
      <c r="C884" s="3">
        <v>40566</v>
      </c>
      <c r="D884" s="4">
        <v>40908</v>
      </c>
      <c r="E884" s="5">
        <v>0.01</v>
      </c>
      <c r="F884" s="33">
        <v>219861</v>
      </c>
      <c r="G884" s="23"/>
      <c r="H884" s="6">
        <v>143326.53</v>
      </c>
      <c r="I884" s="5">
        <f t="shared" si="33"/>
        <v>0.6518961070858406</v>
      </c>
    </row>
    <row r="885" spans="1:9" ht="12.75">
      <c r="A885" s="2" t="s">
        <v>289</v>
      </c>
      <c r="B885" s="2" t="s">
        <v>823</v>
      </c>
      <c r="C885" s="3">
        <v>40590</v>
      </c>
      <c r="D885" s="4">
        <v>40908</v>
      </c>
      <c r="E885" s="5">
        <v>0.01</v>
      </c>
      <c r="F885" s="33"/>
      <c r="G885" s="23">
        <v>59600</v>
      </c>
      <c r="H885" s="6">
        <v>38597.1</v>
      </c>
      <c r="I885" s="5">
        <f t="shared" si="33"/>
        <v>0.6476023489932886</v>
      </c>
    </row>
    <row r="886" spans="1:9" ht="12.75">
      <c r="A886" s="2" t="s">
        <v>824</v>
      </c>
      <c r="B886" s="2" t="s">
        <v>826</v>
      </c>
      <c r="C886" s="3">
        <v>40568</v>
      </c>
      <c r="D886" s="4">
        <v>40932</v>
      </c>
      <c r="E886" s="5">
        <v>0.5</v>
      </c>
      <c r="F886" s="33"/>
      <c r="G886" s="23">
        <v>46628</v>
      </c>
      <c r="H886" s="6">
        <v>23314</v>
      </c>
      <c r="I886" s="5">
        <f t="shared" si="33"/>
        <v>0.5</v>
      </c>
    </row>
    <row r="887" spans="1:9" ht="12.75">
      <c r="A887" s="2" t="s">
        <v>824</v>
      </c>
      <c r="B887" s="2" t="s">
        <v>825</v>
      </c>
      <c r="C887" s="3">
        <v>40564</v>
      </c>
      <c r="D887" s="4">
        <v>40928</v>
      </c>
      <c r="E887" s="5">
        <v>0.5</v>
      </c>
      <c r="F887" s="33"/>
      <c r="G887" s="23">
        <v>198096</v>
      </c>
      <c r="H887" s="6">
        <v>99048</v>
      </c>
      <c r="I887" s="5">
        <f t="shared" si="33"/>
        <v>0.5</v>
      </c>
    </row>
    <row r="888" spans="1:9" ht="25.5">
      <c r="A888" s="2" t="s">
        <v>516</v>
      </c>
      <c r="B888" s="2" t="s">
        <v>827</v>
      </c>
      <c r="C888" s="3">
        <v>40238</v>
      </c>
      <c r="D888" s="4">
        <v>40602</v>
      </c>
      <c r="E888" s="5">
        <v>0.01</v>
      </c>
      <c r="F888" s="33">
        <v>32298</v>
      </c>
      <c r="G888" s="23"/>
      <c r="H888" s="6">
        <v>17909.21</v>
      </c>
      <c r="I888" s="5">
        <f t="shared" si="33"/>
        <v>0.5544990401882469</v>
      </c>
    </row>
    <row r="889" spans="1:9" ht="25.5">
      <c r="A889" s="2" t="s">
        <v>516</v>
      </c>
      <c r="B889" s="2" t="s">
        <v>827</v>
      </c>
      <c r="C889" s="3">
        <v>40238</v>
      </c>
      <c r="D889" s="4">
        <v>40602</v>
      </c>
      <c r="E889" s="5">
        <v>0.01</v>
      </c>
      <c r="F889" s="33"/>
      <c r="G889" s="23">
        <v>1150</v>
      </c>
      <c r="H889" s="6">
        <v>637.67</v>
      </c>
      <c r="I889" s="5">
        <f t="shared" si="33"/>
        <v>0.5544956521739131</v>
      </c>
    </row>
    <row r="890" spans="1:9" ht="25.5">
      <c r="A890" s="2" t="s">
        <v>516</v>
      </c>
      <c r="B890" s="2" t="s">
        <v>827</v>
      </c>
      <c r="C890" s="29">
        <v>40653</v>
      </c>
      <c r="D890" s="29">
        <v>40967</v>
      </c>
      <c r="E890" s="5">
        <v>0.009</v>
      </c>
      <c r="F890" s="35">
        <v>21972</v>
      </c>
      <c r="G890" s="30"/>
      <c r="H890" s="38">
        <v>12564.9</v>
      </c>
      <c r="I890" s="31">
        <v>0.58</v>
      </c>
    </row>
    <row r="891" spans="1:9" ht="25.5">
      <c r="A891" s="2" t="s">
        <v>516</v>
      </c>
      <c r="B891" s="2" t="s">
        <v>827</v>
      </c>
      <c r="C891" s="29">
        <v>40653</v>
      </c>
      <c r="D891" s="29">
        <v>40967</v>
      </c>
      <c r="E891" s="5">
        <v>0.009</v>
      </c>
      <c r="G891" s="25">
        <v>1099</v>
      </c>
      <c r="H891" s="37">
        <v>628.47</v>
      </c>
      <c r="I891" s="28">
        <v>0.58</v>
      </c>
    </row>
    <row r="892" spans="1:9" ht="12.75">
      <c r="A892" s="2" t="s">
        <v>268</v>
      </c>
      <c r="B892" s="2" t="s">
        <v>468</v>
      </c>
      <c r="C892" s="3">
        <v>40616</v>
      </c>
      <c r="D892" s="4">
        <v>40981</v>
      </c>
      <c r="E892" s="5">
        <v>0.005</v>
      </c>
      <c r="F892" s="33">
        <v>189737.88</v>
      </c>
      <c r="G892" s="23"/>
      <c r="H892" s="6">
        <v>55063.08</v>
      </c>
      <c r="I892" s="5">
        <f aca="true" t="shared" si="34" ref="I892:I923">IF(H892="","",(IF(F892&lt;&gt;"",H892/F892,H892/G892)))</f>
        <v>0.29020604636248704</v>
      </c>
    </row>
    <row r="893" spans="1:9" ht="12.75">
      <c r="A893" s="2" t="s">
        <v>268</v>
      </c>
      <c r="B893" s="2" t="s">
        <v>468</v>
      </c>
      <c r="C893" s="3">
        <v>40616</v>
      </c>
      <c r="D893" s="4">
        <v>40981</v>
      </c>
      <c r="E893" s="5">
        <v>0.005</v>
      </c>
      <c r="F893" s="33"/>
      <c r="G893" s="23">
        <v>10051</v>
      </c>
      <c r="H893" s="6">
        <v>2365.4</v>
      </c>
      <c r="I893" s="5">
        <f t="shared" si="34"/>
        <v>0.23533976718734456</v>
      </c>
    </row>
    <row r="894" spans="1:9" ht="12.75">
      <c r="A894" s="2" t="s">
        <v>268</v>
      </c>
      <c r="B894" s="2" t="s">
        <v>829</v>
      </c>
      <c r="C894" s="3">
        <v>40401</v>
      </c>
      <c r="D894" s="4">
        <v>40765</v>
      </c>
      <c r="E894" s="5">
        <v>0.005</v>
      </c>
      <c r="F894" s="33">
        <v>66928</v>
      </c>
      <c r="G894" s="23"/>
      <c r="H894" s="39">
        <v>-9460</v>
      </c>
      <c r="I894" s="42">
        <f t="shared" si="34"/>
        <v>-0.14134592397800622</v>
      </c>
    </row>
    <row r="895" spans="1:9" ht="12.75">
      <c r="A895" s="2" t="s">
        <v>268</v>
      </c>
      <c r="B895" s="2" t="s">
        <v>829</v>
      </c>
      <c r="C895" s="3">
        <v>40401</v>
      </c>
      <c r="D895" s="4">
        <v>40765</v>
      </c>
      <c r="E895" s="5">
        <v>0.005</v>
      </c>
      <c r="F895" s="33"/>
      <c r="G895" s="23">
        <v>3481</v>
      </c>
      <c r="H895" s="6">
        <v>11</v>
      </c>
      <c r="I895" s="5">
        <f t="shared" si="34"/>
        <v>0.003160011490950876</v>
      </c>
    </row>
    <row r="896" spans="1:9" ht="12.75">
      <c r="A896" s="2" t="s">
        <v>268</v>
      </c>
      <c r="B896" s="2" t="s">
        <v>294</v>
      </c>
      <c r="C896" s="3">
        <v>40591</v>
      </c>
      <c r="D896" s="4">
        <v>40955</v>
      </c>
      <c r="E896" s="5">
        <v>0</v>
      </c>
      <c r="F896" s="33">
        <v>172853.14</v>
      </c>
      <c r="G896" s="23"/>
      <c r="H896" s="6">
        <v>0</v>
      </c>
      <c r="I896" s="5">
        <f t="shared" si="34"/>
        <v>0</v>
      </c>
    </row>
    <row r="897" spans="1:9" ht="12.75">
      <c r="A897" s="2" t="s">
        <v>268</v>
      </c>
      <c r="B897" s="2" t="s">
        <v>294</v>
      </c>
      <c r="C897" s="3">
        <v>40591</v>
      </c>
      <c r="D897" s="4">
        <v>40955</v>
      </c>
      <c r="E897" s="5">
        <v>0</v>
      </c>
      <c r="F897" s="33"/>
      <c r="G897" s="23">
        <v>10354</v>
      </c>
      <c r="H897" s="6">
        <v>0</v>
      </c>
      <c r="I897" s="5">
        <f t="shared" si="34"/>
        <v>0</v>
      </c>
    </row>
    <row r="898" spans="1:9" ht="12.75">
      <c r="A898" s="2" t="s">
        <v>268</v>
      </c>
      <c r="B898" s="2" t="s">
        <v>108</v>
      </c>
      <c r="C898" s="3">
        <v>40375</v>
      </c>
      <c r="D898" s="4">
        <v>40739</v>
      </c>
      <c r="E898" s="5"/>
      <c r="F898" s="33">
        <v>144945</v>
      </c>
      <c r="G898" s="23"/>
      <c r="H898" s="39">
        <v>-61536</v>
      </c>
      <c r="I898" s="42">
        <f t="shared" si="34"/>
        <v>-0.4245472420573321</v>
      </c>
    </row>
    <row r="899" spans="1:9" ht="12.75">
      <c r="A899" s="2" t="s">
        <v>268</v>
      </c>
      <c r="B899" s="2" t="s">
        <v>108</v>
      </c>
      <c r="C899" s="3">
        <v>40375</v>
      </c>
      <c r="D899" s="4">
        <v>40739</v>
      </c>
      <c r="E899" s="5"/>
      <c r="F899" s="33"/>
      <c r="G899" s="23">
        <v>8355</v>
      </c>
      <c r="H899" s="39">
        <v>-2523</v>
      </c>
      <c r="I899" s="42">
        <f t="shared" si="34"/>
        <v>-0.30197486535008977</v>
      </c>
    </row>
    <row r="900" spans="1:9" ht="12.75">
      <c r="A900" s="2" t="s">
        <v>268</v>
      </c>
      <c r="B900" s="2" t="s">
        <v>108</v>
      </c>
      <c r="C900" s="3">
        <v>40740</v>
      </c>
      <c r="D900" s="4">
        <v>41060</v>
      </c>
      <c r="E900" s="5">
        <v>0.01</v>
      </c>
      <c r="F900" s="33">
        <v>83007.36</v>
      </c>
      <c r="G900" s="23"/>
      <c r="H900" s="6">
        <v>16371.01</v>
      </c>
      <c r="I900" s="5">
        <f t="shared" si="34"/>
        <v>0.19722359559441477</v>
      </c>
    </row>
    <row r="901" spans="1:9" ht="12.75">
      <c r="A901" s="2" t="s">
        <v>268</v>
      </c>
      <c r="B901" s="2" t="s">
        <v>108</v>
      </c>
      <c r="C901" s="3">
        <v>40740</v>
      </c>
      <c r="D901" s="4">
        <v>41060</v>
      </c>
      <c r="E901" s="5">
        <v>0.01</v>
      </c>
      <c r="F901" s="33"/>
      <c r="G901" s="23">
        <v>2885</v>
      </c>
      <c r="H901" s="39">
        <v>-557.85</v>
      </c>
      <c r="I901" s="42">
        <f t="shared" si="34"/>
        <v>-0.19336221837088388</v>
      </c>
    </row>
    <row r="902" spans="1:9" ht="25.5">
      <c r="A902" s="2" t="s">
        <v>268</v>
      </c>
      <c r="B902" s="2" t="s">
        <v>935</v>
      </c>
      <c r="C902" s="3">
        <v>40501</v>
      </c>
      <c r="D902" s="4">
        <v>40865</v>
      </c>
      <c r="E902" s="5">
        <v>0.005</v>
      </c>
      <c r="F902" s="33">
        <v>124965.01</v>
      </c>
      <c r="G902" s="23"/>
      <c r="H902" s="6">
        <v>37075.31</v>
      </c>
      <c r="I902" s="5">
        <f t="shared" si="34"/>
        <v>0.2966855282130574</v>
      </c>
    </row>
    <row r="903" spans="1:9" ht="25.5">
      <c r="A903" s="2" t="s">
        <v>268</v>
      </c>
      <c r="B903" s="2" t="s">
        <v>935</v>
      </c>
      <c r="C903" s="3">
        <v>40501</v>
      </c>
      <c r="D903" s="4">
        <v>40865</v>
      </c>
      <c r="E903" s="5">
        <v>0.005</v>
      </c>
      <c r="F903" s="33"/>
      <c r="G903" s="23">
        <v>6904</v>
      </c>
      <c r="H903" s="6">
        <v>2565.5</v>
      </c>
      <c r="I903" s="5">
        <f t="shared" si="34"/>
        <v>0.37159617612977985</v>
      </c>
    </row>
    <row r="904" spans="1:9" ht="12.75">
      <c r="A904" s="2" t="s">
        <v>268</v>
      </c>
      <c r="B904" s="2" t="s">
        <v>605</v>
      </c>
      <c r="C904" s="3">
        <v>40442</v>
      </c>
      <c r="D904" s="4">
        <v>40806</v>
      </c>
      <c r="E904" s="5">
        <v>0.0005</v>
      </c>
      <c r="F904" s="33">
        <v>31088</v>
      </c>
      <c r="G904" s="23"/>
      <c r="H904" s="39">
        <v>-19845</v>
      </c>
      <c r="I904" s="42">
        <f t="shared" si="34"/>
        <v>-0.6383492022645394</v>
      </c>
    </row>
    <row r="905" spans="1:9" ht="12.75">
      <c r="A905" s="2" t="s">
        <v>268</v>
      </c>
      <c r="B905" s="2" t="s">
        <v>605</v>
      </c>
      <c r="C905" s="3">
        <v>40442</v>
      </c>
      <c r="D905" s="4">
        <v>40806</v>
      </c>
      <c r="E905" s="5">
        <v>0.0005</v>
      </c>
      <c r="F905" s="33"/>
      <c r="G905" s="23">
        <v>1055</v>
      </c>
      <c r="H905" s="39">
        <v>-363</v>
      </c>
      <c r="I905" s="42">
        <f t="shared" si="34"/>
        <v>-0.34407582938388626</v>
      </c>
    </row>
    <row r="906" spans="1:9" ht="12.75">
      <c r="A906" s="2" t="s">
        <v>268</v>
      </c>
      <c r="B906" s="2" t="s">
        <v>830</v>
      </c>
      <c r="C906" s="3">
        <v>40422</v>
      </c>
      <c r="D906" s="4">
        <v>40786</v>
      </c>
      <c r="E906" s="5">
        <v>0.0005</v>
      </c>
      <c r="F906" s="33">
        <v>15843.3</v>
      </c>
      <c r="G906" s="23"/>
      <c r="H906" s="39">
        <v>-16339.7</v>
      </c>
      <c r="I906" s="42">
        <f t="shared" si="34"/>
        <v>-1.0313318563683072</v>
      </c>
    </row>
    <row r="907" spans="1:9" ht="12.75">
      <c r="A907" s="2" t="s">
        <v>268</v>
      </c>
      <c r="B907" s="2" t="s">
        <v>830</v>
      </c>
      <c r="C907" s="3">
        <v>40422</v>
      </c>
      <c r="D907" s="4">
        <v>40786</v>
      </c>
      <c r="E907" s="5">
        <v>0.0005</v>
      </c>
      <c r="F907" s="33"/>
      <c r="G907" s="23">
        <v>1205.86</v>
      </c>
      <c r="H907" s="39">
        <v>-794.94</v>
      </c>
      <c r="I907" s="42">
        <f t="shared" si="34"/>
        <v>-0.6592307564725591</v>
      </c>
    </row>
    <row r="908" spans="1:9" ht="12.75">
      <c r="A908" s="2" t="s">
        <v>268</v>
      </c>
      <c r="B908" s="2" t="s">
        <v>72</v>
      </c>
      <c r="C908" s="3">
        <v>40634</v>
      </c>
      <c r="D908" s="4">
        <v>40999</v>
      </c>
      <c r="E908" s="5">
        <v>0.005</v>
      </c>
      <c r="F908" s="33">
        <v>243450.45</v>
      </c>
      <c r="G908" s="23"/>
      <c r="H908" s="6">
        <v>85424.25</v>
      </c>
      <c r="I908" s="5">
        <f t="shared" si="34"/>
        <v>0.3508896779611621</v>
      </c>
    </row>
    <row r="909" spans="1:9" ht="12.75">
      <c r="A909" s="2" t="s">
        <v>268</v>
      </c>
      <c r="B909" s="2" t="s">
        <v>72</v>
      </c>
      <c r="C909" s="3">
        <v>40634</v>
      </c>
      <c r="D909" s="4">
        <v>40999</v>
      </c>
      <c r="E909" s="5">
        <v>0.005</v>
      </c>
      <c r="F909" s="33"/>
      <c r="G909" s="23">
        <v>12866.88</v>
      </c>
      <c r="H909" s="6">
        <v>5301.18</v>
      </c>
      <c r="I909" s="5">
        <f t="shared" si="34"/>
        <v>0.4120019771692905</v>
      </c>
    </row>
    <row r="910" spans="1:9" ht="12.75">
      <c r="A910" s="2" t="s">
        <v>268</v>
      </c>
      <c r="B910" s="2" t="s">
        <v>761</v>
      </c>
      <c r="C910" s="3">
        <v>40500</v>
      </c>
      <c r="D910" s="4">
        <v>40864</v>
      </c>
      <c r="E910" s="5">
        <v>0.005</v>
      </c>
      <c r="F910" s="33">
        <v>263537.06</v>
      </c>
      <c r="G910" s="23"/>
      <c r="H910" s="6">
        <v>141961</v>
      </c>
      <c r="I910" s="5">
        <f t="shared" si="34"/>
        <v>0.5386756610246771</v>
      </c>
    </row>
    <row r="911" spans="1:9" ht="12.75">
      <c r="A911" s="2" t="s">
        <v>268</v>
      </c>
      <c r="B911" s="2" t="s">
        <v>761</v>
      </c>
      <c r="C911" s="3">
        <v>40500</v>
      </c>
      <c r="D911" s="4">
        <v>40864</v>
      </c>
      <c r="E911" s="5">
        <v>0.005</v>
      </c>
      <c r="F911" s="33"/>
      <c r="G911" s="23">
        <v>11309</v>
      </c>
      <c r="H911" s="6">
        <v>5307.1</v>
      </c>
      <c r="I911" s="5">
        <f t="shared" si="34"/>
        <v>0.46928110354584845</v>
      </c>
    </row>
    <row r="912" spans="1:9" ht="12.75">
      <c r="A912" s="2" t="s">
        <v>268</v>
      </c>
      <c r="B912" s="2" t="s">
        <v>85</v>
      </c>
      <c r="C912" s="3">
        <v>40555</v>
      </c>
      <c r="D912" s="4">
        <v>40919</v>
      </c>
      <c r="E912" s="5">
        <v>0.005</v>
      </c>
      <c r="F912" s="33">
        <v>229935.18</v>
      </c>
      <c r="G912" s="23"/>
      <c r="H912" s="6">
        <v>67923.98</v>
      </c>
      <c r="I912" s="5">
        <f t="shared" si="34"/>
        <v>0.295404904982352</v>
      </c>
    </row>
    <row r="913" spans="1:9" ht="12.75">
      <c r="A913" s="2" t="s">
        <v>268</v>
      </c>
      <c r="B913" s="2" t="s">
        <v>85</v>
      </c>
      <c r="C913" s="3">
        <v>40555</v>
      </c>
      <c r="D913" s="4">
        <v>40919</v>
      </c>
      <c r="E913" s="5">
        <v>0.005</v>
      </c>
      <c r="F913" s="33"/>
      <c r="G913" s="23">
        <v>12082.01</v>
      </c>
      <c r="H913" s="6">
        <v>4699.61</v>
      </c>
      <c r="I913" s="5">
        <f t="shared" si="34"/>
        <v>0.3889758409403733</v>
      </c>
    </row>
    <row r="914" spans="1:9" ht="12.75">
      <c r="A914" s="2" t="s">
        <v>268</v>
      </c>
      <c r="B914" s="2" t="s">
        <v>831</v>
      </c>
      <c r="C914" s="3">
        <v>40549</v>
      </c>
      <c r="D914" s="4">
        <v>40913</v>
      </c>
      <c r="E914" s="5">
        <v>0.005</v>
      </c>
      <c r="F914" s="33">
        <v>58924.5</v>
      </c>
      <c r="G914" s="23"/>
      <c r="H914" s="6">
        <v>0</v>
      </c>
      <c r="I914" s="5">
        <f t="shared" si="34"/>
        <v>0</v>
      </c>
    </row>
    <row r="915" spans="1:9" ht="12.75">
      <c r="A915" s="2" t="s">
        <v>268</v>
      </c>
      <c r="B915" s="2" t="s">
        <v>831</v>
      </c>
      <c r="C915" s="3">
        <v>40549</v>
      </c>
      <c r="D915" s="4">
        <v>40913</v>
      </c>
      <c r="E915" s="5">
        <v>0.005</v>
      </c>
      <c r="F915" s="33"/>
      <c r="G915" s="23">
        <v>3021</v>
      </c>
      <c r="H915" s="6">
        <v>0</v>
      </c>
      <c r="I915" s="5">
        <f t="shared" si="34"/>
        <v>0</v>
      </c>
    </row>
    <row r="916" spans="1:9" ht="12.75">
      <c r="A916" s="2" t="s">
        <v>268</v>
      </c>
      <c r="B916" s="2" t="s">
        <v>88</v>
      </c>
      <c r="C916" s="3">
        <v>40695</v>
      </c>
      <c r="D916" s="4">
        <v>41060</v>
      </c>
      <c r="E916" s="5">
        <v>0.005</v>
      </c>
      <c r="F916" s="33">
        <v>237303.03</v>
      </c>
      <c r="G916" s="23"/>
      <c r="H916" s="6">
        <v>92410.41</v>
      </c>
      <c r="I916" s="5">
        <f t="shared" si="34"/>
        <v>0.3894194271350012</v>
      </c>
    </row>
    <row r="917" spans="1:9" ht="12.75">
      <c r="A917" s="2" t="s">
        <v>268</v>
      </c>
      <c r="B917" s="2" t="s">
        <v>88</v>
      </c>
      <c r="C917" s="3">
        <v>40695</v>
      </c>
      <c r="D917" s="4">
        <v>41060</v>
      </c>
      <c r="E917" s="5">
        <v>0.005</v>
      </c>
      <c r="F917" s="33"/>
      <c r="G917" s="23">
        <v>10725</v>
      </c>
      <c r="H917" s="6">
        <v>4031.08</v>
      </c>
      <c r="I917" s="5">
        <f t="shared" si="34"/>
        <v>0.37585827505827507</v>
      </c>
    </row>
    <row r="918" spans="1:9" ht="12.75">
      <c r="A918" s="2" t="s">
        <v>268</v>
      </c>
      <c r="B918" s="2" t="s">
        <v>30</v>
      </c>
      <c r="C918" s="3">
        <v>40512</v>
      </c>
      <c r="D918" s="4">
        <v>40846</v>
      </c>
      <c r="E918" s="5">
        <v>0.005</v>
      </c>
      <c r="F918" s="33">
        <v>253106</v>
      </c>
      <c r="G918" s="23"/>
      <c r="H918" s="6">
        <v>0</v>
      </c>
      <c r="I918" s="5">
        <f t="shared" si="34"/>
        <v>0</v>
      </c>
    </row>
    <row r="919" spans="1:9" ht="12.75">
      <c r="A919" s="2" t="s">
        <v>268</v>
      </c>
      <c r="B919" s="2" t="s">
        <v>30</v>
      </c>
      <c r="C919" s="3">
        <v>40512</v>
      </c>
      <c r="D919" s="4">
        <v>40846</v>
      </c>
      <c r="E919" s="5">
        <v>0.005</v>
      </c>
      <c r="F919" s="33"/>
      <c r="G919" s="23">
        <v>13704</v>
      </c>
      <c r="H919" s="6">
        <v>0</v>
      </c>
      <c r="I919" s="5">
        <f t="shared" si="34"/>
        <v>0</v>
      </c>
    </row>
    <row r="920" spans="1:9" ht="12.75">
      <c r="A920" s="2" t="s">
        <v>268</v>
      </c>
      <c r="B920" s="2" t="s">
        <v>707</v>
      </c>
      <c r="C920" s="3">
        <v>40546</v>
      </c>
      <c r="D920" s="4">
        <v>40740</v>
      </c>
      <c r="E920" s="5">
        <v>0.005</v>
      </c>
      <c r="F920" s="33">
        <v>388273</v>
      </c>
      <c r="G920" s="23"/>
      <c r="H920" s="6">
        <v>128109</v>
      </c>
      <c r="I920" s="5">
        <f t="shared" si="34"/>
        <v>0.329945682548104</v>
      </c>
    </row>
    <row r="921" spans="1:9" ht="12.75">
      <c r="A921" s="2" t="s">
        <v>268</v>
      </c>
      <c r="B921" s="2" t="s">
        <v>707</v>
      </c>
      <c r="C921" s="3">
        <v>40546</v>
      </c>
      <c r="D921" s="4">
        <v>40740</v>
      </c>
      <c r="E921" s="5">
        <v>0.005</v>
      </c>
      <c r="F921" s="33"/>
      <c r="G921" s="23">
        <v>23790</v>
      </c>
      <c r="H921" s="6">
        <v>8657</v>
      </c>
      <c r="I921" s="5">
        <f t="shared" si="34"/>
        <v>0.3638923917612442</v>
      </c>
    </row>
    <row r="922" spans="1:9" ht="12.75">
      <c r="A922" s="2" t="s">
        <v>268</v>
      </c>
      <c r="B922" s="2" t="s">
        <v>149</v>
      </c>
      <c r="C922" s="3">
        <v>40585</v>
      </c>
      <c r="D922" s="4">
        <v>40949</v>
      </c>
      <c r="E922" s="5">
        <v>0.005</v>
      </c>
      <c r="F922" s="33">
        <v>419020.47</v>
      </c>
      <c r="G922" s="23"/>
      <c r="H922" s="6">
        <v>190859.47</v>
      </c>
      <c r="I922" s="5">
        <f t="shared" si="34"/>
        <v>0.4554896088966728</v>
      </c>
    </row>
    <row r="923" spans="1:9" ht="12.75">
      <c r="A923" s="2" t="s">
        <v>268</v>
      </c>
      <c r="B923" s="2" t="s">
        <v>149</v>
      </c>
      <c r="C923" s="3">
        <v>40585</v>
      </c>
      <c r="D923" s="4">
        <v>40949</v>
      </c>
      <c r="E923" s="5">
        <v>0.005</v>
      </c>
      <c r="F923" s="33"/>
      <c r="G923" s="23">
        <v>34994.19</v>
      </c>
      <c r="H923" s="6">
        <v>15829.19</v>
      </c>
      <c r="I923" s="5">
        <f t="shared" si="34"/>
        <v>0.4523376594800451</v>
      </c>
    </row>
    <row r="924" spans="1:9" ht="12.75">
      <c r="A924" s="2" t="s">
        <v>268</v>
      </c>
      <c r="B924" s="2" t="s">
        <v>520</v>
      </c>
      <c r="C924" s="3">
        <v>40583</v>
      </c>
      <c r="D924" s="4">
        <v>40947</v>
      </c>
      <c r="E924" s="5">
        <v>0</v>
      </c>
      <c r="F924" s="33">
        <v>1495117.97</v>
      </c>
      <c r="G924" s="23"/>
      <c r="H924" s="6">
        <v>909649.32</v>
      </c>
      <c r="I924" s="5">
        <f aca="true" t="shared" si="35" ref="I924:I955">IF(H924="","",(IF(F924&lt;&gt;"",H924/F924,H924/G924)))</f>
        <v>0.6084130739195115</v>
      </c>
    </row>
    <row r="925" spans="1:9" ht="12.75">
      <c r="A925" s="2" t="s">
        <v>268</v>
      </c>
      <c r="B925" s="2" t="s">
        <v>520</v>
      </c>
      <c r="C925" s="3">
        <v>40583</v>
      </c>
      <c r="D925" s="4">
        <v>40947</v>
      </c>
      <c r="E925" s="5">
        <v>0</v>
      </c>
      <c r="F925" s="33"/>
      <c r="G925" s="23">
        <v>58943.1</v>
      </c>
      <c r="H925" s="6">
        <v>35318.45</v>
      </c>
      <c r="I925" s="5">
        <f t="shared" si="35"/>
        <v>0.5991956649718118</v>
      </c>
    </row>
    <row r="926" spans="1:9" ht="12.75">
      <c r="A926" s="2" t="s">
        <v>268</v>
      </c>
      <c r="B926" s="2" t="s">
        <v>220</v>
      </c>
      <c r="C926" s="3">
        <v>40253</v>
      </c>
      <c r="D926" s="4">
        <v>40583</v>
      </c>
      <c r="E926" s="5">
        <v>0.005</v>
      </c>
      <c r="F926" s="33">
        <v>1471851</v>
      </c>
      <c r="G926" s="23"/>
      <c r="H926" s="6">
        <v>714755</v>
      </c>
      <c r="I926" s="5">
        <f t="shared" si="35"/>
        <v>0.4856164109002881</v>
      </c>
    </row>
    <row r="927" spans="1:9" ht="12.75">
      <c r="A927" s="2" t="s">
        <v>268</v>
      </c>
      <c r="B927" s="2" t="s">
        <v>220</v>
      </c>
      <c r="C927" s="3">
        <v>40253</v>
      </c>
      <c r="D927" s="4">
        <v>40583</v>
      </c>
      <c r="E927" s="5">
        <v>0.005</v>
      </c>
      <c r="F927" s="33"/>
      <c r="G927" s="23">
        <v>52724</v>
      </c>
      <c r="H927" s="6">
        <v>22241</v>
      </c>
      <c r="I927" s="5">
        <f t="shared" si="35"/>
        <v>0.4218382520294363</v>
      </c>
    </row>
    <row r="928" spans="1:9" ht="12.75">
      <c r="A928" s="2" t="s">
        <v>268</v>
      </c>
      <c r="B928" s="2" t="s">
        <v>220</v>
      </c>
      <c r="C928" s="3">
        <v>40591</v>
      </c>
      <c r="D928" s="4">
        <v>40955</v>
      </c>
      <c r="E928" s="5">
        <v>0</v>
      </c>
      <c r="F928" s="33">
        <v>2028540.68</v>
      </c>
      <c r="G928" s="23"/>
      <c r="H928" s="6">
        <v>567377.74</v>
      </c>
      <c r="I928" s="5">
        <f t="shared" si="35"/>
        <v>0.27969749169634595</v>
      </c>
    </row>
    <row r="929" spans="1:9" ht="12.75">
      <c r="A929" s="2" t="s">
        <v>268</v>
      </c>
      <c r="B929" s="2" t="s">
        <v>220</v>
      </c>
      <c r="C929" s="3">
        <v>40591</v>
      </c>
      <c r="D929" s="4">
        <v>40955</v>
      </c>
      <c r="E929" s="5">
        <v>0</v>
      </c>
      <c r="F929" s="33"/>
      <c r="G929" s="23">
        <v>70134.04</v>
      </c>
      <c r="H929" s="6">
        <v>3609.86</v>
      </c>
      <c r="I929" s="5">
        <f t="shared" si="35"/>
        <v>0.05147086920987299</v>
      </c>
    </row>
    <row r="930" spans="1:9" ht="12.75">
      <c r="A930" s="2" t="s">
        <v>268</v>
      </c>
      <c r="B930" s="2" t="s">
        <v>832</v>
      </c>
      <c r="C930" s="3">
        <v>40654</v>
      </c>
      <c r="D930" s="4">
        <v>40908</v>
      </c>
      <c r="E930" s="5">
        <v>0.005</v>
      </c>
      <c r="F930" s="33">
        <v>220021.15</v>
      </c>
      <c r="G930" s="23"/>
      <c r="H930" s="6">
        <v>0</v>
      </c>
      <c r="I930" s="5">
        <f t="shared" si="35"/>
        <v>0</v>
      </c>
    </row>
    <row r="931" spans="1:9" ht="12.75">
      <c r="A931" s="2" t="s">
        <v>268</v>
      </c>
      <c r="B931" s="2" t="s">
        <v>832</v>
      </c>
      <c r="C931" s="3">
        <v>40654</v>
      </c>
      <c r="D931" s="4">
        <v>40908</v>
      </c>
      <c r="E931" s="5">
        <v>0.005</v>
      </c>
      <c r="F931" s="33"/>
      <c r="G931" s="23">
        <v>8620</v>
      </c>
      <c r="H931" s="6">
        <v>0</v>
      </c>
      <c r="I931" s="5">
        <f t="shared" si="35"/>
        <v>0</v>
      </c>
    </row>
    <row r="932" spans="1:9" ht="12.75">
      <c r="A932" s="2" t="s">
        <v>268</v>
      </c>
      <c r="B932" s="2" t="s">
        <v>852</v>
      </c>
      <c r="C932" s="3">
        <v>40754</v>
      </c>
      <c r="D932" s="4">
        <v>41119</v>
      </c>
      <c r="E932" s="5">
        <v>0.005</v>
      </c>
      <c r="F932" s="33">
        <v>60177.67</v>
      </c>
      <c r="G932" s="23"/>
      <c r="H932" s="6">
        <v>27348.87</v>
      </c>
      <c r="I932" s="5">
        <f t="shared" si="35"/>
        <v>0.45446874230923195</v>
      </c>
    </row>
    <row r="933" spans="1:9" ht="12.75">
      <c r="A933" s="2" t="s">
        <v>268</v>
      </c>
      <c r="B933" s="2" t="s">
        <v>852</v>
      </c>
      <c r="C933" s="3">
        <v>40754</v>
      </c>
      <c r="D933" s="4">
        <v>41119</v>
      </c>
      <c r="E933" s="5">
        <v>0.005</v>
      </c>
      <c r="F933" s="33"/>
      <c r="G933" s="23">
        <v>2484</v>
      </c>
      <c r="H933" s="6">
        <v>1124</v>
      </c>
      <c r="I933" s="5">
        <f t="shared" si="35"/>
        <v>0.4524959742351047</v>
      </c>
    </row>
    <row r="934" spans="1:9" ht="12.75">
      <c r="A934" s="2" t="s">
        <v>268</v>
      </c>
      <c r="B934" s="2" t="s">
        <v>828</v>
      </c>
      <c r="C934" s="3">
        <v>40389</v>
      </c>
      <c r="D934" s="4">
        <v>40753</v>
      </c>
      <c r="E934" s="5">
        <v>0.005</v>
      </c>
      <c r="F934" s="33">
        <v>114529</v>
      </c>
      <c r="G934" s="23"/>
      <c r="H934" s="6">
        <v>53474</v>
      </c>
      <c r="I934" s="5">
        <f t="shared" si="35"/>
        <v>0.46690357900619056</v>
      </c>
    </row>
    <row r="935" spans="1:9" ht="12.75">
      <c r="A935" s="2" t="s">
        <v>268</v>
      </c>
      <c r="B935" s="2" t="s">
        <v>828</v>
      </c>
      <c r="C935" s="3">
        <v>40389</v>
      </c>
      <c r="D935" s="4">
        <v>40753</v>
      </c>
      <c r="E935" s="5">
        <v>0.005</v>
      </c>
      <c r="F935" s="33"/>
      <c r="G935" s="23">
        <v>3466</v>
      </c>
      <c r="H935" s="6">
        <v>1344</v>
      </c>
      <c r="I935" s="5">
        <f t="shared" si="35"/>
        <v>0.3877668782458165</v>
      </c>
    </row>
    <row r="936" spans="1:9" ht="12.75">
      <c r="A936" s="2" t="s">
        <v>833</v>
      </c>
      <c r="B936" s="2" t="s">
        <v>834</v>
      </c>
      <c r="C936" s="3">
        <v>40735</v>
      </c>
      <c r="D936" s="4">
        <v>40790</v>
      </c>
      <c r="E936" s="5">
        <v>0</v>
      </c>
      <c r="F936" s="33">
        <v>12163.5</v>
      </c>
      <c r="G936" s="23"/>
      <c r="H936" s="6">
        <v>4747.08</v>
      </c>
      <c r="I936" s="5">
        <f t="shared" si="35"/>
        <v>0.390272536687631</v>
      </c>
    </row>
    <row r="937" spans="1:9" ht="12.75">
      <c r="A937" s="2" t="s">
        <v>833</v>
      </c>
      <c r="B937" s="2" t="s">
        <v>834</v>
      </c>
      <c r="C937" s="3">
        <v>40842</v>
      </c>
      <c r="D937" s="4">
        <v>40888</v>
      </c>
      <c r="E937" s="5">
        <v>0</v>
      </c>
      <c r="F937" s="33">
        <v>7304</v>
      </c>
      <c r="G937" s="23"/>
      <c r="H937" s="6">
        <v>2054.49</v>
      </c>
      <c r="I937" s="5">
        <f t="shared" si="35"/>
        <v>0.2812828587075575</v>
      </c>
    </row>
    <row r="938" spans="1:9" ht="25.5">
      <c r="A938" s="2" t="s">
        <v>311</v>
      </c>
      <c r="B938" s="2" t="s">
        <v>310</v>
      </c>
      <c r="C938" s="3">
        <v>40553</v>
      </c>
      <c r="D938" s="4">
        <v>40592</v>
      </c>
      <c r="E938" s="5">
        <v>0.35</v>
      </c>
      <c r="F938" s="33">
        <v>26235</v>
      </c>
      <c r="G938" s="23"/>
      <c r="H938" s="6">
        <v>9182.25</v>
      </c>
      <c r="I938" s="5">
        <f t="shared" si="35"/>
        <v>0.35</v>
      </c>
    </row>
    <row r="939" spans="1:9" ht="12.75">
      <c r="A939" s="2" t="s">
        <v>133</v>
      </c>
      <c r="B939" s="2" t="s">
        <v>20</v>
      </c>
      <c r="C939" s="3">
        <v>40269</v>
      </c>
      <c r="D939" s="4">
        <v>40633</v>
      </c>
      <c r="E939" s="5">
        <v>0.24</v>
      </c>
      <c r="F939" s="33">
        <v>255536</v>
      </c>
      <c r="G939" s="23"/>
      <c r="H939" s="6">
        <v>61329</v>
      </c>
      <c r="I939" s="5">
        <f t="shared" si="35"/>
        <v>0.24000140880345627</v>
      </c>
    </row>
    <row r="940" spans="1:9" ht="12.75">
      <c r="A940" s="2" t="s">
        <v>133</v>
      </c>
      <c r="B940" s="2" t="s">
        <v>20</v>
      </c>
      <c r="C940" s="3">
        <v>40634</v>
      </c>
      <c r="D940" s="4">
        <v>40999</v>
      </c>
      <c r="E940" s="5">
        <v>0.24</v>
      </c>
      <c r="F940" s="33">
        <v>148675</v>
      </c>
      <c r="G940" s="23"/>
      <c r="H940" s="6">
        <v>35682</v>
      </c>
      <c r="I940" s="5">
        <f t="shared" si="35"/>
        <v>0.24</v>
      </c>
    </row>
    <row r="941" spans="1:9" ht="12.75">
      <c r="A941" s="2" t="s">
        <v>133</v>
      </c>
      <c r="B941" s="2" t="s">
        <v>835</v>
      </c>
      <c r="C941" s="3">
        <v>40333</v>
      </c>
      <c r="D941" s="4">
        <v>40663</v>
      </c>
      <c r="E941" s="5">
        <v>0.17</v>
      </c>
      <c r="F941" s="33">
        <v>506266</v>
      </c>
      <c r="G941" s="23"/>
      <c r="H941" s="6">
        <v>86065</v>
      </c>
      <c r="I941" s="5">
        <f t="shared" si="35"/>
        <v>0.16999956544583283</v>
      </c>
    </row>
    <row r="942" spans="1:9" ht="12.75">
      <c r="A942" s="2" t="s">
        <v>133</v>
      </c>
      <c r="B942" s="2" t="s">
        <v>835</v>
      </c>
      <c r="C942" s="3">
        <v>40664</v>
      </c>
      <c r="D942" s="4">
        <v>41029</v>
      </c>
      <c r="E942" s="5">
        <v>0.17</v>
      </c>
      <c r="F942" s="33">
        <v>442297</v>
      </c>
      <c r="G942" s="23"/>
      <c r="H942" s="6">
        <v>75190</v>
      </c>
      <c r="I942" s="5">
        <f t="shared" si="35"/>
        <v>0.1699988921471319</v>
      </c>
    </row>
    <row r="943" spans="1:9" ht="12.75">
      <c r="A943" s="2" t="s">
        <v>133</v>
      </c>
      <c r="B943" s="14" t="s">
        <v>157</v>
      </c>
      <c r="C943" s="3">
        <v>40569</v>
      </c>
      <c r="D943" s="4">
        <v>40933</v>
      </c>
      <c r="E943" s="5">
        <v>0.2</v>
      </c>
      <c r="F943" s="33">
        <v>65815</v>
      </c>
      <c r="G943" s="23"/>
      <c r="H943" s="6">
        <v>13163</v>
      </c>
      <c r="I943" s="5">
        <f t="shared" si="35"/>
        <v>0.2</v>
      </c>
    </row>
    <row r="944" spans="1:9" ht="12.75">
      <c r="A944" s="2" t="s">
        <v>133</v>
      </c>
      <c r="B944" s="2" t="s">
        <v>161</v>
      </c>
      <c r="C944" s="3">
        <v>40544</v>
      </c>
      <c r="D944" s="4">
        <v>40908</v>
      </c>
      <c r="E944" s="5">
        <v>0.25</v>
      </c>
      <c r="F944" s="33">
        <v>619012</v>
      </c>
      <c r="G944" s="23"/>
      <c r="H944" s="6">
        <v>174980</v>
      </c>
      <c r="I944" s="5">
        <f t="shared" si="35"/>
        <v>0.28267626475738755</v>
      </c>
    </row>
    <row r="945" spans="1:9" ht="12.75">
      <c r="A945" s="2" t="s">
        <v>133</v>
      </c>
      <c r="B945" s="2" t="s">
        <v>162</v>
      </c>
      <c r="C945" s="3">
        <v>40569</v>
      </c>
      <c r="D945" s="4">
        <v>40933</v>
      </c>
      <c r="E945" s="5">
        <v>0.2</v>
      </c>
      <c r="F945" s="33">
        <v>429272</v>
      </c>
      <c r="G945" s="23"/>
      <c r="H945" s="6">
        <v>85855</v>
      </c>
      <c r="I945" s="5">
        <f t="shared" si="35"/>
        <v>0.20000139771520156</v>
      </c>
    </row>
    <row r="946" spans="1:9" ht="12.75">
      <c r="A946" s="2" t="s">
        <v>133</v>
      </c>
      <c r="B946" s="2" t="s">
        <v>836</v>
      </c>
      <c r="C946" s="3">
        <v>40544</v>
      </c>
      <c r="D946" s="4">
        <v>40908</v>
      </c>
      <c r="E946" s="5">
        <v>0.2</v>
      </c>
      <c r="F946" s="33">
        <v>500306</v>
      </c>
      <c r="G946" s="23"/>
      <c r="H946" s="6">
        <v>100061</v>
      </c>
      <c r="I946" s="5">
        <f t="shared" si="35"/>
        <v>0.19999960024465027</v>
      </c>
    </row>
    <row r="947" spans="1:9" ht="12.75">
      <c r="A947" s="2" t="s">
        <v>266</v>
      </c>
      <c r="B947" s="2" t="s">
        <v>658</v>
      </c>
      <c r="C947" s="3">
        <v>40610</v>
      </c>
      <c r="D947" s="4">
        <v>40908</v>
      </c>
      <c r="E947" s="5">
        <v>0.13</v>
      </c>
      <c r="F947" s="33">
        <v>84692</v>
      </c>
      <c r="G947" s="23"/>
      <c r="H947" s="6">
        <v>68934.3</v>
      </c>
      <c r="I947" s="5">
        <f t="shared" si="35"/>
        <v>0.8139411042365277</v>
      </c>
    </row>
    <row r="948" spans="1:9" ht="12.75">
      <c r="A948" s="2" t="s">
        <v>266</v>
      </c>
      <c r="B948" s="2" t="s">
        <v>658</v>
      </c>
      <c r="C948" s="3">
        <v>40610</v>
      </c>
      <c r="D948" s="4">
        <v>40908</v>
      </c>
      <c r="E948" s="5">
        <v>0.13</v>
      </c>
      <c r="F948" s="33"/>
      <c r="G948" s="23">
        <v>1421</v>
      </c>
      <c r="H948" s="6">
        <v>1008.29</v>
      </c>
      <c r="I948" s="5">
        <f t="shared" si="35"/>
        <v>0.7095636875439831</v>
      </c>
    </row>
    <row r="949" spans="1:9" ht="12.75">
      <c r="A949" s="2" t="s">
        <v>266</v>
      </c>
      <c r="B949" s="2" t="s">
        <v>279</v>
      </c>
      <c r="C949" s="3">
        <v>40553</v>
      </c>
      <c r="D949" s="4">
        <v>40908</v>
      </c>
      <c r="E949" s="5">
        <v>0.13</v>
      </c>
      <c r="F949" s="33">
        <v>2101020.58</v>
      </c>
      <c r="G949" s="23"/>
      <c r="H949" s="6">
        <v>1072398.55</v>
      </c>
      <c r="I949" s="5">
        <f t="shared" si="35"/>
        <v>0.5104179179434787</v>
      </c>
    </row>
    <row r="950" spans="1:9" ht="12.75">
      <c r="A950" s="2" t="s">
        <v>266</v>
      </c>
      <c r="B950" s="2" t="s">
        <v>279</v>
      </c>
      <c r="C950" s="3">
        <v>40553</v>
      </c>
      <c r="D950" s="4">
        <v>40908</v>
      </c>
      <c r="E950" s="5">
        <v>0.13</v>
      </c>
      <c r="F950" s="33"/>
      <c r="G950" s="23">
        <v>66870.57</v>
      </c>
      <c r="H950" s="6">
        <v>36351.29</v>
      </c>
      <c r="I950" s="5">
        <f t="shared" si="35"/>
        <v>0.5436067017224467</v>
      </c>
    </row>
    <row r="951" spans="1:9" ht="12.75">
      <c r="A951" s="2" t="s">
        <v>266</v>
      </c>
      <c r="B951" s="2" t="s">
        <v>290</v>
      </c>
      <c r="C951" s="3">
        <v>40800</v>
      </c>
      <c r="D951" s="4">
        <v>40908</v>
      </c>
      <c r="E951" s="5">
        <v>0.356</v>
      </c>
      <c r="F951" s="33">
        <v>76357</v>
      </c>
      <c r="G951" s="23"/>
      <c r="H951" s="6">
        <v>38124.94</v>
      </c>
      <c r="I951" s="5">
        <f t="shared" si="35"/>
        <v>0.49929855808897683</v>
      </c>
    </row>
    <row r="952" spans="1:9" ht="12.75">
      <c r="A952" s="2" t="s">
        <v>266</v>
      </c>
      <c r="B952" s="2" t="s">
        <v>290</v>
      </c>
      <c r="C952" s="3">
        <v>40800</v>
      </c>
      <c r="D952" s="4">
        <v>40908</v>
      </c>
      <c r="E952" s="5">
        <v>35.6</v>
      </c>
      <c r="F952" s="33"/>
      <c r="G952" s="23">
        <v>1594</v>
      </c>
      <c r="H952" s="6">
        <v>1090.87</v>
      </c>
      <c r="I952" s="5">
        <f t="shared" si="35"/>
        <v>0.6843601003764115</v>
      </c>
    </row>
    <row r="953" spans="1:9" ht="25.5">
      <c r="A953" s="2" t="s">
        <v>266</v>
      </c>
      <c r="B953" s="2" t="s">
        <v>98</v>
      </c>
      <c r="C953" s="3">
        <v>40569</v>
      </c>
      <c r="D953" s="4">
        <v>40908</v>
      </c>
      <c r="E953" s="5">
        <v>0.331</v>
      </c>
      <c r="F953" s="33">
        <v>2067680</v>
      </c>
      <c r="G953" s="23"/>
      <c r="H953" s="6">
        <v>1592410.95</v>
      </c>
      <c r="I953" s="5">
        <f t="shared" si="35"/>
        <v>0.7701438085196936</v>
      </c>
    </row>
    <row r="954" spans="1:9" ht="25.5">
      <c r="A954" s="2" t="s">
        <v>266</v>
      </c>
      <c r="B954" s="2" t="s">
        <v>98</v>
      </c>
      <c r="C954" s="3">
        <v>40569</v>
      </c>
      <c r="D954" s="4">
        <v>40908</v>
      </c>
      <c r="E954" s="5">
        <v>0.331</v>
      </c>
      <c r="F954" s="33"/>
      <c r="G954" s="23">
        <v>71567</v>
      </c>
      <c r="H954" s="6">
        <v>51444.09</v>
      </c>
      <c r="I954" s="5">
        <f t="shared" si="35"/>
        <v>0.7188241787415988</v>
      </c>
    </row>
    <row r="955" spans="1:9" ht="12.75">
      <c r="A955" s="2" t="s">
        <v>266</v>
      </c>
      <c r="B955" s="2" t="s">
        <v>633</v>
      </c>
      <c r="C955" s="3">
        <v>40544</v>
      </c>
      <c r="D955" s="4">
        <v>40908</v>
      </c>
      <c r="E955" s="5">
        <v>0.449</v>
      </c>
      <c r="F955" s="33">
        <v>223183.37</v>
      </c>
      <c r="G955" s="23"/>
      <c r="H955" s="39">
        <v>-74030.66</v>
      </c>
      <c r="I955" s="42">
        <f t="shared" si="35"/>
        <v>-0.3317032985029306</v>
      </c>
    </row>
    <row r="956" spans="1:9" ht="12.75">
      <c r="A956" s="2" t="s">
        <v>266</v>
      </c>
      <c r="B956" s="2" t="s">
        <v>633</v>
      </c>
      <c r="C956" s="3">
        <v>40544</v>
      </c>
      <c r="D956" s="4">
        <v>40908</v>
      </c>
      <c r="E956" s="5">
        <v>0.449</v>
      </c>
      <c r="F956" s="33"/>
      <c r="G956" s="23">
        <v>6294</v>
      </c>
      <c r="H956" s="39">
        <v>-1546.49</v>
      </c>
      <c r="I956" s="42">
        <f aca="true" t="shared" si="36" ref="I956:I987">IF(H956="","",(IF(F956&lt;&gt;"",H956/F956,H956/G956)))</f>
        <v>-0.24570861137591357</v>
      </c>
    </row>
    <row r="957" spans="1:9" ht="12.75">
      <c r="A957" s="2" t="s">
        <v>266</v>
      </c>
      <c r="B957" s="2" t="s">
        <v>837</v>
      </c>
      <c r="C957" s="3">
        <v>40683</v>
      </c>
      <c r="D957" s="4">
        <v>40908</v>
      </c>
      <c r="E957" s="5">
        <v>0.348</v>
      </c>
      <c r="F957" s="33">
        <v>156184</v>
      </c>
      <c r="G957" s="23"/>
      <c r="H957" s="6">
        <v>81268.4</v>
      </c>
      <c r="I957" s="5">
        <f t="shared" si="36"/>
        <v>0.5203375505813655</v>
      </c>
    </row>
    <row r="958" spans="1:9" ht="12.75">
      <c r="A958" s="2" t="s">
        <v>266</v>
      </c>
      <c r="B958" s="2" t="s">
        <v>837</v>
      </c>
      <c r="C958" s="3">
        <v>40683</v>
      </c>
      <c r="D958" s="4">
        <v>40908</v>
      </c>
      <c r="E958" s="5">
        <v>0.348</v>
      </c>
      <c r="F958" s="33"/>
      <c r="G958" s="23">
        <v>3258</v>
      </c>
      <c r="H958" s="6">
        <v>1769.44</v>
      </c>
      <c r="I958" s="5">
        <f t="shared" si="36"/>
        <v>0.5431062001227748</v>
      </c>
    </row>
    <row r="959" spans="1:9" ht="12.75">
      <c r="A959" s="2" t="s">
        <v>266</v>
      </c>
      <c r="B959" s="2" t="s">
        <v>106</v>
      </c>
      <c r="C959" s="3">
        <v>40544</v>
      </c>
      <c r="D959" s="4">
        <v>40908</v>
      </c>
      <c r="E959" s="5">
        <v>0.355</v>
      </c>
      <c r="F959" s="33">
        <v>386923.5</v>
      </c>
      <c r="G959" s="23"/>
      <c r="H959" s="6">
        <v>255681.08</v>
      </c>
      <c r="I959" s="5">
        <f t="shared" si="36"/>
        <v>0.6608052496165262</v>
      </c>
    </row>
    <row r="960" spans="1:9" ht="12.75">
      <c r="A960" s="2" t="s">
        <v>266</v>
      </c>
      <c r="B960" s="2" t="s">
        <v>106</v>
      </c>
      <c r="C960" s="3">
        <v>40544</v>
      </c>
      <c r="D960" s="4">
        <v>40908</v>
      </c>
      <c r="E960" s="5">
        <v>0.355</v>
      </c>
      <c r="F960" s="33"/>
      <c r="G960" s="23">
        <v>9528</v>
      </c>
      <c r="H960" s="6">
        <v>5228.5</v>
      </c>
      <c r="I960" s="5">
        <f t="shared" si="36"/>
        <v>0.5487510495382032</v>
      </c>
    </row>
    <row r="961" spans="1:9" ht="12.75">
      <c r="A961" s="2" t="s">
        <v>266</v>
      </c>
      <c r="B961" s="2" t="s">
        <v>838</v>
      </c>
      <c r="C961" s="3">
        <v>40800</v>
      </c>
      <c r="D961" s="4">
        <v>40908</v>
      </c>
      <c r="E961" s="5">
        <v>0.196</v>
      </c>
      <c r="F961" s="33">
        <v>37308</v>
      </c>
      <c r="G961" s="23"/>
      <c r="H961" s="6">
        <v>13770.5</v>
      </c>
      <c r="I961" s="5">
        <f t="shared" si="36"/>
        <v>0.36910314141739037</v>
      </c>
    </row>
    <row r="962" spans="1:9" ht="12.75">
      <c r="A962" s="2" t="s">
        <v>266</v>
      </c>
      <c r="B962" s="2" t="s">
        <v>838</v>
      </c>
      <c r="C962" s="3">
        <v>40800</v>
      </c>
      <c r="D962" s="4">
        <v>40908</v>
      </c>
      <c r="E962" s="5">
        <v>0.196</v>
      </c>
      <c r="F962" s="33"/>
      <c r="G962" s="23">
        <v>1170</v>
      </c>
      <c r="H962" s="6">
        <v>416.34</v>
      </c>
      <c r="I962" s="5">
        <f t="shared" si="36"/>
        <v>0.3558461538461538</v>
      </c>
    </row>
    <row r="963" spans="1:9" ht="12.75">
      <c r="A963" s="2" t="s">
        <v>266</v>
      </c>
      <c r="B963" s="2" t="s">
        <v>58</v>
      </c>
      <c r="C963" s="3">
        <v>40456</v>
      </c>
      <c r="D963" s="4">
        <v>40816</v>
      </c>
      <c r="E963" s="5">
        <v>0</v>
      </c>
      <c r="F963" s="33">
        <v>57294.51</v>
      </c>
      <c r="G963" s="23"/>
      <c r="H963" s="6">
        <v>14129.51</v>
      </c>
      <c r="I963" s="5">
        <f t="shared" si="36"/>
        <v>0.24661193541929236</v>
      </c>
    </row>
    <row r="964" spans="1:9" ht="12.75">
      <c r="A964" s="2" t="s">
        <v>266</v>
      </c>
      <c r="B964" s="2" t="s">
        <v>58</v>
      </c>
      <c r="C964" s="3">
        <v>40456</v>
      </c>
      <c r="D964" s="4">
        <v>40816</v>
      </c>
      <c r="E964" s="5">
        <v>0</v>
      </c>
      <c r="F964" s="33"/>
      <c r="G964" s="23">
        <v>2471</v>
      </c>
      <c r="H964" s="6">
        <v>464.05</v>
      </c>
      <c r="I964" s="5">
        <f t="shared" si="36"/>
        <v>0.1877984621610684</v>
      </c>
    </row>
    <row r="965" spans="1:9" ht="12.75">
      <c r="A965" s="2" t="s">
        <v>266</v>
      </c>
      <c r="B965" s="2" t="s">
        <v>69</v>
      </c>
      <c r="C965" s="3">
        <v>40683</v>
      </c>
      <c r="D965" s="4">
        <v>40908</v>
      </c>
      <c r="E965" s="5">
        <v>0.4</v>
      </c>
      <c r="F965" s="33">
        <v>66351.54</v>
      </c>
      <c r="G965" s="23"/>
      <c r="H965" s="6">
        <v>18153.74</v>
      </c>
      <c r="I965" s="5">
        <f t="shared" si="36"/>
        <v>0.27359937689464336</v>
      </c>
    </row>
    <row r="966" spans="1:9" ht="12.75">
      <c r="A966" s="2" t="s">
        <v>266</v>
      </c>
      <c r="B966" s="2" t="s">
        <v>69</v>
      </c>
      <c r="C966" s="3">
        <v>40683</v>
      </c>
      <c r="D966" s="4">
        <v>40908</v>
      </c>
      <c r="E966" s="5">
        <v>0.4</v>
      </c>
      <c r="F966" s="33"/>
      <c r="G966" s="23">
        <v>2436</v>
      </c>
      <c r="H966" s="6">
        <v>690.73</v>
      </c>
      <c r="I966" s="5">
        <f t="shared" si="36"/>
        <v>0.28355090311986864</v>
      </c>
    </row>
    <row r="967" spans="1:9" ht="25.5">
      <c r="A967" s="2" t="s">
        <v>266</v>
      </c>
      <c r="B967" s="2" t="s">
        <v>807</v>
      </c>
      <c r="C967" s="3">
        <v>40562</v>
      </c>
      <c r="D967" s="4">
        <v>40908</v>
      </c>
      <c r="E967" s="5">
        <v>0.515</v>
      </c>
      <c r="F967" s="33">
        <v>126918</v>
      </c>
      <c r="G967" s="23"/>
      <c r="H967" s="6">
        <v>51877.43</v>
      </c>
      <c r="I967" s="5">
        <f t="shared" si="36"/>
        <v>0.4087476165713295</v>
      </c>
    </row>
    <row r="968" spans="1:9" ht="25.5">
      <c r="A968" s="2" t="s">
        <v>266</v>
      </c>
      <c r="B968" s="2" t="s">
        <v>807</v>
      </c>
      <c r="C968" s="3">
        <v>40562</v>
      </c>
      <c r="D968" s="4">
        <v>40908</v>
      </c>
      <c r="E968" s="5">
        <v>0.515</v>
      </c>
      <c r="F968" s="33"/>
      <c r="G968" s="23">
        <v>4365</v>
      </c>
      <c r="H968" s="6">
        <v>2260.11</v>
      </c>
      <c r="I968" s="5">
        <f t="shared" si="36"/>
        <v>0.5177800687285223</v>
      </c>
    </row>
    <row r="969" spans="1:9" ht="12.75">
      <c r="A969" s="2" t="s">
        <v>266</v>
      </c>
      <c r="B969" s="2" t="s">
        <v>165</v>
      </c>
      <c r="C969" s="3">
        <v>40584</v>
      </c>
      <c r="D969" s="4">
        <v>40908</v>
      </c>
      <c r="E969" s="5">
        <v>0.33</v>
      </c>
      <c r="F969" s="33">
        <v>100700</v>
      </c>
      <c r="G969" s="23"/>
      <c r="H969" s="6">
        <v>12962</v>
      </c>
      <c r="I969" s="5">
        <f t="shared" si="36"/>
        <v>0.12871896722939424</v>
      </c>
    </row>
    <row r="970" spans="1:9" ht="12.75">
      <c r="A970" s="2" t="s">
        <v>266</v>
      </c>
      <c r="B970" s="2" t="s">
        <v>165</v>
      </c>
      <c r="C970" s="3">
        <v>40584</v>
      </c>
      <c r="D970" s="4">
        <v>40908</v>
      </c>
      <c r="E970" s="5">
        <v>0.33</v>
      </c>
      <c r="F970" s="33"/>
      <c r="G970" s="23">
        <v>3092</v>
      </c>
      <c r="H970" s="6">
        <v>79.96</v>
      </c>
      <c r="I970" s="5">
        <f t="shared" si="36"/>
        <v>0.025860284605433374</v>
      </c>
    </row>
    <row r="971" spans="1:9" ht="12.75">
      <c r="A971" s="2" t="s">
        <v>266</v>
      </c>
      <c r="B971" s="2" t="s">
        <v>21</v>
      </c>
      <c r="C971" s="3">
        <v>40584</v>
      </c>
      <c r="D971" s="4">
        <v>40908</v>
      </c>
      <c r="E971" s="5">
        <v>0.32</v>
      </c>
      <c r="F971" s="33">
        <v>60435</v>
      </c>
      <c r="G971" s="23"/>
      <c r="H971" s="6">
        <v>31054</v>
      </c>
      <c r="I971" s="5">
        <f t="shared" si="36"/>
        <v>0.5138413171175643</v>
      </c>
    </row>
    <row r="972" spans="1:9" ht="12.75">
      <c r="A972" s="2" t="s">
        <v>266</v>
      </c>
      <c r="B972" s="2" t="s">
        <v>21</v>
      </c>
      <c r="C972" s="3">
        <v>40584</v>
      </c>
      <c r="D972" s="4">
        <v>40908</v>
      </c>
      <c r="E972" s="5">
        <v>0.32</v>
      </c>
      <c r="F972" s="33"/>
      <c r="G972" s="23">
        <v>1840</v>
      </c>
      <c r="H972" s="6">
        <v>948.29</v>
      </c>
      <c r="I972" s="5">
        <f t="shared" si="36"/>
        <v>0.515375</v>
      </c>
    </row>
    <row r="973" spans="1:9" ht="12.75">
      <c r="A973" s="2" t="s">
        <v>266</v>
      </c>
      <c r="B973" s="2" t="s">
        <v>24</v>
      </c>
      <c r="C973" s="3">
        <v>40627</v>
      </c>
      <c r="D973" s="4">
        <v>40908</v>
      </c>
      <c r="E973" s="5">
        <v>0.429</v>
      </c>
      <c r="F973" s="33">
        <v>40901.04</v>
      </c>
      <c r="G973" s="23"/>
      <c r="H973" s="6">
        <v>13454.35</v>
      </c>
      <c r="I973" s="5">
        <f t="shared" si="36"/>
        <v>0.32894884824444565</v>
      </c>
    </row>
    <row r="974" spans="1:9" ht="12.75">
      <c r="A974" s="2" t="s">
        <v>266</v>
      </c>
      <c r="B974" s="2" t="s">
        <v>24</v>
      </c>
      <c r="C974" s="3">
        <v>40627</v>
      </c>
      <c r="D974" s="4">
        <v>40908</v>
      </c>
      <c r="E974" s="5">
        <v>0.429</v>
      </c>
      <c r="F974" s="33"/>
      <c r="G974" s="23">
        <v>752</v>
      </c>
      <c r="H974" s="6">
        <v>23.3</v>
      </c>
      <c r="I974" s="5">
        <f t="shared" si="36"/>
        <v>0.03098404255319149</v>
      </c>
    </row>
    <row r="975" spans="1:9" ht="12.75">
      <c r="A975" s="2" t="s">
        <v>266</v>
      </c>
      <c r="B975" s="2" t="s">
        <v>35</v>
      </c>
      <c r="C975" s="3">
        <v>40544</v>
      </c>
      <c r="D975" s="4">
        <v>40908</v>
      </c>
      <c r="E975" s="5">
        <v>0.01</v>
      </c>
      <c r="F975" s="33">
        <v>518193.13</v>
      </c>
      <c r="G975" s="23"/>
      <c r="H975" s="39">
        <v>-141097.38</v>
      </c>
      <c r="I975" s="42">
        <f t="shared" si="36"/>
        <v>-0.27228724549088484</v>
      </c>
    </row>
    <row r="976" spans="1:9" ht="12.75">
      <c r="A976" s="2" t="s">
        <v>266</v>
      </c>
      <c r="B976" s="2" t="s">
        <v>35</v>
      </c>
      <c r="C976" s="3">
        <v>40544</v>
      </c>
      <c r="D976" s="4">
        <v>40908</v>
      </c>
      <c r="E976" s="5">
        <v>0.01</v>
      </c>
      <c r="F976" s="33"/>
      <c r="G976" s="23">
        <v>12785</v>
      </c>
      <c r="H976" s="39">
        <v>-4837.81</v>
      </c>
      <c r="I976" s="42">
        <f t="shared" si="36"/>
        <v>-0.37839734063355496</v>
      </c>
    </row>
    <row r="977" spans="1:9" ht="12.75">
      <c r="A977" s="2" t="s">
        <v>266</v>
      </c>
      <c r="B977" s="2" t="s">
        <v>651</v>
      </c>
      <c r="C977" s="3">
        <v>40589</v>
      </c>
      <c r="D977" s="4">
        <v>40908</v>
      </c>
      <c r="E977" s="5">
        <v>0.25</v>
      </c>
      <c r="F977" s="33">
        <v>112003.9</v>
      </c>
      <c r="G977" s="23"/>
      <c r="H977" s="39">
        <v>-9365.58</v>
      </c>
      <c r="I977" s="42">
        <f t="shared" si="36"/>
        <v>-0.08361833829000598</v>
      </c>
    </row>
    <row r="978" spans="1:9" ht="12.75">
      <c r="A978" s="2" t="s">
        <v>266</v>
      </c>
      <c r="B978" s="2" t="s">
        <v>651</v>
      </c>
      <c r="C978" s="3">
        <v>40589</v>
      </c>
      <c r="D978" s="4">
        <v>40908</v>
      </c>
      <c r="E978" s="5">
        <v>0.25</v>
      </c>
      <c r="F978" s="33"/>
      <c r="G978" s="23">
        <v>3160.86</v>
      </c>
      <c r="H978" s="39">
        <v>-587.02</v>
      </c>
      <c r="I978" s="42">
        <f t="shared" si="36"/>
        <v>-0.18571528001872906</v>
      </c>
    </row>
    <row r="979" spans="1:9" ht="12.75">
      <c r="A979" s="2" t="s">
        <v>266</v>
      </c>
      <c r="B979" s="2" t="s">
        <v>118</v>
      </c>
      <c r="C979" s="3">
        <v>40701</v>
      </c>
      <c r="D979" s="4">
        <v>40908</v>
      </c>
      <c r="E979" s="5">
        <v>0.2</v>
      </c>
      <c r="F979" s="33">
        <v>77585.25</v>
      </c>
      <c r="G979" s="23"/>
      <c r="H979" s="39">
        <v>-8785.53</v>
      </c>
      <c r="I979" s="42">
        <f t="shared" si="36"/>
        <v>-0.11323711659110464</v>
      </c>
    </row>
    <row r="980" spans="1:9" ht="12.75">
      <c r="A980" s="2" t="s">
        <v>266</v>
      </c>
      <c r="B980" s="2" t="s">
        <v>118</v>
      </c>
      <c r="C980" s="3">
        <v>40701</v>
      </c>
      <c r="D980" s="4">
        <v>40908</v>
      </c>
      <c r="E980" s="5">
        <v>0.2</v>
      </c>
      <c r="F980" s="33"/>
      <c r="G980" s="23">
        <v>2329</v>
      </c>
      <c r="H980" s="39">
        <v>-475.46</v>
      </c>
      <c r="I980" s="42">
        <f t="shared" si="36"/>
        <v>-0.20414770287677114</v>
      </c>
    </row>
    <row r="981" spans="1:9" ht="25.5">
      <c r="A981" s="2" t="s">
        <v>266</v>
      </c>
      <c r="B981" s="2" t="s">
        <v>578</v>
      </c>
      <c r="C981" s="3">
        <v>40688</v>
      </c>
      <c r="D981" s="4">
        <v>40908</v>
      </c>
      <c r="E981" s="5">
        <v>0.35</v>
      </c>
      <c r="F981" s="33">
        <v>262072</v>
      </c>
      <c r="G981" s="23"/>
      <c r="H981" s="6">
        <v>46372.85</v>
      </c>
      <c r="I981" s="5">
        <f t="shared" si="36"/>
        <v>0.1769469840349217</v>
      </c>
    </row>
    <row r="982" spans="1:9" ht="25.5">
      <c r="A982" s="2" t="s">
        <v>266</v>
      </c>
      <c r="B982" s="2" t="s">
        <v>578</v>
      </c>
      <c r="C982" s="3">
        <v>40688</v>
      </c>
      <c r="D982" s="4">
        <v>40908</v>
      </c>
      <c r="E982" s="5">
        <v>0.35</v>
      </c>
      <c r="F982" s="33"/>
      <c r="G982" s="23">
        <v>11044</v>
      </c>
      <c r="H982" s="6">
        <v>563.19</v>
      </c>
      <c r="I982" s="5">
        <f t="shared" si="36"/>
        <v>0.05099511046722203</v>
      </c>
    </row>
    <row r="983" spans="1:9" ht="12.75">
      <c r="A983" s="2" t="s">
        <v>266</v>
      </c>
      <c r="B983" s="2" t="s">
        <v>141</v>
      </c>
      <c r="C983" s="3">
        <v>40725</v>
      </c>
      <c r="D983" s="4">
        <v>40908</v>
      </c>
      <c r="E983" s="5">
        <v>0.358</v>
      </c>
      <c r="F983" s="33">
        <v>25037</v>
      </c>
      <c r="G983" s="23"/>
      <c r="H983" s="6">
        <v>3975.04</v>
      </c>
      <c r="I983" s="5">
        <f t="shared" si="36"/>
        <v>0.15876662539441627</v>
      </c>
    </row>
    <row r="984" spans="1:9" ht="12.75">
      <c r="A984" s="2" t="s">
        <v>266</v>
      </c>
      <c r="B984" s="2" t="s">
        <v>141</v>
      </c>
      <c r="C984" s="3">
        <v>40725</v>
      </c>
      <c r="D984" s="4">
        <v>40908</v>
      </c>
      <c r="E984" s="5">
        <v>0.358</v>
      </c>
      <c r="F984" s="33"/>
      <c r="G984" s="23">
        <v>1215</v>
      </c>
      <c r="H984" s="6">
        <v>518.69</v>
      </c>
      <c r="I984" s="5">
        <f t="shared" si="36"/>
        <v>0.4269053497942387</v>
      </c>
    </row>
    <row r="985" spans="1:9" ht="12.75">
      <c r="A985" s="2" t="s">
        <v>266</v>
      </c>
      <c r="B985" s="2" t="s">
        <v>146</v>
      </c>
      <c r="C985" s="3">
        <v>40562</v>
      </c>
      <c r="D985" s="4">
        <v>40908</v>
      </c>
      <c r="E985" s="5">
        <v>0.265</v>
      </c>
      <c r="F985" s="33">
        <v>383583.38</v>
      </c>
      <c r="G985" s="23"/>
      <c r="H985" s="6">
        <v>126777.35</v>
      </c>
      <c r="I985" s="5">
        <f t="shared" si="36"/>
        <v>0.3305079328515224</v>
      </c>
    </row>
    <row r="986" spans="1:9" ht="12.75">
      <c r="A986" s="2" t="s">
        <v>266</v>
      </c>
      <c r="B986" s="2" t="s">
        <v>146</v>
      </c>
      <c r="C986" s="3">
        <v>40562</v>
      </c>
      <c r="D986" s="4">
        <v>40908</v>
      </c>
      <c r="E986" s="5">
        <v>0.265</v>
      </c>
      <c r="F986" s="33"/>
      <c r="G986" s="23">
        <v>13998</v>
      </c>
      <c r="H986" s="6">
        <v>5412.97</v>
      </c>
      <c r="I986" s="5">
        <f t="shared" si="36"/>
        <v>0.3866959565652236</v>
      </c>
    </row>
    <row r="987" spans="1:9" ht="12.75">
      <c r="A987" s="2" t="s">
        <v>266</v>
      </c>
      <c r="B987" s="2" t="s">
        <v>659</v>
      </c>
      <c r="C987" s="3">
        <v>40544</v>
      </c>
      <c r="D987" s="4">
        <v>40908</v>
      </c>
      <c r="E987" s="5">
        <v>0.25</v>
      </c>
      <c r="F987" s="33">
        <v>667035</v>
      </c>
      <c r="G987" s="23"/>
      <c r="H987" s="39">
        <v>-149791.32</v>
      </c>
      <c r="I987" s="42">
        <f t="shared" si="36"/>
        <v>-0.2245629089927815</v>
      </c>
    </row>
    <row r="988" spans="1:9" ht="12.75">
      <c r="A988" s="2" t="s">
        <v>266</v>
      </c>
      <c r="B988" s="2" t="s">
        <v>659</v>
      </c>
      <c r="C988" s="3">
        <v>40544</v>
      </c>
      <c r="D988" s="4">
        <v>40908</v>
      </c>
      <c r="E988" s="5">
        <v>0.25</v>
      </c>
      <c r="F988" s="33"/>
      <c r="G988" s="23">
        <v>25335</v>
      </c>
      <c r="H988" s="6">
        <v>-3735.86</v>
      </c>
      <c r="I988" s="42">
        <f aca="true" t="shared" si="37" ref="I988:I996">IF(H988="","",(IF(F988&lt;&gt;"",H988/F988,H988/G988)))</f>
        <v>-0.14745845668048155</v>
      </c>
    </row>
    <row r="989" spans="1:9" ht="12.75">
      <c r="A989" s="2" t="s">
        <v>266</v>
      </c>
      <c r="B989" s="9" t="s">
        <v>222</v>
      </c>
      <c r="C989" s="3">
        <v>40562</v>
      </c>
      <c r="D989" s="4">
        <v>40908</v>
      </c>
      <c r="E989" s="5">
        <v>0.191</v>
      </c>
      <c r="F989" s="33">
        <v>335140.81</v>
      </c>
      <c r="G989" s="23"/>
      <c r="H989" s="6">
        <v>126602.75</v>
      </c>
      <c r="I989" s="5">
        <f t="shared" si="37"/>
        <v>0.3777598735289803</v>
      </c>
    </row>
    <row r="990" spans="1:9" ht="12.75">
      <c r="A990" s="2" t="s">
        <v>266</v>
      </c>
      <c r="B990" s="9" t="s">
        <v>222</v>
      </c>
      <c r="C990" s="3">
        <v>40562</v>
      </c>
      <c r="D990" s="4">
        <v>40908</v>
      </c>
      <c r="E990" s="5">
        <v>0.191</v>
      </c>
      <c r="F990" s="33"/>
      <c r="G990" s="23">
        <v>10081</v>
      </c>
      <c r="H990" s="6">
        <v>4748.69</v>
      </c>
      <c r="I990" s="5">
        <f t="shared" si="37"/>
        <v>0.47105346691796446</v>
      </c>
    </row>
    <row r="991" spans="1:9" ht="12.75">
      <c r="A991" s="2" t="s">
        <v>266</v>
      </c>
      <c r="B991" s="2" t="s">
        <v>224</v>
      </c>
      <c r="C991" s="3">
        <v>40644</v>
      </c>
      <c r="D991" s="4">
        <v>40908</v>
      </c>
      <c r="E991" s="5">
        <v>0.25</v>
      </c>
      <c r="F991" s="33">
        <v>37121</v>
      </c>
      <c r="G991" s="23"/>
      <c r="H991" s="39">
        <v>-4594.22</v>
      </c>
      <c r="I991" s="42">
        <f t="shared" si="37"/>
        <v>-0.12376336844373806</v>
      </c>
    </row>
    <row r="992" spans="1:9" ht="12.75">
      <c r="A992" s="2" t="s">
        <v>266</v>
      </c>
      <c r="B992" s="2" t="s">
        <v>224</v>
      </c>
      <c r="C992" s="3">
        <v>40644</v>
      </c>
      <c r="D992" s="4">
        <v>40908</v>
      </c>
      <c r="E992" s="5">
        <v>0.25</v>
      </c>
      <c r="F992" s="33"/>
      <c r="G992" s="23">
        <v>1588</v>
      </c>
      <c r="H992" s="6">
        <v>101.27</v>
      </c>
      <c r="I992" s="5">
        <f t="shared" si="37"/>
        <v>0.063772040302267</v>
      </c>
    </row>
    <row r="993" spans="1:9" ht="12.75">
      <c r="A993" s="2" t="s">
        <v>266</v>
      </c>
      <c r="B993" s="2" t="s">
        <v>493</v>
      </c>
      <c r="C993" s="3">
        <v>40562</v>
      </c>
      <c r="D993" s="4">
        <v>40908</v>
      </c>
      <c r="E993" s="5">
        <v>0.25</v>
      </c>
      <c r="F993" s="33">
        <v>275106</v>
      </c>
      <c r="G993" s="23"/>
      <c r="H993" s="6">
        <v>162420.6</v>
      </c>
      <c r="I993" s="5">
        <f t="shared" si="37"/>
        <v>0.5903927940502933</v>
      </c>
    </row>
    <row r="994" spans="1:9" ht="12.75">
      <c r="A994" s="2" t="s">
        <v>266</v>
      </c>
      <c r="B994" s="2" t="s">
        <v>493</v>
      </c>
      <c r="C994" s="3">
        <v>40562</v>
      </c>
      <c r="D994" s="4">
        <v>40908</v>
      </c>
      <c r="E994" s="5">
        <v>0.25</v>
      </c>
      <c r="F994" s="33"/>
      <c r="G994" s="23">
        <v>6315</v>
      </c>
      <c r="H994" s="6">
        <v>3450.56</v>
      </c>
      <c r="I994" s="5">
        <f t="shared" si="37"/>
        <v>0.5464069675376089</v>
      </c>
    </row>
    <row r="995" spans="1:9" ht="12.75">
      <c r="A995" s="2" t="s">
        <v>266</v>
      </c>
      <c r="B995" s="2" t="s">
        <v>494</v>
      </c>
      <c r="C995" s="3">
        <v>40562</v>
      </c>
      <c r="D995" s="4">
        <v>40908</v>
      </c>
      <c r="E995" s="5">
        <v>0.25</v>
      </c>
      <c r="F995" s="33">
        <v>586897.27</v>
      </c>
      <c r="G995" s="23"/>
      <c r="H995" s="6">
        <v>337457.32</v>
      </c>
      <c r="I995" s="5">
        <f t="shared" si="37"/>
        <v>0.5749853292042064</v>
      </c>
    </row>
    <row r="996" spans="1:9" ht="12.75">
      <c r="A996" s="2" t="s">
        <v>266</v>
      </c>
      <c r="B996" s="2" t="s">
        <v>494</v>
      </c>
      <c r="C996" s="3">
        <v>40562</v>
      </c>
      <c r="D996" s="4">
        <v>40908</v>
      </c>
      <c r="E996" s="5">
        <v>0.25</v>
      </c>
      <c r="F996" s="33"/>
      <c r="G996" s="23">
        <v>16669</v>
      </c>
      <c r="H996" s="6">
        <v>10076.29</v>
      </c>
      <c r="I996" s="5">
        <f t="shared" si="37"/>
        <v>0.6044927710120583</v>
      </c>
    </row>
    <row r="997" spans="1:9" s="21" customFormat="1" ht="25.5">
      <c r="A997" s="2" t="s">
        <v>266</v>
      </c>
      <c r="B997" s="2" t="s">
        <v>618</v>
      </c>
      <c r="C997" s="3">
        <v>40737</v>
      </c>
      <c r="D997" s="4">
        <v>40908</v>
      </c>
      <c r="E997" s="5">
        <v>0.25</v>
      </c>
      <c r="F997" s="33">
        <v>0</v>
      </c>
      <c r="G997" s="23"/>
      <c r="H997" s="6">
        <v>0</v>
      </c>
      <c r="I997" s="5">
        <v>0</v>
      </c>
    </row>
    <row r="998" spans="1:9" ht="25.5">
      <c r="A998" s="2" t="s">
        <v>266</v>
      </c>
      <c r="B998" s="2" t="s">
        <v>618</v>
      </c>
      <c r="C998" s="3">
        <v>40737</v>
      </c>
      <c r="D998" s="4">
        <v>40908</v>
      </c>
      <c r="E998" s="5">
        <v>0.25</v>
      </c>
      <c r="F998" s="33"/>
      <c r="G998" s="23">
        <v>0</v>
      </c>
      <c r="H998" s="6">
        <v>0</v>
      </c>
      <c r="I998" s="5">
        <v>0</v>
      </c>
    </row>
    <row r="999" spans="1:9" s="48" customFormat="1" ht="12.75">
      <c r="A999" s="2" t="s">
        <v>266</v>
      </c>
      <c r="B999" s="2" t="s">
        <v>503</v>
      </c>
      <c r="C999" s="3">
        <v>40562</v>
      </c>
      <c r="D999" s="4">
        <v>40908</v>
      </c>
      <c r="E999" s="5">
        <v>0.18</v>
      </c>
      <c r="F999" s="33">
        <v>1206175</v>
      </c>
      <c r="G999" s="23"/>
      <c r="H999" s="6">
        <v>840445.12</v>
      </c>
      <c r="I999" s="5">
        <f aca="true" t="shared" si="38" ref="I999:I1018">IF(H999="","",(IF(F999&lt;&gt;"",H999/F999,H999/G999)))</f>
        <v>0.6967853918378345</v>
      </c>
    </row>
    <row r="1000" spans="1:9" ht="12.75">
      <c r="A1000" s="2" t="s">
        <v>266</v>
      </c>
      <c r="B1000" s="2" t="s">
        <v>503</v>
      </c>
      <c r="C1000" s="3">
        <v>40562</v>
      </c>
      <c r="D1000" s="4">
        <v>40908</v>
      </c>
      <c r="E1000" s="5">
        <v>0.18</v>
      </c>
      <c r="F1000" s="33"/>
      <c r="G1000" s="23">
        <v>33976.68</v>
      </c>
      <c r="H1000" s="6">
        <v>22441.54</v>
      </c>
      <c r="I1000" s="5">
        <f t="shared" si="38"/>
        <v>0.6604983182582878</v>
      </c>
    </row>
    <row r="1001" spans="1:9" ht="12.75">
      <c r="A1001" s="2" t="s">
        <v>266</v>
      </c>
      <c r="B1001" s="2" t="s">
        <v>650</v>
      </c>
      <c r="C1001" s="3">
        <v>40544</v>
      </c>
      <c r="D1001" s="4">
        <v>40908</v>
      </c>
      <c r="E1001" s="5">
        <v>0.524</v>
      </c>
      <c r="F1001" s="33">
        <v>676794.6</v>
      </c>
      <c r="G1001" s="23"/>
      <c r="H1001" s="6">
        <v>281261.53</v>
      </c>
      <c r="I1001" s="5">
        <f t="shared" si="38"/>
        <v>0.41557886247910375</v>
      </c>
    </row>
    <row r="1002" spans="1:9" ht="12.75">
      <c r="A1002" s="2" t="s">
        <v>266</v>
      </c>
      <c r="B1002" s="2" t="s">
        <v>650</v>
      </c>
      <c r="C1002" s="3">
        <v>40544</v>
      </c>
      <c r="D1002" s="4">
        <v>40908</v>
      </c>
      <c r="E1002" s="5">
        <v>0.524</v>
      </c>
      <c r="F1002" s="33"/>
      <c r="G1002" s="23">
        <v>26569</v>
      </c>
      <c r="H1002" s="6">
        <v>12389.14</v>
      </c>
      <c r="I1002" s="5">
        <f t="shared" si="38"/>
        <v>0.46630057585908385</v>
      </c>
    </row>
    <row r="1003" spans="1:9" ht="12.75">
      <c r="A1003" s="2" t="s">
        <v>131</v>
      </c>
      <c r="B1003" s="2" t="s">
        <v>776</v>
      </c>
      <c r="C1003" s="3">
        <v>40394</v>
      </c>
      <c r="D1003" s="4">
        <v>40633</v>
      </c>
      <c r="E1003" s="5">
        <v>0.01</v>
      </c>
      <c r="F1003" s="33">
        <v>153449.8</v>
      </c>
      <c r="G1003" s="23"/>
      <c r="H1003" s="6">
        <v>85000</v>
      </c>
      <c r="I1003" s="5">
        <f t="shared" si="38"/>
        <v>0.5539270823422383</v>
      </c>
    </row>
    <row r="1004" spans="1:9" ht="12.75">
      <c r="A1004" s="2" t="s">
        <v>131</v>
      </c>
      <c r="B1004" s="2" t="s">
        <v>839</v>
      </c>
      <c r="C1004" s="3">
        <v>40374</v>
      </c>
      <c r="D1004" s="4">
        <v>40663</v>
      </c>
      <c r="E1004" s="5">
        <v>0.01</v>
      </c>
      <c r="F1004" s="33">
        <v>41602</v>
      </c>
      <c r="G1004" s="23"/>
      <c r="H1004" s="6">
        <v>18157.52</v>
      </c>
      <c r="I1004" s="5">
        <f t="shared" si="38"/>
        <v>0.4364578626027595</v>
      </c>
    </row>
    <row r="1005" spans="1:9" ht="12.75">
      <c r="A1005" s="2" t="s">
        <v>131</v>
      </c>
      <c r="B1005" s="2" t="s">
        <v>839</v>
      </c>
      <c r="C1005" s="3">
        <v>40360</v>
      </c>
      <c r="D1005" s="4">
        <v>40663</v>
      </c>
      <c r="E1005" s="5">
        <v>0.01</v>
      </c>
      <c r="F1005" s="33">
        <v>452329.62</v>
      </c>
      <c r="G1005" s="23"/>
      <c r="H1005" s="6">
        <v>261350.33</v>
      </c>
      <c r="I1005" s="5">
        <f t="shared" si="38"/>
        <v>0.5777873445475448</v>
      </c>
    </row>
    <row r="1006" spans="1:9" ht="12.75">
      <c r="A1006" s="2" t="s">
        <v>131</v>
      </c>
      <c r="B1006" s="2" t="s">
        <v>839</v>
      </c>
      <c r="C1006" s="3">
        <v>40664</v>
      </c>
      <c r="D1006" s="4">
        <v>40962</v>
      </c>
      <c r="E1006" s="5">
        <v>0.01</v>
      </c>
      <c r="F1006" s="33">
        <v>384218.65</v>
      </c>
      <c r="G1006" s="23">
        <v>12090</v>
      </c>
      <c r="H1006" s="6">
        <v>131515.46</v>
      </c>
      <c r="I1006" s="5">
        <f t="shared" si="38"/>
        <v>0.34229327493602923</v>
      </c>
    </row>
    <row r="1007" spans="1:9" ht="12.75">
      <c r="A1007" s="2" t="s">
        <v>131</v>
      </c>
      <c r="B1007" s="2" t="s">
        <v>839</v>
      </c>
      <c r="C1007" s="3">
        <v>40664</v>
      </c>
      <c r="D1007" s="4">
        <v>40962</v>
      </c>
      <c r="E1007" s="5">
        <v>0.01</v>
      </c>
      <c r="F1007" s="33">
        <v>43992.55</v>
      </c>
      <c r="G1007" s="23"/>
      <c r="H1007" s="6">
        <v>13519.99</v>
      </c>
      <c r="I1007" s="5">
        <f t="shared" si="38"/>
        <v>0.3073245356316012</v>
      </c>
    </row>
    <row r="1008" spans="1:9" ht="25.5">
      <c r="A1008" s="9" t="s">
        <v>306</v>
      </c>
      <c r="B1008" s="9" t="s">
        <v>840</v>
      </c>
      <c r="C1008" s="15"/>
      <c r="D1008" s="11"/>
      <c r="E1008" s="12"/>
      <c r="F1008" s="34"/>
      <c r="G1008" s="24"/>
      <c r="H1008" s="10"/>
      <c r="I1008" s="12">
        <f t="shared" si="38"/>
      </c>
    </row>
    <row r="1009" spans="1:9" ht="25.5">
      <c r="A1009" s="2" t="s">
        <v>306</v>
      </c>
      <c r="B1009" s="2" t="s">
        <v>840</v>
      </c>
      <c r="C1009" s="3">
        <v>40360</v>
      </c>
      <c r="D1009" s="4">
        <v>40724</v>
      </c>
      <c r="E1009" s="5">
        <v>0.45</v>
      </c>
      <c r="F1009" s="33">
        <v>45900</v>
      </c>
      <c r="G1009" s="23"/>
      <c r="H1009" s="6">
        <v>20655</v>
      </c>
      <c r="I1009" s="5">
        <f t="shared" si="38"/>
        <v>0.45</v>
      </c>
    </row>
    <row r="1010" spans="1:9" ht="25.5">
      <c r="A1010" s="2" t="s">
        <v>306</v>
      </c>
      <c r="B1010" s="2" t="s">
        <v>840</v>
      </c>
      <c r="C1010" s="3">
        <v>40360</v>
      </c>
      <c r="D1010" s="4">
        <v>40724</v>
      </c>
      <c r="E1010" s="5">
        <v>0.45</v>
      </c>
      <c r="F1010" s="33"/>
      <c r="G1010" s="23">
        <v>3540</v>
      </c>
      <c r="H1010" s="6">
        <v>1593</v>
      </c>
      <c r="I1010" s="5">
        <f t="shared" si="38"/>
        <v>0.45</v>
      </c>
    </row>
    <row r="1011" spans="1:9" ht="25.5">
      <c r="A1011" s="2" t="s">
        <v>306</v>
      </c>
      <c r="B1011" s="2" t="s">
        <v>624</v>
      </c>
      <c r="C1011" s="3">
        <v>40238</v>
      </c>
      <c r="D1011" s="4">
        <v>40602</v>
      </c>
      <c r="E1011" s="5">
        <v>0.17</v>
      </c>
      <c r="F1011" s="33">
        <v>41800</v>
      </c>
      <c r="G1011" s="23"/>
      <c r="H1011" s="6">
        <v>7106</v>
      </c>
      <c r="I1011" s="5">
        <f t="shared" si="38"/>
        <v>0.17</v>
      </c>
    </row>
    <row r="1012" spans="1:9" ht="25.5">
      <c r="A1012" s="2" t="s">
        <v>306</v>
      </c>
      <c r="B1012" s="2" t="s">
        <v>624</v>
      </c>
      <c r="C1012" s="3">
        <v>40238</v>
      </c>
      <c r="D1012" s="4">
        <v>40602</v>
      </c>
      <c r="E1012" s="5">
        <v>0.17</v>
      </c>
      <c r="F1012" s="33"/>
      <c r="G1012" s="23">
        <v>3965</v>
      </c>
      <c r="H1012" s="6">
        <v>674.05</v>
      </c>
      <c r="I1012" s="5">
        <f t="shared" si="38"/>
        <v>0.16999999999999998</v>
      </c>
    </row>
    <row r="1013" spans="1:9" ht="12.75">
      <c r="A1013" s="2" t="s">
        <v>306</v>
      </c>
      <c r="B1013" s="2" t="s">
        <v>45</v>
      </c>
      <c r="C1013" s="3">
        <v>40238</v>
      </c>
      <c r="D1013" s="4">
        <v>40602</v>
      </c>
      <c r="E1013" s="5">
        <v>0.15</v>
      </c>
      <c r="F1013" s="33">
        <v>98420</v>
      </c>
      <c r="G1013" s="23"/>
      <c r="H1013" s="6">
        <v>14763</v>
      </c>
      <c r="I1013" s="5">
        <f t="shared" si="38"/>
        <v>0.15</v>
      </c>
    </row>
    <row r="1014" spans="1:9" ht="12.75">
      <c r="A1014" s="2" t="s">
        <v>306</v>
      </c>
      <c r="B1014" s="2" t="s">
        <v>45</v>
      </c>
      <c r="C1014" s="3">
        <v>40238</v>
      </c>
      <c r="D1014" s="4">
        <v>40602</v>
      </c>
      <c r="E1014" s="5">
        <v>0.15</v>
      </c>
      <c r="F1014" s="33"/>
      <c r="G1014" s="23">
        <v>8445</v>
      </c>
      <c r="H1014" s="6">
        <v>1266.75</v>
      </c>
      <c r="I1014" s="5">
        <f t="shared" si="38"/>
        <v>0.15</v>
      </c>
    </row>
    <row r="1015" spans="1:9" s="21" customFormat="1" ht="15.75" customHeight="1">
      <c r="A1015" s="2" t="s">
        <v>11</v>
      </c>
      <c r="B1015" s="2" t="s">
        <v>10</v>
      </c>
      <c r="C1015" s="3">
        <v>40544</v>
      </c>
      <c r="D1015" s="4">
        <v>40613</v>
      </c>
      <c r="E1015" s="5">
        <v>0.35</v>
      </c>
      <c r="F1015" s="33">
        <v>28250</v>
      </c>
      <c r="G1015" s="23"/>
      <c r="H1015" s="6">
        <v>113345.36</v>
      </c>
      <c r="I1015" s="5">
        <f t="shared" si="38"/>
        <v>4.012225132743363</v>
      </c>
    </row>
    <row r="1016" spans="1:9" ht="12.75">
      <c r="A1016" s="2" t="s">
        <v>11</v>
      </c>
      <c r="B1016" s="2" t="s">
        <v>10</v>
      </c>
      <c r="C1016" s="3">
        <v>40909</v>
      </c>
      <c r="D1016" s="4">
        <v>40981</v>
      </c>
      <c r="E1016" s="5">
        <v>0.35</v>
      </c>
      <c r="F1016" s="33">
        <v>31055</v>
      </c>
      <c r="G1016" s="23"/>
      <c r="H1016" s="6">
        <v>12293.42</v>
      </c>
      <c r="I1016" s="5">
        <f t="shared" si="38"/>
        <v>0.39585960392851394</v>
      </c>
    </row>
    <row r="1017" spans="1:9" ht="12.75">
      <c r="A1017" s="2" t="s">
        <v>841</v>
      </c>
      <c r="B1017" s="2" t="s">
        <v>194</v>
      </c>
      <c r="C1017" s="3">
        <v>40389</v>
      </c>
      <c r="D1017" s="4">
        <v>40835</v>
      </c>
      <c r="E1017" s="5">
        <v>0.6</v>
      </c>
      <c r="F1017" s="33">
        <v>85401.62</v>
      </c>
      <c r="G1017" s="23"/>
      <c r="H1017" s="6">
        <v>85401.62</v>
      </c>
      <c r="I1017" s="5">
        <f t="shared" si="38"/>
        <v>1</v>
      </c>
    </row>
    <row r="1018" spans="1:9" ht="12.75">
      <c r="A1018" s="2" t="s">
        <v>841</v>
      </c>
      <c r="B1018" s="2" t="s">
        <v>194</v>
      </c>
      <c r="C1018" s="3">
        <v>40389</v>
      </c>
      <c r="D1018" s="4">
        <v>40835</v>
      </c>
      <c r="E1018" s="5">
        <v>0.6</v>
      </c>
      <c r="F1018" s="33"/>
      <c r="G1018" s="23">
        <v>1901</v>
      </c>
      <c r="H1018" s="6">
        <v>1901</v>
      </c>
      <c r="I1018" s="5">
        <f t="shared" si="38"/>
        <v>1</v>
      </c>
    </row>
    <row r="1019" spans="1:9" ht="12.75">
      <c r="A1019" s="2" t="s">
        <v>931</v>
      </c>
      <c r="B1019" s="2" t="s">
        <v>930</v>
      </c>
      <c r="C1019" s="26">
        <v>40655</v>
      </c>
      <c r="D1019" s="26">
        <v>40730</v>
      </c>
      <c r="E1019" s="5">
        <v>0.009</v>
      </c>
      <c r="F1019" s="36">
        <v>7680.85</v>
      </c>
      <c r="H1019" s="37">
        <v>0</v>
      </c>
      <c r="I1019" s="28">
        <v>0</v>
      </c>
    </row>
    <row r="1020" spans="1:9" ht="12.75">
      <c r="A1020" s="2" t="s">
        <v>931</v>
      </c>
      <c r="B1020" s="2" t="s">
        <v>930</v>
      </c>
      <c r="C1020" s="26">
        <v>40655</v>
      </c>
      <c r="D1020" s="26">
        <v>40730</v>
      </c>
      <c r="E1020" s="5">
        <v>0.009</v>
      </c>
      <c r="G1020" s="25">
        <v>122</v>
      </c>
      <c r="H1020" s="37">
        <v>0</v>
      </c>
      <c r="I1020" s="28">
        <v>0</v>
      </c>
    </row>
    <row r="1021" spans="1:9" ht="12.75">
      <c r="A1021" s="2" t="s">
        <v>842</v>
      </c>
      <c r="B1021" s="2" t="s">
        <v>844</v>
      </c>
      <c r="C1021" s="3">
        <v>40544</v>
      </c>
      <c r="D1021" s="4">
        <v>40908</v>
      </c>
      <c r="E1021" s="5">
        <v>0.13</v>
      </c>
      <c r="F1021" s="33">
        <v>8415776.92</v>
      </c>
      <c r="G1021" s="23"/>
      <c r="H1021" s="6">
        <v>1091495.74</v>
      </c>
      <c r="I1021" s="5">
        <f aca="true" t="shared" si="39" ref="I1021:I1032">IF(H1021="","",(IF(F1021&lt;&gt;"",H1021/F1021,H1021/G1021)))</f>
        <v>0.12969637270280687</v>
      </c>
    </row>
    <row r="1022" spans="1:9" ht="12.75">
      <c r="A1022" s="2" t="s">
        <v>842</v>
      </c>
      <c r="B1022" s="2" t="s">
        <v>611</v>
      </c>
      <c r="C1022" s="3">
        <v>40452</v>
      </c>
      <c r="D1022" s="4">
        <v>40816</v>
      </c>
      <c r="E1022" s="5">
        <v>0.15</v>
      </c>
      <c r="F1022" s="33">
        <v>14555</v>
      </c>
      <c r="G1022" s="23"/>
      <c r="H1022" s="6">
        <v>2183.25</v>
      </c>
      <c r="I1022" s="5">
        <f t="shared" si="39"/>
        <v>0.15</v>
      </c>
    </row>
    <row r="1023" spans="1:9" ht="12.75">
      <c r="A1023" s="2" t="s">
        <v>842</v>
      </c>
      <c r="B1023" s="2" t="s">
        <v>52</v>
      </c>
      <c r="C1023" s="3">
        <v>40544</v>
      </c>
      <c r="D1023" s="4">
        <v>40908</v>
      </c>
      <c r="E1023" s="5">
        <v>0.12</v>
      </c>
      <c r="F1023" s="33">
        <v>1327816</v>
      </c>
      <c r="G1023" s="23"/>
      <c r="H1023" s="6">
        <v>159337.92</v>
      </c>
      <c r="I1023" s="5">
        <f t="shared" si="39"/>
        <v>0.12000000000000001</v>
      </c>
    </row>
    <row r="1024" spans="1:9" ht="25.5">
      <c r="A1024" s="2" t="s">
        <v>842</v>
      </c>
      <c r="B1024" s="2" t="s">
        <v>843</v>
      </c>
      <c r="C1024" s="3">
        <v>40210</v>
      </c>
      <c r="D1024" s="4">
        <v>40574</v>
      </c>
      <c r="E1024" s="5">
        <v>0.12</v>
      </c>
      <c r="F1024" s="33">
        <v>2642418.94</v>
      </c>
      <c r="G1024" s="23"/>
      <c r="H1024" s="6">
        <v>600000</v>
      </c>
      <c r="I1024" s="5">
        <f t="shared" si="39"/>
        <v>0.22706467582313045</v>
      </c>
    </row>
    <row r="1025" spans="1:9" ht="25.5">
      <c r="A1025" s="2" t="s">
        <v>842</v>
      </c>
      <c r="B1025" s="2" t="s">
        <v>843</v>
      </c>
      <c r="C1025" s="3">
        <v>40575</v>
      </c>
      <c r="D1025" s="4">
        <v>40724</v>
      </c>
      <c r="E1025" s="5">
        <v>0.12</v>
      </c>
      <c r="F1025" s="33">
        <v>1039521.27</v>
      </c>
      <c r="G1025" s="23"/>
      <c r="H1025" s="6">
        <v>150000</v>
      </c>
      <c r="I1025" s="5">
        <f t="shared" si="39"/>
        <v>0.1442971917255719</v>
      </c>
    </row>
    <row r="1026" spans="1:9" ht="12.75">
      <c r="A1026" s="2" t="s">
        <v>842</v>
      </c>
      <c r="B1026" s="2" t="s">
        <v>845</v>
      </c>
      <c r="C1026" s="3">
        <v>40550</v>
      </c>
      <c r="D1026" s="4">
        <v>40908</v>
      </c>
      <c r="E1026" s="5">
        <v>0.1</v>
      </c>
      <c r="F1026" s="33"/>
      <c r="G1026" s="23">
        <v>33610</v>
      </c>
      <c r="H1026" s="6">
        <v>10000</v>
      </c>
      <c r="I1026" s="5">
        <f t="shared" si="39"/>
        <v>0.2975304968759298</v>
      </c>
    </row>
    <row r="1027" spans="1:9" ht="12.75">
      <c r="A1027" s="2" t="s">
        <v>842</v>
      </c>
      <c r="B1027" s="2" t="s">
        <v>217</v>
      </c>
      <c r="C1027" s="3">
        <v>40360</v>
      </c>
      <c r="D1027" s="4">
        <v>40694</v>
      </c>
      <c r="E1027" s="5">
        <v>0.12</v>
      </c>
      <c r="F1027" s="33">
        <v>39553</v>
      </c>
      <c r="G1027" s="23"/>
      <c r="H1027" s="6">
        <v>4746.36</v>
      </c>
      <c r="I1027" s="5">
        <f t="shared" si="39"/>
        <v>0.12</v>
      </c>
    </row>
    <row r="1028" spans="1:9" ht="12.75">
      <c r="A1028" s="2" t="s">
        <v>842</v>
      </c>
      <c r="B1028" s="2" t="s">
        <v>218</v>
      </c>
      <c r="C1028" s="3">
        <v>40485</v>
      </c>
      <c r="D1028" s="4">
        <v>40847</v>
      </c>
      <c r="E1028" s="5">
        <v>0.15</v>
      </c>
      <c r="F1028" s="33">
        <v>84441</v>
      </c>
      <c r="G1028" s="23"/>
      <c r="H1028" s="6">
        <v>12666.15</v>
      </c>
      <c r="I1028" s="5">
        <f t="shared" si="39"/>
        <v>0.15</v>
      </c>
    </row>
    <row r="1029" spans="1:9" ht="12.75">
      <c r="A1029" s="2" t="s">
        <v>842</v>
      </c>
      <c r="B1029" s="2" t="s">
        <v>40</v>
      </c>
      <c r="C1029" s="3">
        <v>40330</v>
      </c>
      <c r="D1029" s="4">
        <v>40694</v>
      </c>
      <c r="E1029" s="5">
        <v>0.1</v>
      </c>
      <c r="F1029" s="33">
        <v>823366.53</v>
      </c>
      <c r="G1029" s="23"/>
      <c r="H1029" s="6">
        <v>99999.96</v>
      </c>
      <c r="I1029" s="5">
        <f t="shared" si="39"/>
        <v>0.12145254434862686</v>
      </c>
    </row>
    <row r="1030" spans="1:9" ht="12.75">
      <c r="A1030" s="2" t="s">
        <v>842</v>
      </c>
      <c r="B1030" s="2" t="s">
        <v>217</v>
      </c>
      <c r="C1030" s="26">
        <v>40695</v>
      </c>
      <c r="D1030" s="26">
        <v>41060</v>
      </c>
      <c r="E1030" s="5">
        <v>0.12</v>
      </c>
      <c r="F1030" s="33">
        <v>19972</v>
      </c>
      <c r="H1030" s="37">
        <v>2396.64</v>
      </c>
      <c r="I1030" s="28">
        <f t="shared" si="39"/>
        <v>0.12</v>
      </c>
    </row>
    <row r="1031" spans="1:9" ht="12.75">
      <c r="A1031" s="2" t="s">
        <v>70</v>
      </c>
      <c r="B1031" s="2" t="s">
        <v>633</v>
      </c>
      <c r="C1031" s="3">
        <v>40395</v>
      </c>
      <c r="D1031" s="4">
        <v>40759</v>
      </c>
      <c r="E1031" s="5">
        <v>0.01</v>
      </c>
      <c r="F1031" s="33">
        <v>128229</v>
      </c>
      <c r="G1031" s="23"/>
      <c r="H1031" s="6">
        <v>38710</v>
      </c>
      <c r="I1031" s="5">
        <f t="shared" si="39"/>
        <v>0.3018817896107745</v>
      </c>
    </row>
    <row r="1032" spans="1:9" ht="12.75">
      <c r="A1032" s="2" t="s">
        <v>70</v>
      </c>
      <c r="B1032" s="2" t="s">
        <v>139</v>
      </c>
      <c r="C1032" s="3">
        <v>40599</v>
      </c>
      <c r="D1032" s="4">
        <v>40908</v>
      </c>
      <c r="E1032" s="5">
        <v>0.01</v>
      </c>
      <c r="F1032" s="33">
        <v>96115</v>
      </c>
      <c r="G1032" s="23"/>
      <c r="H1032" s="6">
        <v>39391.5</v>
      </c>
      <c r="I1032" s="5">
        <f t="shared" si="39"/>
        <v>0.4098371742183842</v>
      </c>
    </row>
  </sheetData>
  <sheetProtection/>
  <autoFilter ref="A1:I1032"/>
  <printOptions/>
  <pageMargins left="0.2" right="0.25" top="0.5" bottom="0.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rgb="FF99CCFF"/>
  </sheetPr>
  <dimension ref="A1:I1032"/>
  <sheetViews>
    <sheetView zoomScalePageLayoutView="0" workbookViewId="0" topLeftCell="A1">
      <pane ySplit="1" topLeftCell="A292" activePane="bottomLeft" state="frozen"/>
      <selection pane="topLeft" activeCell="C1" sqref="C1"/>
      <selection pane="bottomLeft" activeCell="B923" sqref="B923"/>
    </sheetView>
  </sheetViews>
  <sheetFormatPr defaultColWidth="9.140625" defaultRowHeight="12.75"/>
  <cols>
    <col min="1" max="1" width="42.8515625" style="0" customWidth="1"/>
    <col min="2" max="2" width="44.7109375" style="0" customWidth="1"/>
    <col min="3" max="3" width="14.7109375" style="0" customWidth="1"/>
    <col min="4" max="4" width="13.00390625" style="0" customWidth="1"/>
    <col min="5" max="5" width="14.28125" style="27" customWidth="1"/>
    <col min="6" max="6" width="16.421875" style="36" customWidth="1"/>
    <col min="7" max="7" width="13.140625" style="36" customWidth="1"/>
    <col min="8" max="8" width="15.57421875" style="41" customWidth="1"/>
    <col min="9" max="9" width="16.28125" style="27" customWidth="1"/>
  </cols>
  <sheetData>
    <row r="1" spans="1:9" ht="51" customHeight="1">
      <c r="A1" s="16" t="s">
        <v>328</v>
      </c>
      <c r="B1" s="16" t="s">
        <v>329</v>
      </c>
      <c r="C1" s="17" t="s">
        <v>860</v>
      </c>
      <c r="D1" s="18" t="s">
        <v>861</v>
      </c>
      <c r="E1" s="19" t="s">
        <v>871</v>
      </c>
      <c r="F1" s="32" t="s">
        <v>862</v>
      </c>
      <c r="G1" s="22" t="s">
        <v>863</v>
      </c>
      <c r="H1" s="20" t="s">
        <v>261</v>
      </c>
      <c r="I1" s="19" t="s">
        <v>262</v>
      </c>
    </row>
    <row r="2" spans="1:9" ht="12.75">
      <c r="A2" s="2" t="s">
        <v>864</v>
      </c>
      <c r="B2" s="2" t="s">
        <v>779</v>
      </c>
      <c r="C2" s="3">
        <v>40553</v>
      </c>
      <c r="D2" s="4">
        <v>40787</v>
      </c>
      <c r="E2" s="5">
        <v>0.1</v>
      </c>
      <c r="F2" s="33">
        <v>21976</v>
      </c>
      <c r="G2" s="23"/>
      <c r="H2" s="6">
        <v>3655.9</v>
      </c>
      <c r="I2" s="5">
        <f aca="true" t="shared" si="0" ref="I2:I29">IF(H2="","",(IF(F2&lt;&gt;"",H2/F2,H2/G2)))</f>
        <v>0.16635875500546052</v>
      </c>
    </row>
    <row r="3" spans="1:9" ht="12.75">
      <c r="A3" s="2" t="s">
        <v>264</v>
      </c>
      <c r="B3" s="2" t="s">
        <v>263</v>
      </c>
      <c r="C3" s="3">
        <v>40544</v>
      </c>
      <c r="D3" s="4">
        <v>40908</v>
      </c>
      <c r="E3" s="5">
        <v>0</v>
      </c>
      <c r="F3" s="33">
        <v>74285</v>
      </c>
      <c r="G3" s="23"/>
      <c r="H3" s="6">
        <v>21992</v>
      </c>
      <c r="I3" s="5">
        <f t="shared" si="0"/>
        <v>0.2960490004711584</v>
      </c>
    </row>
    <row r="4" spans="1:9" ht="12.75">
      <c r="A4" s="2" t="s">
        <v>572</v>
      </c>
      <c r="B4" s="2" t="s">
        <v>574</v>
      </c>
      <c r="C4" s="3">
        <v>40350</v>
      </c>
      <c r="D4" s="4">
        <v>40663</v>
      </c>
      <c r="E4" s="5">
        <v>0</v>
      </c>
      <c r="F4" s="33">
        <v>3636</v>
      </c>
      <c r="G4" s="23"/>
      <c r="H4" s="6">
        <v>94.64</v>
      </c>
      <c r="I4" s="5">
        <f t="shared" si="0"/>
        <v>0.026028602860286028</v>
      </c>
    </row>
    <row r="5" spans="1:9" ht="12.75">
      <c r="A5" s="2" t="s">
        <v>572</v>
      </c>
      <c r="B5" s="2" t="s">
        <v>574</v>
      </c>
      <c r="C5" s="3">
        <v>40350</v>
      </c>
      <c r="D5" s="4">
        <v>40663</v>
      </c>
      <c r="E5" s="5">
        <v>0</v>
      </c>
      <c r="F5" s="33"/>
      <c r="G5" s="23">
        <v>109.42</v>
      </c>
      <c r="H5" s="6">
        <v>2.85</v>
      </c>
      <c r="I5" s="5">
        <f t="shared" si="0"/>
        <v>0.026046426613050632</v>
      </c>
    </row>
    <row r="6" spans="1:9" ht="12.75">
      <c r="A6" s="2" t="s">
        <v>268</v>
      </c>
      <c r="B6" s="2" t="s">
        <v>468</v>
      </c>
      <c r="C6" s="3">
        <v>40616</v>
      </c>
      <c r="D6" s="4">
        <v>40981</v>
      </c>
      <c r="E6" s="5">
        <v>0.005</v>
      </c>
      <c r="F6" s="33">
        <v>189737.88</v>
      </c>
      <c r="G6" s="23"/>
      <c r="H6" s="6">
        <v>55063.08</v>
      </c>
      <c r="I6" s="5">
        <f t="shared" si="0"/>
        <v>0.29020604636248704</v>
      </c>
    </row>
    <row r="7" spans="1:9" ht="12.75">
      <c r="A7" s="2" t="s">
        <v>268</v>
      </c>
      <c r="B7" s="2" t="s">
        <v>468</v>
      </c>
      <c r="C7" s="3">
        <v>40616</v>
      </c>
      <c r="D7" s="4">
        <v>40981</v>
      </c>
      <c r="E7" s="5">
        <v>0.005</v>
      </c>
      <c r="F7" s="33"/>
      <c r="G7" s="23">
        <v>10051</v>
      </c>
      <c r="H7" s="6">
        <v>2365.4</v>
      </c>
      <c r="I7" s="5">
        <f t="shared" si="0"/>
        <v>0.23533976718734456</v>
      </c>
    </row>
    <row r="8" spans="1:9" ht="12.75">
      <c r="A8" s="2" t="s">
        <v>269</v>
      </c>
      <c r="B8" s="2" t="s">
        <v>671</v>
      </c>
      <c r="C8" s="3">
        <v>40651</v>
      </c>
      <c r="D8" s="4">
        <v>40718</v>
      </c>
      <c r="E8" s="5">
        <v>0.22</v>
      </c>
      <c r="F8" s="33"/>
      <c r="G8" s="23">
        <v>30240</v>
      </c>
      <c r="H8" s="6">
        <v>6652.8</v>
      </c>
      <c r="I8" s="5">
        <f t="shared" si="0"/>
        <v>0.22</v>
      </c>
    </row>
    <row r="9" spans="1:9" ht="12.75">
      <c r="A9" s="2" t="s">
        <v>110</v>
      </c>
      <c r="B9" s="2" t="s">
        <v>698</v>
      </c>
      <c r="C9" s="3">
        <v>40655</v>
      </c>
      <c r="D9" s="4">
        <v>40756</v>
      </c>
      <c r="E9" s="5">
        <v>0</v>
      </c>
      <c r="F9" s="33">
        <v>51400.75</v>
      </c>
      <c r="G9" s="23"/>
      <c r="H9" s="6">
        <v>3793.8</v>
      </c>
      <c r="I9" s="5">
        <f t="shared" si="0"/>
        <v>0.07380826155260381</v>
      </c>
    </row>
    <row r="10" spans="1:9" ht="12.75">
      <c r="A10" s="2" t="s">
        <v>730</v>
      </c>
      <c r="B10" s="2" t="s">
        <v>469</v>
      </c>
      <c r="C10" s="3">
        <v>40483</v>
      </c>
      <c r="D10" s="4">
        <v>40847</v>
      </c>
      <c r="E10" s="5">
        <v>0.2</v>
      </c>
      <c r="F10" s="33"/>
      <c r="G10" s="23">
        <v>156878.67</v>
      </c>
      <c r="H10" s="6">
        <v>42013.17</v>
      </c>
      <c r="I10" s="5">
        <f t="shared" si="0"/>
        <v>0.2678067706718829</v>
      </c>
    </row>
    <row r="11" spans="1:9" ht="12.75">
      <c r="A11" s="2" t="s">
        <v>742</v>
      </c>
      <c r="B11" s="2" t="s">
        <v>469</v>
      </c>
      <c r="C11" s="3">
        <v>40483</v>
      </c>
      <c r="D11" s="4">
        <v>40847</v>
      </c>
      <c r="E11" s="5">
        <v>0.2</v>
      </c>
      <c r="F11" s="33">
        <v>3754075.48</v>
      </c>
      <c r="G11" s="23"/>
      <c r="H11" s="6">
        <v>991766.44</v>
      </c>
      <c r="I11" s="5">
        <f t="shared" si="0"/>
        <v>0.26418393697294545</v>
      </c>
    </row>
    <row r="12" spans="1:9" ht="25.5">
      <c r="A12" s="2" t="s">
        <v>616</v>
      </c>
      <c r="B12" s="2" t="s">
        <v>620</v>
      </c>
      <c r="C12" s="3">
        <v>40524</v>
      </c>
      <c r="D12" s="4">
        <v>40888</v>
      </c>
      <c r="E12" s="5">
        <v>0.015</v>
      </c>
      <c r="F12" s="33">
        <v>26722</v>
      </c>
      <c r="G12" s="23"/>
      <c r="H12" s="6">
        <v>5204.36</v>
      </c>
      <c r="I12" s="5">
        <f t="shared" si="0"/>
        <v>0.19475937429833096</v>
      </c>
    </row>
    <row r="13" spans="1:9" ht="25.5">
      <c r="A13" s="2" t="s">
        <v>616</v>
      </c>
      <c r="B13" s="2" t="s">
        <v>620</v>
      </c>
      <c r="C13" s="3">
        <v>40524</v>
      </c>
      <c r="D13" s="4">
        <v>40888</v>
      </c>
      <c r="E13" s="5">
        <v>0.015</v>
      </c>
      <c r="F13" s="33"/>
      <c r="G13" s="23">
        <v>801</v>
      </c>
      <c r="H13" s="6">
        <v>221.82</v>
      </c>
      <c r="I13" s="5">
        <f t="shared" si="0"/>
        <v>0.2769288389513109</v>
      </c>
    </row>
    <row r="14" spans="1:9" ht="12.75">
      <c r="A14" s="2" t="s">
        <v>275</v>
      </c>
      <c r="B14" s="2" t="s">
        <v>274</v>
      </c>
      <c r="C14" s="3">
        <v>40430</v>
      </c>
      <c r="D14" s="4">
        <v>40724</v>
      </c>
      <c r="E14" s="5">
        <v>0.0005</v>
      </c>
      <c r="F14" s="33">
        <v>27105</v>
      </c>
      <c r="G14" s="23"/>
      <c r="H14" s="6">
        <v>934.94</v>
      </c>
      <c r="I14" s="5">
        <f t="shared" si="0"/>
        <v>0.034493266924921606</v>
      </c>
    </row>
    <row r="15" spans="1:9" ht="12.75">
      <c r="A15" s="2" t="s">
        <v>275</v>
      </c>
      <c r="B15" s="2" t="s">
        <v>276</v>
      </c>
      <c r="C15" s="3">
        <v>40402</v>
      </c>
      <c r="D15" s="4">
        <v>40738</v>
      </c>
      <c r="E15" s="5">
        <v>0.0005</v>
      </c>
      <c r="F15" s="33">
        <v>65</v>
      </c>
      <c r="G15" s="23"/>
      <c r="H15" s="6">
        <v>-1205.15</v>
      </c>
      <c r="I15" s="42">
        <f t="shared" si="0"/>
        <v>-18.540769230769232</v>
      </c>
    </row>
    <row r="16" spans="1:9" ht="12.75">
      <c r="A16" s="2" t="s">
        <v>730</v>
      </c>
      <c r="B16" s="2" t="s">
        <v>731</v>
      </c>
      <c r="C16" s="3">
        <v>40422</v>
      </c>
      <c r="D16" s="4">
        <v>40755</v>
      </c>
      <c r="E16" s="5">
        <v>0.44</v>
      </c>
      <c r="F16" s="33">
        <v>6261665.6</v>
      </c>
      <c r="G16" s="23"/>
      <c r="H16" s="6">
        <v>1929824.62</v>
      </c>
      <c r="I16" s="5">
        <f t="shared" si="0"/>
        <v>0.30819669130845956</v>
      </c>
    </row>
    <row r="17" spans="1:9" ht="12.75">
      <c r="A17" s="2" t="s">
        <v>730</v>
      </c>
      <c r="B17" s="2" t="s">
        <v>731</v>
      </c>
      <c r="C17" s="3">
        <v>40422</v>
      </c>
      <c r="D17" s="4">
        <v>40755</v>
      </c>
      <c r="E17" s="5">
        <v>0.44</v>
      </c>
      <c r="F17" s="33"/>
      <c r="G17" s="23">
        <v>501350.41</v>
      </c>
      <c r="H17" s="6">
        <v>489183.77</v>
      </c>
      <c r="I17" s="5">
        <f t="shared" si="0"/>
        <v>0.9757322627900116</v>
      </c>
    </row>
    <row r="18" spans="1:9" ht="12.75">
      <c r="A18" s="2" t="s">
        <v>126</v>
      </c>
      <c r="B18" s="2" t="s">
        <v>630</v>
      </c>
      <c r="C18" s="3">
        <v>40492</v>
      </c>
      <c r="D18" s="4">
        <v>40826</v>
      </c>
      <c r="E18" s="5">
        <v>0.16</v>
      </c>
      <c r="F18" s="33">
        <v>41404.67</v>
      </c>
      <c r="G18" s="23"/>
      <c r="H18" s="6">
        <v>6624.75</v>
      </c>
      <c r="I18" s="5">
        <f t="shared" si="0"/>
        <v>0.16000006762522198</v>
      </c>
    </row>
    <row r="19" spans="1:9" ht="12.75">
      <c r="A19" s="2" t="s">
        <v>126</v>
      </c>
      <c r="B19" s="2" t="s">
        <v>630</v>
      </c>
      <c r="C19" s="3">
        <v>40492</v>
      </c>
      <c r="D19" s="4">
        <v>40826</v>
      </c>
      <c r="E19" s="5">
        <v>0.16</v>
      </c>
      <c r="F19" s="33"/>
      <c r="G19" s="23">
        <v>7049.67</v>
      </c>
      <c r="H19" s="6">
        <v>1127.95</v>
      </c>
      <c r="I19" s="5">
        <f t="shared" si="0"/>
        <v>0.16000039718171205</v>
      </c>
    </row>
    <row r="20" spans="1:9" ht="12.75">
      <c r="A20" s="2" t="s">
        <v>99</v>
      </c>
      <c r="B20" s="2" t="s">
        <v>658</v>
      </c>
      <c r="C20" s="3">
        <v>40617</v>
      </c>
      <c r="D20" s="4">
        <v>40908</v>
      </c>
      <c r="E20" s="5">
        <v>0.02</v>
      </c>
      <c r="F20" s="33">
        <v>275575.05</v>
      </c>
      <c r="G20" s="23"/>
      <c r="H20" s="6">
        <v>238209.84</v>
      </c>
      <c r="I20" s="5">
        <f t="shared" si="0"/>
        <v>0.8644100400235798</v>
      </c>
    </row>
    <row r="21" spans="1:9" ht="12.75">
      <c r="A21" s="2" t="s">
        <v>266</v>
      </c>
      <c r="B21" s="2" t="s">
        <v>658</v>
      </c>
      <c r="C21" s="3">
        <v>40610</v>
      </c>
      <c r="D21" s="4">
        <v>40908</v>
      </c>
      <c r="E21" s="5">
        <v>0.13</v>
      </c>
      <c r="F21" s="33">
        <v>84692</v>
      </c>
      <c r="G21" s="23"/>
      <c r="H21" s="6">
        <v>68934.3</v>
      </c>
      <c r="I21" s="5">
        <f t="shared" si="0"/>
        <v>0.8139411042365277</v>
      </c>
    </row>
    <row r="22" spans="1:9" ht="12.75">
      <c r="A22" s="2" t="s">
        <v>266</v>
      </c>
      <c r="B22" s="2" t="s">
        <v>658</v>
      </c>
      <c r="C22" s="3">
        <v>40610</v>
      </c>
      <c r="D22" s="4">
        <v>40908</v>
      </c>
      <c r="E22" s="5">
        <v>0.13</v>
      </c>
      <c r="F22" s="33"/>
      <c r="G22" s="23">
        <v>1421</v>
      </c>
      <c r="H22" s="6">
        <v>1008.29</v>
      </c>
      <c r="I22" s="5">
        <f t="shared" si="0"/>
        <v>0.7095636875439831</v>
      </c>
    </row>
    <row r="23" spans="1:9" ht="12.75">
      <c r="A23" s="2" t="s">
        <v>266</v>
      </c>
      <c r="B23" s="2" t="s">
        <v>279</v>
      </c>
      <c r="C23" s="3">
        <v>40553</v>
      </c>
      <c r="D23" s="4">
        <v>40908</v>
      </c>
      <c r="E23" s="5">
        <v>0.13</v>
      </c>
      <c r="F23" s="33">
        <v>2101020.58</v>
      </c>
      <c r="G23" s="23"/>
      <c r="H23" s="6">
        <v>1072398.55</v>
      </c>
      <c r="I23" s="5">
        <f t="shared" si="0"/>
        <v>0.5104179179434787</v>
      </c>
    </row>
    <row r="24" spans="1:9" ht="12.75">
      <c r="A24" s="2" t="s">
        <v>266</v>
      </c>
      <c r="B24" s="2" t="s">
        <v>279</v>
      </c>
      <c r="C24" s="3">
        <v>40553</v>
      </c>
      <c r="D24" s="4">
        <v>40908</v>
      </c>
      <c r="E24" s="5">
        <v>0.13</v>
      </c>
      <c r="F24" s="33"/>
      <c r="G24" s="23">
        <v>66870.57</v>
      </c>
      <c r="H24" s="6">
        <v>36351.29</v>
      </c>
      <c r="I24" s="5">
        <f t="shared" si="0"/>
        <v>0.5436067017224467</v>
      </c>
    </row>
    <row r="25" spans="1:9" ht="12.75">
      <c r="A25" s="2" t="s">
        <v>268</v>
      </c>
      <c r="B25" s="2" t="s">
        <v>829</v>
      </c>
      <c r="C25" s="3">
        <v>40401</v>
      </c>
      <c r="D25" s="4">
        <v>40765</v>
      </c>
      <c r="E25" s="5">
        <v>0.005</v>
      </c>
      <c r="F25" s="33">
        <v>66928</v>
      </c>
      <c r="G25" s="23"/>
      <c r="H25" s="6">
        <v>-9460</v>
      </c>
      <c r="I25" s="5">
        <f t="shared" si="0"/>
        <v>-0.14134592397800622</v>
      </c>
    </row>
    <row r="26" spans="1:9" ht="12.75">
      <c r="A26" s="2" t="s">
        <v>268</v>
      </c>
      <c r="B26" s="2" t="s">
        <v>829</v>
      </c>
      <c r="C26" s="3">
        <v>40401</v>
      </c>
      <c r="D26" s="4">
        <v>40765</v>
      </c>
      <c r="E26" s="5">
        <v>0.005</v>
      </c>
      <c r="F26" s="33"/>
      <c r="G26" s="23">
        <v>3481</v>
      </c>
      <c r="H26" s="6">
        <v>11</v>
      </c>
      <c r="I26" s="5">
        <f t="shared" si="0"/>
        <v>0.003160011490950876</v>
      </c>
    </row>
    <row r="27" spans="1:9" ht="12.75">
      <c r="A27" s="2" t="s">
        <v>110</v>
      </c>
      <c r="B27" s="2" t="s">
        <v>689</v>
      </c>
      <c r="C27" s="3">
        <v>40315</v>
      </c>
      <c r="D27" s="4">
        <v>41000</v>
      </c>
      <c r="E27" s="5">
        <v>0.01</v>
      </c>
      <c r="F27" s="33">
        <v>86776.5</v>
      </c>
      <c r="G27" s="23"/>
      <c r="H27" s="6">
        <v>0</v>
      </c>
      <c r="I27" s="5">
        <f t="shared" si="0"/>
        <v>0</v>
      </c>
    </row>
    <row r="28" spans="1:9" ht="12.75">
      <c r="A28" s="2" t="s">
        <v>110</v>
      </c>
      <c r="B28" s="2" t="s">
        <v>689</v>
      </c>
      <c r="C28" s="3">
        <v>40315</v>
      </c>
      <c r="D28" s="4">
        <v>40634</v>
      </c>
      <c r="E28" s="5">
        <v>0.01</v>
      </c>
      <c r="F28" s="33"/>
      <c r="G28" s="23">
        <v>2192.5</v>
      </c>
      <c r="H28" s="6">
        <v>0</v>
      </c>
      <c r="I28" s="5">
        <f t="shared" si="0"/>
        <v>0</v>
      </c>
    </row>
    <row r="29" spans="1:9" ht="12.75">
      <c r="A29" s="2" t="s">
        <v>745</v>
      </c>
      <c r="B29" s="2" t="s">
        <v>281</v>
      </c>
      <c r="C29" s="3">
        <v>40544</v>
      </c>
      <c r="D29" s="4">
        <v>40908</v>
      </c>
      <c r="E29" s="5">
        <v>0.01</v>
      </c>
      <c r="F29" s="33">
        <v>280542.41</v>
      </c>
      <c r="G29" s="23"/>
      <c r="H29" s="6">
        <v>97743.03</v>
      </c>
      <c r="I29" s="5">
        <f t="shared" si="0"/>
        <v>0.3484073228001428</v>
      </c>
    </row>
    <row r="30" spans="1:9" ht="12.75">
      <c r="A30" s="2" t="s">
        <v>591</v>
      </c>
      <c r="B30" s="2" t="s">
        <v>927</v>
      </c>
      <c r="C30" s="26">
        <v>40501</v>
      </c>
      <c r="D30" s="26">
        <v>40776</v>
      </c>
      <c r="G30" s="25"/>
      <c r="H30" s="37"/>
      <c r="I30" s="28"/>
    </row>
    <row r="31" spans="1:9" ht="25.5">
      <c r="A31" s="2" t="s">
        <v>565</v>
      </c>
      <c r="B31" s="2" t="s">
        <v>566</v>
      </c>
      <c r="C31" s="3">
        <v>40422</v>
      </c>
      <c r="D31" s="4">
        <v>40653</v>
      </c>
      <c r="E31" s="5">
        <v>0.031</v>
      </c>
      <c r="F31" s="33">
        <v>102228</v>
      </c>
      <c r="G31" s="23"/>
      <c r="H31" s="6">
        <v>18746.99</v>
      </c>
      <c r="I31" s="5">
        <f aca="true" t="shared" si="1" ref="I31:I42">IF(H31="","",(IF(F31&lt;&gt;"",H31/F31,H31/G31)))</f>
        <v>0.18338410220291898</v>
      </c>
    </row>
    <row r="32" spans="1:9" ht="12.75">
      <c r="A32" s="2" t="s">
        <v>591</v>
      </c>
      <c r="B32" s="2" t="s">
        <v>594</v>
      </c>
      <c r="C32" s="3">
        <v>40494</v>
      </c>
      <c r="D32" s="4">
        <v>40862</v>
      </c>
      <c r="E32" s="5">
        <v>0.2</v>
      </c>
      <c r="F32" s="33">
        <v>1897386.9</v>
      </c>
      <c r="G32" s="23"/>
      <c r="H32" s="6">
        <v>1016123.04</v>
      </c>
      <c r="I32" s="5">
        <f t="shared" si="1"/>
        <v>0.5355381340516265</v>
      </c>
    </row>
    <row r="33" spans="1:9" ht="12.75">
      <c r="A33" s="2" t="s">
        <v>99</v>
      </c>
      <c r="B33" s="2" t="s">
        <v>594</v>
      </c>
      <c r="C33" s="3">
        <v>40577</v>
      </c>
      <c r="D33" s="4">
        <v>40908</v>
      </c>
      <c r="E33" s="5">
        <v>0.02</v>
      </c>
      <c r="F33" s="33">
        <v>29343</v>
      </c>
      <c r="G33" s="23"/>
      <c r="H33" s="6">
        <v>-30265.87</v>
      </c>
      <c r="I33" s="42">
        <f t="shared" si="1"/>
        <v>-1.031451112701496</v>
      </c>
    </row>
    <row r="34" spans="1:9" ht="12.75">
      <c r="A34" s="2" t="s">
        <v>733</v>
      </c>
      <c r="B34" s="2" t="s">
        <v>594</v>
      </c>
      <c r="C34" s="3">
        <v>40544</v>
      </c>
      <c r="D34" s="4">
        <v>40908</v>
      </c>
      <c r="E34" s="5">
        <v>0.15</v>
      </c>
      <c r="F34" s="33">
        <v>5516881</v>
      </c>
      <c r="G34" s="23"/>
      <c r="H34" s="6">
        <v>1196244.07</v>
      </c>
      <c r="I34" s="5">
        <f t="shared" si="1"/>
        <v>0.2168334009742099</v>
      </c>
    </row>
    <row r="35" spans="1:9" ht="12.75">
      <c r="A35" s="2" t="s">
        <v>733</v>
      </c>
      <c r="B35" s="2" t="s">
        <v>594</v>
      </c>
      <c r="C35" s="3">
        <v>40544</v>
      </c>
      <c r="D35" s="4">
        <v>40908</v>
      </c>
      <c r="E35" s="5">
        <v>0.15</v>
      </c>
      <c r="F35" s="33"/>
      <c r="G35" s="23">
        <v>328904.34</v>
      </c>
      <c r="H35" s="6">
        <v>71317.45</v>
      </c>
      <c r="I35" s="5">
        <f t="shared" si="1"/>
        <v>0.2168334111979185</v>
      </c>
    </row>
    <row r="36" spans="1:9" ht="12.75">
      <c r="A36" s="2" t="s">
        <v>733</v>
      </c>
      <c r="B36" s="2" t="s">
        <v>594</v>
      </c>
      <c r="C36" s="3">
        <v>40544</v>
      </c>
      <c r="D36" s="4">
        <v>40908</v>
      </c>
      <c r="E36" s="5">
        <v>0.35</v>
      </c>
      <c r="F36" s="33">
        <v>2604975.02</v>
      </c>
      <c r="G36" s="23"/>
      <c r="H36" s="6">
        <v>1221857.18</v>
      </c>
      <c r="I36" s="5">
        <f t="shared" si="1"/>
        <v>0.4690475611547323</v>
      </c>
    </row>
    <row r="37" spans="1:9" ht="12.75">
      <c r="A37" s="2" t="s">
        <v>733</v>
      </c>
      <c r="B37" s="2" t="s">
        <v>594</v>
      </c>
      <c r="C37" s="3">
        <v>40544</v>
      </c>
      <c r="D37" s="4">
        <v>40908</v>
      </c>
      <c r="E37" s="5">
        <v>0.35</v>
      </c>
      <c r="F37" s="33"/>
      <c r="G37" s="23">
        <v>130168.59</v>
      </c>
      <c r="H37" s="6">
        <v>61897.2</v>
      </c>
      <c r="I37" s="5">
        <f t="shared" si="1"/>
        <v>0.4755156370672833</v>
      </c>
    </row>
    <row r="38" spans="1:9" ht="12.75">
      <c r="A38" s="2" t="s">
        <v>283</v>
      </c>
      <c r="B38" s="2" t="s">
        <v>772</v>
      </c>
      <c r="C38" s="3">
        <v>40544</v>
      </c>
      <c r="D38" s="4">
        <v>40908</v>
      </c>
      <c r="E38" s="5">
        <v>0.1</v>
      </c>
      <c r="F38" s="33">
        <v>1459143.79</v>
      </c>
      <c r="G38" s="23"/>
      <c r="H38" s="6">
        <v>145914.33</v>
      </c>
      <c r="I38" s="5">
        <f t="shared" si="1"/>
        <v>0.09999996641866254</v>
      </c>
    </row>
    <row r="39" spans="1:9" ht="12.75">
      <c r="A39" s="2" t="s">
        <v>99</v>
      </c>
      <c r="B39" s="2" t="s">
        <v>666</v>
      </c>
      <c r="C39" s="3">
        <v>40631</v>
      </c>
      <c r="D39" s="4">
        <v>40968</v>
      </c>
      <c r="E39" s="5">
        <v>0.02</v>
      </c>
      <c r="F39" s="33">
        <v>27885</v>
      </c>
      <c r="G39" s="23"/>
      <c r="H39" s="6">
        <v>6906.54</v>
      </c>
      <c r="I39" s="5">
        <f t="shared" si="1"/>
        <v>0.24767939752555138</v>
      </c>
    </row>
    <row r="40" spans="1:9" ht="12.75">
      <c r="A40" s="2" t="s">
        <v>284</v>
      </c>
      <c r="B40" s="2" t="s">
        <v>629</v>
      </c>
      <c r="C40" s="3">
        <v>40544</v>
      </c>
      <c r="D40" s="4">
        <v>40908</v>
      </c>
      <c r="E40" s="5">
        <v>0.1</v>
      </c>
      <c r="F40" s="33">
        <v>428248</v>
      </c>
      <c r="G40" s="23"/>
      <c r="H40" s="6">
        <v>97643</v>
      </c>
      <c r="I40" s="5">
        <f t="shared" si="1"/>
        <v>0.228005734994676</v>
      </c>
    </row>
    <row r="41" spans="1:9" ht="12.75">
      <c r="A41" s="2" t="s">
        <v>610</v>
      </c>
      <c r="B41" s="2" t="s">
        <v>612</v>
      </c>
      <c r="C41" s="3">
        <v>40744</v>
      </c>
      <c r="D41" s="4">
        <v>40847</v>
      </c>
      <c r="E41" s="5">
        <v>0.2</v>
      </c>
      <c r="F41" s="33">
        <v>215</v>
      </c>
      <c r="G41" s="23"/>
      <c r="H41" s="6">
        <v>43</v>
      </c>
      <c r="I41" s="5">
        <f t="shared" si="1"/>
        <v>0.2</v>
      </c>
    </row>
    <row r="42" spans="1:9" ht="12.75">
      <c r="A42" s="2" t="s">
        <v>626</v>
      </c>
      <c r="B42" s="2" t="s">
        <v>612</v>
      </c>
      <c r="C42" s="3">
        <v>40351</v>
      </c>
      <c r="D42" s="4">
        <v>40715</v>
      </c>
      <c r="E42" s="5">
        <v>0.15</v>
      </c>
      <c r="F42" s="33">
        <v>94611</v>
      </c>
      <c r="G42" s="23"/>
      <c r="H42" s="6">
        <v>14191.65</v>
      </c>
      <c r="I42" s="5">
        <f t="shared" si="1"/>
        <v>0.15</v>
      </c>
    </row>
    <row r="43" spans="1:9" ht="12.75">
      <c r="A43" s="2" t="s">
        <v>626</v>
      </c>
      <c r="B43" s="2" t="s">
        <v>612</v>
      </c>
      <c r="C43" s="3">
        <v>40351</v>
      </c>
      <c r="D43" s="4">
        <v>40715</v>
      </c>
      <c r="E43" s="5">
        <v>0.15</v>
      </c>
      <c r="F43" s="33"/>
      <c r="G43" s="23">
        <v>0</v>
      </c>
      <c r="H43" s="6">
        <v>0</v>
      </c>
      <c r="I43" s="5">
        <v>0</v>
      </c>
    </row>
    <row r="44" spans="1:9" ht="12.75">
      <c r="A44" s="2" t="s">
        <v>160</v>
      </c>
      <c r="B44" s="2" t="s">
        <v>612</v>
      </c>
      <c r="C44" s="3">
        <v>40395</v>
      </c>
      <c r="D44" s="4">
        <v>40759</v>
      </c>
      <c r="E44" s="5">
        <v>0.1</v>
      </c>
      <c r="F44" s="33"/>
      <c r="G44" s="23">
        <v>19657</v>
      </c>
      <c r="H44" s="6">
        <v>1965.7</v>
      </c>
      <c r="I44" s="5">
        <f aca="true" t="shared" si="2" ref="I44:I75">IF(H44="","",(IF(F44&lt;&gt;"",H44/F44,H44/G44)))</f>
        <v>0.1</v>
      </c>
    </row>
    <row r="45" spans="1:9" ht="12.75">
      <c r="A45" s="2" t="s">
        <v>730</v>
      </c>
      <c r="B45" s="2" t="s">
        <v>285</v>
      </c>
      <c r="C45" s="3">
        <v>40452</v>
      </c>
      <c r="D45" s="4">
        <v>40816</v>
      </c>
      <c r="E45" s="5">
        <v>0.35</v>
      </c>
      <c r="F45" s="33">
        <v>12571918.5</v>
      </c>
      <c r="G45" s="23"/>
      <c r="H45" s="6">
        <v>7171295.24</v>
      </c>
      <c r="I45" s="5">
        <f t="shared" si="2"/>
        <v>0.5704217093039539</v>
      </c>
    </row>
    <row r="46" spans="1:9" ht="12.75">
      <c r="A46" s="2" t="s">
        <v>730</v>
      </c>
      <c r="B46" s="2" t="s">
        <v>285</v>
      </c>
      <c r="C46" s="3">
        <v>40452</v>
      </c>
      <c r="D46" s="4">
        <v>40816</v>
      </c>
      <c r="E46" s="5">
        <v>0.35</v>
      </c>
      <c r="F46" s="33"/>
      <c r="G46" s="23">
        <v>762451.85</v>
      </c>
      <c r="H46" s="6">
        <v>443512.86</v>
      </c>
      <c r="I46" s="5">
        <f t="shared" si="2"/>
        <v>0.5816929423149803</v>
      </c>
    </row>
    <row r="47" spans="1:9" ht="12.75">
      <c r="A47" s="2" t="s">
        <v>591</v>
      </c>
      <c r="B47" s="2" t="s">
        <v>593</v>
      </c>
      <c r="C47" s="3">
        <v>40603</v>
      </c>
      <c r="D47" s="4">
        <v>40968</v>
      </c>
      <c r="E47" s="5">
        <v>0</v>
      </c>
      <c r="F47" s="33">
        <v>5925</v>
      </c>
      <c r="G47" s="23"/>
      <c r="H47" s="6">
        <v>4613.11</v>
      </c>
      <c r="I47" s="5">
        <f t="shared" si="2"/>
        <v>0.7785839662447257</v>
      </c>
    </row>
    <row r="48" spans="1:9" ht="12.75">
      <c r="A48" s="2" t="s">
        <v>591</v>
      </c>
      <c r="B48" s="2" t="s">
        <v>593</v>
      </c>
      <c r="C48" s="3">
        <v>40603</v>
      </c>
      <c r="D48" s="4">
        <v>40968</v>
      </c>
      <c r="E48" s="5">
        <v>0.01</v>
      </c>
      <c r="F48" s="33">
        <v>5925</v>
      </c>
      <c r="G48" s="23"/>
      <c r="H48" s="6">
        <v>4613.11</v>
      </c>
      <c r="I48" s="5">
        <f t="shared" si="2"/>
        <v>0.7785839662447257</v>
      </c>
    </row>
    <row r="49" spans="1:9" ht="12.75">
      <c r="A49" s="2" t="s">
        <v>623</v>
      </c>
      <c r="B49" s="2" t="s">
        <v>286</v>
      </c>
      <c r="C49" s="3">
        <v>40500</v>
      </c>
      <c r="D49" s="4">
        <v>40627</v>
      </c>
      <c r="E49" s="5">
        <v>0.015</v>
      </c>
      <c r="F49" s="33">
        <v>9412</v>
      </c>
      <c r="G49" s="23"/>
      <c r="H49" s="6">
        <v>-8834.84</v>
      </c>
      <c r="I49" s="42">
        <f t="shared" si="2"/>
        <v>-0.9386782830429239</v>
      </c>
    </row>
    <row r="50" spans="1:9" ht="12.75">
      <c r="A50" s="2" t="s">
        <v>623</v>
      </c>
      <c r="B50" s="2" t="s">
        <v>286</v>
      </c>
      <c r="C50" s="3">
        <v>40500</v>
      </c>
      <c r="D50" s="4">
        <v>40627</v>
      </c>
      <c r="E50" s="5">
        <v>0.015</v>
      </c>
      <c r="F50" s="33"/>
      <c r="G50" s="23">
        <v>188.24</v>
      </c>
      <c r="H50" s="6">
        <v>-176.7</v>
      </c>
      <c r="I50" s="42">
        <f t="shared" si="2"/>
        <v>-0.9386952826179344</v>
      </c>
    </row>
    <row r="51" spans="1:9" ht="12.75">
      <c r="A51" s="2" t="s">
        <v>275</v>
      </c>
      <c r="B51" s="2" t="s">
        <v>648</v>
      </c>
      <c r="C51" s="3">
        <v>40529</v>
      </c>
      <c r="D51" s="4">
        <v>40846</v>
      </c>
      <c r="E51" s="5">
        <v>0.0005</v>
      </c>
      <c r="F51" s="33">
        <v>62292.4</v>
      </c>
      <c r="G51" s="23"/>
      <c r="H51" s="6">
        <v>7536.1</v>
      </c>
      <c r="I51" s="5">
        <f t="shared" si="2"/>
        <v>0.12097944532559349</v>
      </c>
    </row>
    <row r="52" spans="1:9" ht="12.75">
      <c r="A52" s="2" t="s">
        <v>730</v>
      </c>
      <c r="B52" s="2" t="s">
        <v>735</v>
      </c>
      <c r="C52" s="3">
        <v>40544</v>
      </c>
      <c r="D52" s="4">
        <v>40908</v>
      </c>
      <c r="E52" s="5">
        <v>0</v>
      </c>
      <c r="F52" s="33">
        <v>5800536.09</v>
      </c>
      <c r="G52" s="23"/>
      <c r="H52" s="6">
        <v>1689507.41</v>
      </c>
      <c r="I52" s="5">
        <f t="shared" si="2"/>
        <v>0.291267459384086</v>
      </c>
    </row>
    <row r="53" spans="1:9" ht="12.75">
      <c r="A53" s="2" t="s">
        <v>730</v>
      </c>
      <c r="B53" s="2" t="s">
        <v>735</v>
      </c>
      <c r="C53" s="3">
        <v>40544</v>
      </c>
      <c r="D53" s="4">
        <v>40908</v>
      </c>
      <c r="E53" s="5">
        <v>0</v>
      </c>
      <c r="F53" s="33"/>
      <c r="G53" s="23">
        <v>436699.53</v>
      </c>
      <c r="H53" s="6">
        <v>128665.6</v>
      </c>
      <c r="I53" s="5">
        <f t="shared" si="2"/>
        <v>0.29463187194179025</v>
      </c>
    </row>
    <row r="54" spans="1:9" ht="12.75">
      <c r="A54" s="2" t="s">
        <v>733</v>
      </c>
      <c r="B54" s="2" t="s">
        <v>735</v>
      </c>
      <c r="C54" s="3">
        <v>40576</v>
      </c>
      <c r="D54" s="4">
        <v>40908</v>
      </c>
      <c r="E54" s="5">
        <v>2</v>
      </c>
      <c r="F54" s="33">
        <v>837249</v>
      </c>
      <c r="G54" s="23"/>
      <c r="H54" s="6">
        <v>179063</v>
      </c>
      <c r="I54" s="5">
        <f t="shared" si="2"/>
        <v>0.21387066452154616</v>
      </c>
    </row>
    <row r="55" spans="1:9" ht="12.75">
      <c r="A55" s="2" t="s">
        <v>733</v>
      </c>
      <c r="B55" s="2" t="s">
        <v>735</v>
      </c>
      <c r="C55" s="3">
        <v>40576</v>
      </c>
      <c r="D55" s="4">
        <v>40908</v>
      </c>
      <c r="E55" s="5">
        <v>0.02</v>
      </c>
      <c r="F55" s="33"/>
      <c r="G55" s="23">
        <v>49857</v>
      </c>
      <c r="H55" s="6">
        <v>12462.46</v>
      </c>
      <c r="I55" s="5">
        <f t="shared" si="2"/>
        <v>0.2499640973183304</v>
      </c>
    </row>
    <row r="56" spans="1:9" ht="12.75">
      <c r="A56" s="2" t="s">
        <v>289</v>
      </c>
      <c r="B56" s="2" t="s">
        <v>288</v>
      </c>
      <c r="C56" s="3">
        <v>40566</v>
      </c>
      <c r="D56" s="4">
        <v>40908</v>
      </c>
      <c r="E56" s="5">
        <v>0.01</v>
      </c>
      <c r="F56" s="33">
        <v>219861</v>
      </c>
      <c r="G56" s="23"/>
      <c r="H56" s="6">
        <v>143326.53</v>
      </c>
      <c r="I56" s="5">
        <f t="shared" si="2"/>
        <v>0.6518961070858406</v>
      </c>
    </row>
    <row r="57" spans="1:9" ht="12.75">
      <c r="A57" s="2" t="s">
        <v>266</v>
      </c>
      <c r="B57" s="2" t="s">
        <v>290</v>
      </c>
      <c r="C57" s="3">
        <v>40800</v>
      </c>
      <c r="D57" s="4">
        <v>40908</v>
      </c>
      <c r="E57" s="5">
        <v>0.356</v>
      </c>
      <c r="F57" s="33">
        <v>76357</v>
      </c>
      <c r="G57" s="23"/>
      <c r="H57" s="6">
        <v>38124.94</v>
      </c>
      <c r="I57" s="5">
        <f t="shared" si="2"/>
        <v>0.49929855808897683</v>
      </c>
    </row>
    <row r="58" spans="1:9" ht="12.75">
      <c r="A58" s="2" t="s">
        <v>266</v>
      </c>
      <c r="B58" s="2" t="s">
        <v>290</v>
      </c>
      <c r="C58" s="3">
        <v>40800</v>
      </c>
      <c r="D58" s="4">
        <v>40908</v>
      </c>
      <c r="E58" s="5">
        <v>35.6</v>
      </c>
      <c r="F58" s="33"/>
      <c r="G58" s="23">
        <v>1594</v>
      </c>
      <c r="H58" s="6">
        <v>1090.87</v>
      </c>
      <c r="I58" s="5">
        <f t="shared" si="2"/>
        <v>0.6843601003764115</v>
      </c>
    </row>
    <row r="59" spans="1:9" ht="25.5">
      <c r="A59" s="2" t="s">
        <v>730</v>
      </c>
      <c r="B59" s="2" t="s">
        <v>721</v>
      </c>
      <c r="C59" s="3">
        <v>40362</v>
      </c>
      <c r="D59" s="4">
        <v>40724</v>
      </c>
      <c r="E59" s="5">
        <v>0</v>
      </c>
      <c r="F59" s="33">
        <v>5089193.93</v>
      </c>
      <c r="G59" s="23"/>
      <c r="H59" s="6">
        <v>2802258.79</v>
      </c>
      <c r="I59" s="5">
        <f t="shared" si="2"/>
        <v>0.5506292015089314</v>
      </c>
    </row>
    <row r="60" spans="1:9" ht="25.5">
      <c r="A60" s="2" t="s">
        <v>730</v>
      </c>
      <c r="B60" s="2" t="s">
        <v>721</v>
      </c>
      <c r="C60" s="3">
        <v>40362</v>
      </c>
      <c r="D60" s="4">
        <v>40724</v>
      </c>
      <c r="E60" s="5">
        <v>0</v>
      </c>
      <c r="F60" s="33"/>
      <c r="G60" s="23">
        <v>211170.11</v>
      </c>
      <c r="H60" s="6">
        <v>108238.87</v>
      </c>
      <c r="I60" s="5">
        <f t="shared" si="2"/>
        <v>0.5125671904986933</v>
      </c>
    </row>
    <row r="61" spans="1:9" ht="25.5">
      <c r="A61" s="2" t="s">
        <v>264</v>
      </c>
      <c r="B61" s="2" t="s">
        <v>721</v>
      </c>
      <c r="C61" s="3">
        <v>40366</v>
      </c>
      <c r="D61" s="4">
        <v>40694</v>
      </c>
      <c r="E61" s="5">
        <v>0</v>
      </c>
      <c r="F61" s="33">
        <v>2105411</v>
      </c>
      <c r="G61" s="23"/>
      <c r="H61" s="6">
        <v>916267</v>
      </c>
      <c r="I61" s="5">
        <f t="shared" si="2"/>
        <v>0.4351962633424068</v>
      </c>
    </row>
    <row r="62" spans="1:9" ht="25.5">
      <c r="A62" s="2" t="s">
        <v>264</v>
      </c>
      <c r="B62" s="2" t="s">
        <v>721</v>
      </c>
      <c r="C62" s="3">
        <v>40695</v>
      </c>
      <c r="D62" s="4">
        <v>41060</v>
      </c>
      <c r="E62" s="5">
        <v>0</v>
      </c>
      <c r="F62" s="33">
        <v>1843415</v>
      </c>
      <c r="G62" s="23"/>
      <c r="H62" s="6">
        <v>164064</v>
      </c>
      <c r="I62" s="5">
        <f t="shared" si="2"/>
        <v>0.08900003526064397</v>
      </c>
    </row>
    <row r="63" spans="1:9" ht="12.75">
      <c r="A63" s="2" t="s">
        <v>292</v>
      </c>
      <c r="B63" s="2" t="s">
        <v>291</v>
      </c>
      <c r="C63" s="3">
        <v>40420</v>
      </c>
      <c r="D63" s="4">
        <v>40693</v>
      </c>
      <c r="E63" s="5">
        <v>0.18</v>
      </c>
      <c r="F63" s="33">
        <v>13792</v>
      </c>
      <c r="G63" s="23"/>
      <c r="H63" s="6">
        <v>2764</v>
      </c>
      <c r="I63" s="5">
        <f t="shared" si="2"/>
        <v>0.2004060324825986</v>
      </c>
    </row>
    <row r="64" spans="1:9" ht="12.75">
      <c r="A64" s="8" t="s">
        <v>293</v>
      </c>
      <c r="B64" s="9" t="s">
        <v>474</v>
      </c>
      <c r="C64" s="3">
        <v>40330</v>
      </c>
      <c r="D64" s="4">
        <v>40694</v>
      </c>
      <c r="E64" s="5">
        <v>0.3</v>
      </c>
      <c r="F64" s="33">
        <v>23020</v>
      </c>
      <c r="G64" s="23"/>
      <c r="H64" s="6">
        <v>6906</v>
      </c>
      <c r="I64" s="5">
        <f t="shared" si="2"/>
        <v>0.3</v>
      </c>
    </row>
    <row r="65" spans="1:9" ht="12.75">
      <c r="A65" s="2" t="s">
        <v>730</v>
      </c>
      <c r="B65" s="2" t="s">
        <v>475</v>
      </c>
      <c r="C65" s="3">
        <v>40648</v>
      </c>
      <c r="D65" s="4">
        <v>40939</v>
      </c>
      <c r="E65" s="5">
        <v>0</v>
      </c>
      <c r="F65" s="33">
        <v>90117.33</v>
      </c>
      <c r="G65" s="23"/>
      <c r="H65" s="6">
        <v>131.25</v>
      </c>
      <c r="I65" s="5">
        <f t="shared" si="2"/>
        <v>0.001456434628056557</v>
      </c>
    </row>
    <row r="66" spans="1:9" ht="12.75">
      <c r="A66" s="2" t="s">
        <v>730</v>
      </c>
      <c r="B66" s="2" t="s">
        <v>475</v>
      </c>
      <c r="C66" s="3">
        <v>40648</v>
      </c>
      <c r="D66" s="4">
        <v>40939</v>
      </c>
      <c r="E66" s="5">
        <v>0</v>
      </c>
      <c r="F66" s="33"/>
      <c r="G66" s="23">
        <v>2568</v>
      </c>
      <c r="H66" s="6">
        <v>3.85</v>
      </c>
      <c r="I66" s="5">
        <f t="shared" si="2"/>
        <v>0.0014992211838006232</v>
      </c>
    </row>
    <row r="67" spans="1:9" ht="12.75">
      <c r="A67" s="2" t="s">
        <v>264</v>
      </c>
      <c r="B67" s="2" t="s">
        <v>475</v>
      </c>
      <c r="C67" s="3">
        <v>40476</v>
      </c>
      <c r="D67" s="4">
        <v>40755</v>
      </c>
      <c r="E67" s="5">
        <v>0</v>
      </c>
      <c r="F67" s="33">
        <v>81390</v>
      </c>
      <c r="G67" s="23"/>
      <c r="H67" s="6">
        <v>31413</v>
      </c>
      <c r="I67" s="5">
        <f t="shared" si="2"/>
        <v>0.3859565057132326</v>
      </c>
    </row>
    <row r="68" spans="1:9" ht="12.75">
      <c r="A68" s="2" t="s">
        <v>730</v>
      </c>
      <c r="B68" s="2" t="s">
        <v>294</v>
      </c>
      <c r="C68" s="3">
        <v>40422</v>
      </c>
      <c r="D68" s="4">
        <v>40786</v>
      </c>
      <c r="E68" s="5">
        <v>0.02</v>
      </c>
      <c r="F68" s="33">
        <v>3310212.55</v>
      </c>
      <c r="G68" s="23"/>
      <c r="H68" s="6">
        <v>883077.42</v>
      </c>
      <c r="I68" s="5">
        <f t="shared" si="2"/>
        <v>0.26677363059360043</v>
      </c>
    </row>
    <row r="69" spans="1:9" ht="12.75">
      <c r="A69" s="2" t="s">
        <v>730</v>
      </c>
      <c r="B69" s="2" t="s">
        <v>294</v>
      </c>
      <c r="C69" s="3">
        <v>40422</v>
      </c>
      <c r="D69" s="4">
        <v>40786</v>
      </c>
      <c r="E69" s="5">
        <v>0.02</v>
      </c>
      <c r="F69" s="33"/>
      <c r="G69" s="23">
        <v>191094.88</v>
      </c>
      <c r="H69" s="6">
        <v>53785.83</v>
      </c>
      <c r="I69" s="5">
        <f t="shared" si="2"/>
        <v>0.28146138713920543</v>
      </c>
    </row>
    <row r="70" spans="1:9" ht="12.75">
      <c r="A70" s="2" t="s">
        <v>264</v>
      </c>
      <c r="B70" s="2" t="s">
        <v>294</v>
      </c>
      <c r="C70" s="3">
        <v>40504</v>
      </c>
      <c r="D70" s="4">
        <v>40755</v>
      </c>
      <c r="E70" s="5">
        <v>0</v>
      </c>
      <c r="F70" s="33">
        <v>205985</v>
      </c>
      <c r="G70" s="23"/>
      <c r="H70" s="6">
        <v>77104</v>
      </c>
      <c r="I70" s="5">
        <f t="shared" si="2"/>
        <v>0.374318518338714</v>
      </c>
    </row>
    <row r="71" spans="1:9" ht="12.75">
      <c r="A71" s="2" t="s">
        <v>268</v>
      </c>
      <c r="B71" s="2" t="s">
        <v>294</v>
      </c>
      <c r="C71" s="3">
        <v>40591</v>
      </c>
      <c r="D71" s="4">
        <v>40955</v>
      </c>
      <c r="E71" s="5">
        <v>0</v>
      </c>
      <c r="F71" s="33">
        <v>172853.14</v>
      </c>
      <c r="G71" s="23"/>
      <c r="H71" s="6">
        <v>0</v>
      </c>
      <c r="I71" s="5">
        <f t="shared" si="2"/>
        <v>0</v>
      </c>
    </row>
    <row r="72" spans="1:9" ht="12.75">
      <c r="A72" s="2" t="s">
        <v>268</v>
      </c>
      <c r="B72" s="2" t="s">
        <v>294</v>
      </c>
      <c r="C72" s="3">
        <v>40591</v>
      </c>
      <c r="D72" s="4">
        <v>40955</v>
      </c>
      <c r="E72" s="5">
        <v>0</v>
      </c>
      <c r="F72" s="33"/>
      <c r="G72" s="23">
        <v>10354</v>
      </c>
      <c r="H72" s="6">
        <v>0</v>
      </c>
      <c r="I72" s="5">
        <f t="shared" si="2"/>
        <v>0</v>
      </c>
    </row>
    <row r="73" spans="1:9" ht="12.75">
      <c r="A73" s="2" t="s">
        <v>97</v>
      </c>
      <c r="B73" s="2" t="s">
        <v>295</v>
      </c>
      <c r="C73" s="3">
        <v>40534</v>
      </c>
      <c r="D73" s="4">
        <v>40898</v>
      </c>
      <c r="E73" s="5">
        <v>0.925</v>
      </c>
      <c r="F73" s="33">
        <v>229936.17</v>
      </c>
      <c r="G73" s="23"/>
      <c r="H73" s="6">
        <v>212690.96</v>
      </c>
      <c r="I73" s="5">
        <f t="shared" si="2"/>
        <v>0.9250000119598407</v>
      </c>
    </row>
    <row r="74" spans="1:9" ht="12.75">
      <c r="A74" s="2" t="s">
        <v>97</v>
      </c>
      <c r="B74" s="2" t="s">
        <v>295</v>
      </c>
      <c r="C74" s="3">
        <v>40534</v>
      </c>
      <c r="D74" s="4">
        <v>40898</v>
      </c>
      <c r="E74" s="5">
        <v>0.925</v>
      </c>
      <c r="F74" s="33"/>
      <c r="G74" s="23">
        <v>4917.06</v>
      </c>
      <c r="H74" s="6">
        <v>4548.28</v>
      </c>
      <c r="I74" s="5">
        <f t="shared" si="2"/>
        <v>0.9249998983132196</v>
      </c>
    </row>
    <row r="75" spans="1:9" ht="25.5">
      <c r="A75" s="2" t="s">
        <v>99</v>
      </c>
      <c r="B75" s="2" t="s">
        <v>98</v>
      </c>
      <c r="C75" s="3">
        <v>40259</v>
      </c>
      <c r="D75" s="4">
        <v>40617</v>
      </c>
      <c r="E75" s="5">
        <v>0.02</v>
      </c>
      <c r="F75" s="33">
        <v>2322588.35</v>
      </c>
      <c r="G75" s="23"/>
      <c r="H75" s="6">
        <v>1262633.11</v>
      </c>
      <c r="I75" s="5">
        <f t="shared" si="2"/>
        <v>0.543631896715576</v>
      </c>
    </row>
    <row r="76" spans="1:9" ht="25.5">
      <c r="A76" s="2" t="s">
        <v>99</v>
      </c>
      <c r="B76" s="2" t="s">
        <v>98</v>
      </c>
      <c r="C76" s="3">
        <v>40639</v>
      </c>
      <c r="D76" s="4">
        <v>40983</v>
      </c>
      <c r="E76" s="5">
        <v>0.02</v>
      </c>
      <c r="F76" s="33">
        <v>4522402.72</v>
      </c>
      <c r="G76" s="23"/>
      <c r="H76" s="6">
        <v>3622801.07</v>
      </c>
      <c r="I76" s="5">
        <f aca="true" t="shared" si="3" ref="I76:I107">IF(H76="","",(IF(F76&lt;&gt;"",H76/F76,H76/G76)))</f>
        <v>0.801078827849281</v>
      </c>
    </row>
    <row r="77" spans="1:9" ht="25.5">
      <c r="A77" s="2" t="s">
        <v>730</v>
      </c>
      <c r="B77" s="2" t="s">
        <v>98</v>
      </c>
      <c r="C77" s="3">
        <v>40228</v>
      </c>
      <c r="D77" s="4">
        <v>40588</v>
      </c>
      <c r="E77" s="5">
        <v>0.02</v>
      </c>
      <c r="F77" s="33">
        <v>708225.22</v>
      </c>
      <c r="G77" s="23"/>
      <c r="H77" s="6">
        <v>89061.75</v>
      </c>
      <c r="I77" s="5">
        <f t="shared" si="3"/>
        <v>0.1257534291139759</v>
      </c>
    </row>
    <row r="78" spans="1:9" ht="25.5">
      <c r="A78" s="2" t="s">
        <v>266</v>
      </c>
      <c r="B78" s="2" t="s">
        <v>98</v>
      </c>
      <c r="C78" s="3">
        <v>40569</v>
      </c>
      <c r="D78" s="4">
        <v>40908</v>
      </c>
      <c r="E78" s="5">
        <v>0.331</v>
      </c>
      <c r="F78" s="33">
        <v>2067680</v>
      </c>
      <c r="G78" s="23"/>
      <c r="H78" s="6">
        <v>1592410.95</v>
      </c>
      <c r="I78" s="5">
        <f t="shared" si="3"/>
        <v>0.7701438085196936</v>
      </c>
    </row>
    <row r="79" spans="1:9" ht="25.5">
      <c r="A79" s="2" t="s">
        <v>266</v>
      </c>
      <c r="B79" s="2" t="s">
        <v>98</v>
      </c>
      <c r="C79" s="3">
        <v>40569</v>
      </c>
      <c r="D79" s="4">
        <v>40908</v>
      </c>
      <c r="E79" s="5">
        <v>0.331</v>
      </c>
      <c r="F79" s="33"/>
      <c r="G79" s="23">
        <v>71567</v>
      </c>
      <c r="H79" s="6">
        <v>51444.09</v>
      </c>
      <c r="I79" s="5">
        <f t="shared" si="3"/>
        <v>0.7188241787415988</v>
      </c>
    </row>
    <row r="80" spans="1:9" ht="12.75">
      <c r="A80" s="2" t="s">
        <v>100</v>
      </c>
      <c r="B80" s="2" t="s">
        <v>599</v>
      </c>
      <c r="C80" s="3">
        <v>40337</v>
      </c>
      <c r="D80" s="4">
        <v>40701</v>
      </c>
      <c r="E80" s="5">
        <v>0.15</v>
      </c>
      <c r="F80" s="33"/>
      <c r="G80" s="23">
        <v>73371.28</v>
      </c>
      <c r="H80" s="6">
        <v>11005.69</v>
      </c>
      <c r="I80" s="5">
        <f t="shared" si="3"/>
        <v>0.14999997274137783</v>
      </c>
    </row>
    <row r="81" spans="1:9" ht="12.75">
      <c r="A81" s="2" t="s">
        <v>100</v>
      </c>
      <c r="B81" s="2" t="s">
        <v>599</v>
      </c>
      <c r="C81" s="3">
        <v>40702</v>
      </c>
      <c r="D81" s="4">
        <v>40908</v>
      </c>
      <c r="E81" s="5">
        <v>0.15</v>
      </c>
      <c r="F81" s="33"/>
      <c r="G81" s="23">
        <v>15936</v>
      </c>
      <c r="H81" s="6">
        <v>2390.4</v>
      </c>
      <c r="I81" s="5">
        <f t="shared" si="3"/>
        <v>0.15</v>
      </c>
    </row>
    <row r="82" spans="1:9" ht="12.75">
      <c r="A82" s="2" t="s">
        <v>264</v>
      </c>
      <c r="B82" s="2" t="s">
        <v>768</v>
      </c>
      <c r="C82" s="3">
        <v>40575</v>
      </c>
      <c r="D82" s="4">
        <v>40908</v>
      </c>
      <c r="E82" s="5">
        <v>0</v>
      </c>
      <c r="F82" s="33">
        <v>308370</v>
      </c>
      <c r="G82" s="23"/>
      <c r="H82" s="6">
        <v>167330</v>
      </c>
      <c r="I82" s="5">
        <f t="shared" si="3"/>
        <v>0.5426273632324805</v>
      </c>
    </row>
    <row r="83" spans="1:9" ht="12.75">
      <c r="A83" s="2" t="s">
        <v>99</v>
      </c>
      <c r="B83" s="2" t="s">
        <v>661</v>
      </c>
      <c r="C83" s="3">
        <v>40544</v>
      </c>
      <c r="D83" s="4">
        <v>40908</v>
      </c>
      <c r="E83" s="5">
        <v>0.02</v>
      </c>
      <c r="F83" s="33">
        <v>2112228.03</v>
      </c>
      <c r="G83" s="23"/>
      <c r="H83" s="6">
        <v>1856983.65</v>
      </c>
      <c r="I83" s="5">
        <f t="shared" si="3"/>
        <v>0.879158700493147</v>
      </c>
    </row>
    <row r="84" spans="1:9" ht="12.75">
      <c r="A84" s="2" t="s">
        <v>128</v>
      </c>
      <c r="B84" s="2" t="s">
        <v>633</v>
      </c>
      <c r="C84" s="3">
        <v>40420</v>
      </c>
      <c r="D84" s="4">
        <v>40724</v>
      </c>
      <c r="E84" s="5">
        <v>0.35</v>
      </c>
      <c r="F84" s="33">
        <v>168720</v>
      </c>
      <c r="G84" s="23"/>
      <c r="H84" s="6">
        <v>135026.25</v>
      </c>
      <c r="I84" s="5">
        <f t="shared" si="3"/>
        <v>0.8002978307254623</v>
      </c>
    </row>
    <row r="85" spans="1:9" ht="12.75">
      <c r="A85" s="2" t="s">
        <v>99</v>
      </c>
      <c r="B85" s="2" t="s">
        <v>633</v>
      </c>
      <c r="C85" s="3">
        <v>40448</v>
      </c>
      <c r="D85" s="4">
        <v>40786</v>
      </c>
      <c r="E85" s="5">
        <v>0.02</v>
      </c>
      <c r="F85" s="33">
        <v>159005</v>
      </c>
      <c r="G85" s="23"/>
      <c r="H85" s="6">
        <v>79564.44</v>
      </c>
      <c r="I85" s="5">
        <f t="shared" si="3"/>
        <v>0.5003895474985064</v>
      </c>
    </row>
    <row r="86" spans="1:9" ht="12.75">
      <c r="A86" s="2" t="s">
        <v>705</v>
      </c>
      <c r="B86" s="2" t="s">
        <v>633</v>
      </c>
      <c r="C86" s="3">
        <v>40382</v>
      </c>
      <c r="D86" s="4">
        <v>40746</v>
      </c>
      <c r="E86" s="5">
        <v>0.01</v>
      </c>
      <c r="F86" s="33">
        <v>183054.08</v>
      </c>
      <c r="G86" s="23"/>
      <c r="H86" s="6">
        <v>57976.23</v>
      </c>
      <c r="I86" s="5">
        <f t="shared" si="3"/>
        <v>0.31671640424512804</v>
      </c>
    </row>
    <row r="87" spans="1:9" ht="12.75">
      <c r="A87" s="2" t="s">
        <v>705</v>
      </c>
      <c r="B87" s="2" t="s">
        <v>633</v>
      </c>
      <c r="C87" s="3">
        <v>40382</v>
      </c>
      <c r="D87" s="4">
        <v>40746</v>
      </c>
      <c r="E87" s="5">
        <v>0.01</v>
      </c>
      <c r="F87" s="33"/>
      <c r="G87" s="23">
        <v>4564</v>
      </c>
      <c r="H87" s="6">
        <v>1228</v>
      </c>
      <c r="I87" s="5">
        <f t="shared" si="3"/>
        <v>0.26906222611744085</v>
      </c>
    </row>
    <row r="88" spans="1:9" ht="12.75">
      <c r="A88" s="2" t="s">
        <v>280</v>
      </c>
      <c r="B88" s="2" t="s">
        <v>633</v>
      </c>
      <c r="C88" s="3">
        <v>40429</v>
      </c>
      <c r="D88" s="4">
        <v>40663</v>
      </c>
      <c r="E88" s="5">
        <v>0</v>
      </c>
      <c r="F88" s="33">
        <v>555946.34</v>
      </c>
      <c r="G88" s="23"/>
      <c r="H88" s="6">
        <v>161331.16</v>
      </c>
      <c r="I88" s="5">
        <f t="shared" si="3"/>
        <v>0.2901919634905772</v>
      </c>
    </row>
    <row r="89" spans="1:9" ht="12.75">
      <c r="A89" s="2" t="s">
        <v>266</v>
      </c>
      <c r="B89" s="2" t="s">
        <v>633</v>
      </c>
      <c r="C89" s="3">
        <v>40544</v>
      </c>
      <c r="D89" s="4">
        <v>40908</v>
      </c>
      <c r="E89" s="5">
        <v>0.449</v>
      </c>
      <c r="F89" s="33">
        <v>223183.37</v>
      </c>
      <c r="G89" s="23"/>
      <c r="H89" s="6">
        <v>-74030.66</v>
      </c>
      <c r="I89" s="42">
        <f t="shared" si="3"/>
        <v>-0.3317032985029306</v>
      </c>
    </row>
    <row r="90" spans="1:9" ht="12.75">
      <c r="A90" s="2" t="s">
        <v>266</v>
      </c>
      <c r="B90" s="2" t="s">
        <v>633</v>
      </c>
      <c r="C90" s="3">
        <v>40544</v>
      </c>
      <c r="D90" s="4">
        <v>40908</v>
      </c>
      <c r="E90" s="5">
        <v>0.449</v>
      </c>
      <c r="F90" s="33"/>
      <c r="G90" s="23">
        <v>6294</v>
      </c>
      <c r="H90" s="6">
        <v>-1546.49</v>
      </c>
      <c r="I90" s="42">
        <f t="shared" si="3"/>
        <v>-0.24570861137591357</v>
      </c>
    </row>
    <row r="91" spans="1:9" ht="12.75">
      <c r="A91" s="2" t="s">
        <v>70</v>
      </c>
      <c r="B91" s="2" t="s">
        <v>633</v>
      </c>
      <c r="C91" s="3">
        <v>40395</v>
      </c>
      <c r="D91" s="4">
        <v>40759</v>
      </c>
      <c r="E91" s="5">
        <v>0.01</v>
      </c>
      <c r="F91" s="33">
        <v>128229</v>
      </c>
      <c r="G91" s="23"/>
      <c r="H91" s="6">
        <v>38710</v>
      </c>
      <c r="I91" s="5">
        <f t="shared" si="3"/>
        <v>0.3018817896107745</v>
      </c>
    </row>
    <row r="92" spans="1:9" ht="12.75">
      <c r="A92" s="2" t="s">
        <v>747</v>
      </c>
      <c r="B92" s="2" t="s">
        <v>103</v>
      </c>
      <c r="C92" s="3">
        <v>40666</v>
      </c>
      <c r="D92" s="4">
        <v>40738</v>
      </c>
      <c r="E92" s="5">
        <v>0.25</v>
      </c>
      <c r="F92" s="33"/>
      <c r="G92" s="23">
        <v>2299.5</v>
      </c>
      <c r="H92" s="6">
        <v>574.88</v>
      </c>
      <c r="I92" s="5">
        <f t="shared" si="3"/>
        <v>0.250002174385736</v>
      </c>
    </row>
    <row r="93" spans="1:9" ht="12.75">
      <c r="A93" s="2" t="s">
        <v>747</v>
      </c>
      <c r="B93" s="2" t="s">
        <v>104</v>
      </c>
      <c r="C93" s="3">
        <v>40436</v>
      </c>
      <c r="D93" s="4">
        <v>40801</v>
      </c>
      <c r="E93" s="5">
        <v>0.25</v>
      </c>
      <c r="F93" s="33"/>
      <c r="G93" s="23">
        <v>56765</v>
      </c>
      <c r="H93" s="6">
        <v>14191.25</v>
      </c>
      <c r="I93" s="5">
        <f t="shared" si="3"/>
        <v>0.25</v>
      </c>
    </row>
    <row r="94" spans="1:9" ht="12.75">
      <c r="A94" s="2" t="s">
        <v>842</v>
      </c>
      <c r="B94" s="2" t="s">
        <v>844</v>
      </c>
      <c r="C94" s="3">
        <v>40544</v>
      </c>
      <c r="D94" s="4">
        <v>40908</v>
      </c>
      <c r="E94" s="5">
        <v>0.13</v>
      </c>
      <c r="F94" s="33">
        <v>8415776.92</v>
      </c>
      <c r="G94" s="23"/>
      <c r="H94" s="6">
        <v>1091495.74</v>
      </c>
      <c r="I94" s="5">
        <f t="shared" si="3"/>
        <v>0.12969637270280687</v>
      </c>
    </row>
    <row r="95" spans="1:9" ht="12.75">
      <c r="A95" s="2" t="s">
        <v>266</v>
      </c>
      <c r="B95" s="2" t="s">
        <v>837</v>
      </c>
      <c r="C95" s="3">
        <v>40683</v>
      </c>
      <c r="D95" s="4">
        <v>40908</v>
      </c>
      <c r="E95" s="5">
        <v>0.348</v>
      </c>
      <c r="F95" s="33">
        <v>156184</v>
      </c>
      <c r="G95" s="23"/>
      <c r="H95" s="6">
        <v>81268.4</v>
      </c>
      <c r="I95" s="5">
        <f t="shared" si="3"/>
        <v>0.5203375505813655</v>
      </c>
    </row>
    <row r="96" spans="1:9" ht="12.75">
      <c r="A96" s="2" t="s">
        <v>266</v>
      </c>
      <c r="B96" s="2" t="s">
        <v>837</v>
      </c>
      <c r="C96" s="3">
        <v>40683</v>
      </c>
      <c r="D96" s="4">
        <v>40908</v>
      </c>
      <c r="E96" s="5">
        <v>0.348</v>
      </c>
      <c r="F96" s="33"/>
      <c r="G96" s="23">
        <v>3258</v>
      </c>
      <c r="H96" s="6">
        <v>1769.44</v>
      </c>
      <c r="I96" s="5">
        <f t="shared" si="3"/>
        <v>0.5431062001227748</v>
      </c>
    </row>
    <row r="97" spans="1:9" ht="12.75">
      <c r="A97" s="2" t="s">
        <v>747</v>
      </c>
      <c r="B97" s="2" t="s">
        <v>105</v>
      </c>
      <c r="C97" s="3">
        <v>40483</v>
      </c>
      <c r="D97" s="4">
        <v>40786</v>
      </c>
      <c r="E97" s="5">
        <v>0.3</v>
      </c>
      <c r="F97" s="33"/>
      <c r="G97" s="23">
        <v>33825</v>
      </c>
      <c r="H97" s="6">
        <v>10147.5</v>
      </c>
      <c r="I97" s="5">
        <f t="shared" si="3"/>
        <v>0.3</v>
      </c>
    </row>
    <row r="98" spans="1:9" ht="12.75">
      <c r="A98" s="2" t="s">
        <v>266</v>
      </c>
      <c r="B98" s="2" t="s">
        <v>106</v>
      </c>
      <c r="C98" s="3">
        <v>40544</v>
      </c>
      <c r="D98" s="4">
        <v>40908</v>
      </c>
      <c r="E98" s="5">
        <v>0.355</v>
      </c>
      <c r="F98" s="33">
        <v>386923.5</v>
      </c>
      <c r="G98" s="23"/>
      <c r="H98" s="6">
        <v>255681.08</v>
      </c>
      <c r="I98" s="5">
        <f t="shared" si="3"/>
        <v>0.6608052496165262</v>
      </c>
    </row>
    <row r="99" spans="1:9" ht="12.75">
      <c r="A99" s="2" t="s">
        <v>266</v>
      </c>
      <c r="B99" s="2" t="s">
        <v>106</v>
      </c>
      <c r="C99" s="3">
        <v>40544</v>
      </c>
      <c r="D99" s="4">
        <v>40908</v>
      </c>
      <c r="E99" s="5">
        <v>0.355</v>
      </c>
      <c r="F99" s="33"/>
      <c r="G99" s="23">
        <v>9528</v>
      </c>
      <c r="H99" s="6">
        <v>5228.5</v>
      </c>
      <c r="I99" s="5">
        <f t="shared" si="3"/>
        <v>0.5487510495382032</v>
      </c>
    </row>
    <row r="100" spans="1:9" ht="12.75">
      <c r="A100" s="2" t="s">
        <v>275</v>
      </c>
      <c r="B100" s="2" t="s">
        <v>646</v>
      </c>
      <c r="C100" s="3">
        <v>40542</v>
      </c>
      <c r="D100" s="4">
        <v>40847</v>
      </c>
      <c r="E100" s="5">
        <v>0.0005</v>
      </c>
      <c r="F100" s="33">
        <v>4755</v>
      </c>
      <c r="G100" s="23"/>
      <c r="H100" s="6">
        <v>-4564.94</v>
      </c>
      <c r="I100" s="42">
        <f t="shared" si="3"/>
        <v>-0.9600294426919032</v>
      </c>
    </row>
    <row r="101" spans="1:9" ht="25.5">
      <c r="A101" s="2" t="s">
        <v>97</v>
      </c>
      <c r="B101" s="2" t="s">
        <v>608</v>
      </c>
      <c r="C101" s="3">
        <v>40422</v>
      </c>
      <c r="D101" s="4">
        <v>40786</v>
      </c>
      <c r="E101" s="5">
        <v>0.925</v>
      </c>
      <c r="F101" s="33">
        <v>15102.79</v>
      </c>
      <c r="G101" s="23"/>
      <c r="H101" s="6">
        <v>13970.08</v>
      </c>
      <c r="I101" s="5">
        <f t="shared" si="3"/>
        <v>0.9249999503403014</v>
      </c>
    </row>
    <row r="102" spans="1:9" ht="25.5">
      <c r="A102" s="2" t="s">
        <v>97</v>
      </c>
      <c r="B102" s="2" t="s">
        <v>608</v>
      </c>
      <c r="C102" s="3">
        <v>40422</v>
      </c>
      <c r="D102" s="4">
        <v>40786</v>
      </c>
      <c r="E102" s="5">
        <v>0.925</v>
      </c>
      <c r="F102" s="33"/>
      <c r="G102" s="23">
        <v>241.16</v>
      </c>
      <c r="H102" s="6">
        <v>223.08</v>
      </c>
      <c r="I102" s="5">
        <f t="shared" si="3"/>
        <v>0.9250290263725328</v>
      </c>
    </row>
    <row r="103" spans="1:9" ht="12.75">
      <c r="A103" s="2" t="s">
        <v>102</v>
      </c>
      <c r="B103" s="2" t="s">
        <v>818</v>
      </c>
      <c r="C103" s="3">
        <v>40428</v>
      </c>
      <c r="D103" s="4">
        <v>40724</v>
      </c>
      <c r="E103" s="5">
        <v>0.01</v>
      </c>
      <c r="F103" s="33">
        <v>446534</v>
      </c>
      <c r="G103" s="23"/>
      <c r="H103" s="6">
        <v>200198</v>
      </c>
      <c r="I103" s="5">
        <f t="shared" si="3"/>
        <v>0.44833764058279996</v>
      </c>
    </row>
    <row r="104" spans="1:9" ht="12.75">
      <c r="A104" s="2" t="s">
        <v>102</v>
      </c>
      <c r="B104" s="2" t="s">
        <v>818</v>
      </c>
      <c r="C104" s="3">
        <v>40428</v>
      </c>
      <c r="D104" s="4">
        <v>40724</v>
      </c>
      <c r="E104" s="5">
        <v>0.01</v>
      </c>
      <c r="F104" s="33"/>
      <c r="G104" s="23">
        <v>2158</v>
      </c>
      <c r="H104" s="6">
        <v>1598</v>
      </c>
      <c r="I104" s="5">
        <f t="shared" si="3"/>
        <v>0.7405004633920297</v>
      </c>
    </row>
    <row r="105" spans="1:9" ht="12.75">
      <c r="A105" s="2" t="s">
        <v>264</v>
      </c>
      <c r="B105" s="2" t="s">
        <v>108</v>
      </c>
      <c r="C105" s="3">
        <v>40455</v>
      </c>
      <c r="D105" s="4">
        <v>40755</v>
      </c>
      <c r="E105" s="5">
        <v>41</v>
      </c>
      <c r="F105" s="33">
        <v>116667</v>
      </c>
      <c r="G105" s="23"/>
      <c r="H105" s="6">
        <v>65500</v>
      </c>
      <c r="I105" s="5">
        <f t="shared" si="3"/>
        <v>0.5614269673515219</v>
      </c>
    </row>
    <row r="106" spans="1:9" ht="12.75">
      <c r="A106" s="2" t="s">
        <v>268</v>
      </c>
      <c r="B106" s="2" t="s">
        <v>108</v>
      </c>
      <c r="C106" s="3">
        <v>40375</v>
      </c>
      <c r="D106" s="4">
        <v>40739</v>
      </c>
      <c r="E106" s="5"/>
      <c r="F106" s="33">
        <v>144945</v>
      </c>
      <c r="G106" s="23"/>
      <c r="H106" s="6">
        <v>-61536</v>
      </c>
      <c r="I106" s="42">
        <f t="shared" si="3"/>
        <v>-0.4245472420573321</v>
      </c>
    </row>
    <row r="107" spans="1:9" ht="12.75">
      <c r="A107" s="2" t="s">
        <v>268</v>
      </c>
      <c r="B107" s="2" t="s">
        <v>108</v>
      </c>
      <c r="C107" s="3">
        <v>40375</v>
      </c>
      <c r="D107" s="4">
        <v>40739</v>
      </c>
      <c r="E107" s="5"/>
      <c r="F107" s="33"/>
      <c r="G107" s="23">
        <v>8355</v>
      </c>
      <c r="H107" s="6">
        <v>-2523</v>
      </c>
      <c r="I107" s="42">
        <f t="shared" si="3"/>
        <v>-0.30197486535008977</v>
      </c>
    </row>
    <row r="108" spans="1:9" ht="12.75">
      <c r="A108" s="2" t="s">
        <v>268</v>
      </c>
      <c r="B108" s="2" t="s">
        <v>108</v>
      </c>
      <c r="C108" s="3">
        <v>40740</v>
      </c>
      <c r="D108" s="4">
        <v>41060</v>
      </c>
      <c r="E108" s="5">
        <v>0.01</v>
      </c>
      <c r="F108" s="33">
        <v>83007.36</v>
      </c>
      <c r="G108" s="23"/>
      <c r="H108" s="6">
        <v>16371.01</v>
      </c>
      <c r="I108" s="5">
        <f aca="true" t="shared" si="4" ref="I108:I121">IF(H108="","",(IF(F108&lt;&gt;"",H108/F108,H108/G108)))</f>
        <v>0.19722359559441477</v>
      </c>
    </row>
    <row r="109" spans="1:9" ht="12.75">
      <c r="A109" s="2" t="s">
        <v>268</v>
      </c>
      <c r="B109" s="2" t="s">
        <v>108</v>
      </c>
      <c r="C109" s="3">
        <v>40740</v>
      </c>
      <c r="D109" s="4">
        <v>41060</v>
      </c>
      <c r="E109" s="5">
        <v>0.01</v>
      </c>
      <c r="F109" s="33"/>
      <c r="G109" s="23">
        <v>2885</v>
      </c>
      <c r="H109" s="6">
        <v>-557.85</v>
      </c>
      <c r="I109" s="42">
        <f t="shared" si="4"/>
        <v>-0.19336221837088388</v>
      </c>
    </row>
    <row r="110" spans="1:9" ht="12.75">
      <c r="A110" s="2" t="s">
        <v>277</v>
      </c>
      <c r="B110" s="2" t="s">
        <v>613</v>
      </c>
      <c r="C110" s="3">
        <v>40456</v>
      </c>
      <c r="D110" s="4">
        <v>40602</v>
      </c>
      <c r="E110" s="5">
        <v>0.1</v>
      </c>
      <c r="F110" s="33">
        <v>1457</v>
      </c>
      <c r="G110" s="23"/>
      <c r="H110" s="6">
        <v>145.7</v>
      </c>
      <c r="I110" s="5">
        <f t="shared" si="4"/>
        <v>0.09999999999999999</v>
      </c>
    </row>
    <row r="111" spans="1:9" ht="12.75">
      <c r="A111" s="2" t="s">
        <v>264</v>
      </c>
      <c r="B111" s="2" t="s">
        <v>770</v>
      </c>
      <c r="C111" s="3">
        <v>40576</v>
      </c>
      <c r="D111" s="4">
        <v>40908</v>
      </c>
      <c r="E111" s="5">
        <v>0</v>
      </c>
      <c r="F111" s="33">
        <v>53507</v>
      </c>
      <c r="G111" s="23"/>
      <c r="H111" s="6">
        <v>0</v>
      </c>
      <c r="I111" s="5">
        <f t="shared" si="4"/>
        <v>0</v>
      </c>
    </row>
    <row r="112" spans="1:9" ht="12.75">
      <c r="A112" s="2" t="s">
        <v>733</v>
      </c>
      <c r="B112" s="2" t="s">
        <v>740</v>
      </c>
      <c r="C112" s="3">
        <v>40612</v>
      </c>
      <c r="D112" s="4">
        <v>40939</v>
      </c>
      <c r="E112" s="5">
        <v>0</v>
      </c>
      <c r="F112" s="33"/>
      <c r="G112" s="23">
        <v>63732.96</v>
      </c>
      <c r="H112" s="6">
        <v>3734.72</v>
      </c>
      <c r="I112" s="5">
        <f t="shared" si="4"/>
        <v>0.0585995064406235</v>
      </c>
    </row>
    <row r="113" spans="1:9" ht="12.75">
      <c r="A113" s="2" t="s">
        <v>111</v>
      </c>
      <c r="B113" s="2" t="s">
        <v>579</v>
      </c>
      <c r="C113" s="3">
        <v>40449</v>
      </c>
      <c r="D113" s="4">
        <v>40813</v>
      </c>
      <c r="E113" s="5">
        <v>0.48</v>
      </c>
      <c r="F113" s="33"/>
      <c r="G113" s="23">
        <v>95</v>
      </c>
      <c r="H113" s="6">
        <v>45.6</v>
      </c>
      <c r="I113" s="5">
        <f t="shared" si="4"/>
        <v>0.48000000000000004</v>
      </c>
    </row>
    <row r="114" spans="1:9" ht="12.75">
      <c r="A114" s="2" t="s">
        <v>730</v>
      </c>
      <c r="B114" s="2" t="s">
        <v>579</v>
      </c>
      <c r="C114" s="3">
        <v>40269</v>
      </c>
      <c r="D114" s="4">
        <v>40634</v>
      </c>
      <c r="E114" s="5">
        <v>0.01</v>
      </c>
      <c r="F114" s="33">
        <v>2302391.31</v>
      </c>
      <c r="G114" s="23"/>
      <c r="H114" s="6">
        <v>90000</v>
      </c>
      <c r="I114" s="5">
        <f t="shared" si="4"/>
        <v>0.039089793124696945</v>
      </c>
    </row>
    <row r="115" spans="1:9" ht="12.75">
      <c r="A115" s="2" t="s">
        <v>730</v>
      </c>
      <c r="B115" s="2" t="s">
        <v>579</v>
      </c>
      <c r="C115" s="3">
        <v>40269</v>
      </c>
      <c r="D115" s="4">
        <v>40634</v>
      </c>
      <c r="E115" s="5">
        <v>0.01</v>
      </c>
      <c r="F115" s="33"/>
      <c r="G115" s="23">
        <v>254805.64</v>
      </c>
      <c r="H115" s="6">
        <v>40303.95</v>
      </c>
      <c r="I115" s="5">
        <f t="shared" si="4"/>
        <v>0.15817526645014607</v>
      </c>
    </row>
    <row r="116" spans="1:9" ht="12.75">
      <c r="A116" s="2" t="s">
        <v>733</v>
      </c>
      <c r="B116" s="2" t="s">
        <v>737</v>
      </c>
      <c r="C116" s="3">
        <v>40634</v>
      </c>
      <c r="D116" s="4">
        <v>40954</v>
      </c>
      <c r="E116" s="5">
        <v>0.01</v>
      </c>
      <c r="F116" s="33">
        <v>2175997</v>
      </c>
      <c r="G116" s="23"/>
      <c r="H116" s="6">
        <v>106034.18</v>
      </c>
      <c r="I116" s="5">
        <f t="shared" si="4"/>
        <v>0.04872901019624567</v>
      </c>
    </row>
    <row r="117" spans="1:9" ht="12.75">
      <c r="A117" s="2" t="s">
        <v>733</v>
      </c>
      <c r="B117" s="2" t="s">
        <v>737</v>
      </c>
      <c r="C117" s="3">
        <v>40634</v>
      </c>
      <c r="D117" s="4">
        <v>40954</v>
      </c>
      <c r="E117" s="5">
        <v>0.01</v>
      </c>
      <c r="F117" s="33"/>
      <c r="G117" s="23">
        <v>118357.74</v>
      </c>
      <c r="H117" s="6">
        <v>30065.55</v>
      </c>
      <c r="I117" s="5">
        <f t="shared" si="4"/>
        <v>0.2540226773508855</v>
      </c>
    </row>
    <row r="118" spans="1:9" ht="12.75">
      <c r="A118" s="2" t="s">
        <v>730</v>
      </c>
      <c r="B118" s="2" t="s">
        <v>112</v>
      </c>
      <c r="C118" s="3">
        <v>40179</v>
      </c>
      <c r="D118" s="4">
        <v>40497</v>
      </c>
      <c r="E118" s="5">
        <v>0</v>
      </c>
      <c r="F118" s="33">
        <v>65731.45</v>
      </c>
      <c r="G118" s="23"/>
      <c r="H118" s="6">
        <v>18600.41</v>
      </c>
      <c r="I118" s="5">
        <f t="shared" si="4"/>
        <v>0.2829758053412788</v>
      </c>
    </row>
    <row r="119" spans="1:9" ht="12.75">
      <c r="A119" s="9" t="s">
        <v>306</v>
      </c>
      <c r="B119" s="9" t="s">
        <v>840</v>
      </c>
      <c r="C119" s="15"/>
      <c r="D119" s="11"/>
      <c r="E119" s="12"/>
      <c r="F119" s="34"/>
      <c r="G119" s="24"/>
      <c r="H119" s="10"/>
      <c r="I119" s="12">
        <f t="shared" si="4"/>
      </c>
    </row>
    <row r="120" spans="1:9" ht="12.75">
      <c r="A120" s="2" t="s">
        <v>306</v>
      </c>
      <c r="B120" s="2" t="s">
        <v>840</v>
      </c>
      <c r="C120" s="3">
        <v>40360</v>
      </c>
      <c r="D120" s="4">
        <v>40724</v>
      </c>
      <c r="E120" s="5">
        <v>0.45</v>
      </c>
      <c r="F120" s="33">
        <v>45900</v>
      </c>
      <c r="G120" s="23"/>
      <c r="H120" s="6">
        <v>20655</v>
      </c>
      <c r="I120" s="5">
        <f t="shared" si="4"/>
        <v>0.45</v>
      </c>
    </row>
    <row r="121" spans="1:9" ht="12.75">
      <c r="A121" s="2" t="s">
        <v>306</v>
      </c>
      <c r="B121" s="2" t="s">
        <v>840</v>
      </c>
      <c r="C121" s="3">
        <v>40360</v>
      </c>
      <c r="D121" s="4">
        <v>40724</v>
      </c>
      <c r="E121" s="5">
        <v>0.45</v>
      </c>
      <c r="F121" s="33"/>
      <c r="G121" s="23">
        <v>3540</v>
      </c>
      <c r="H121" s="6">
        <v>1593</v>
      </c>
      <c r="I121" s="5">
        <f t="shared" si="4"/>
        <v>0.45</v>
      </c>
    </row>
    <row r="122" spans="1:9" ht="12.75">
      <c r="A122" s="2" t="s">
        <v>307</v>
      </c>
      <c r="B122" s="2" t="s">
        <v>920</v>
      </c>
      <c r="C122" s="3">
        <v>40544</v>
      </c>
      <c r="D122" s="4">
        <v>40908</v>
      </c>
      <c r="E122" s="5">
        <v>0.3</v>
      </c>
      <c r="F122" s="33"/>
      <c r="G122" s="23">
        <v>75294</v>
      </c>
      <c r="H122" s="6">
        <v>22588.2</v>
      </c>
      <c r="I122" s="5">
        <v>0.3</v>
      </c>
    </row>
    <row r="123" spans="1:9" ht="25.5">
      <c r="A123" s="2" t="s">
        <v>752</v>
      </c>
      <c r="B123" s="2" t="s">
        <v>753</v>
      </c>
      <c r="C123" s="3">
        <v>40780</v>
      </c>
      <c r="D123" s="4">
        <v>40908</v>
      </c>
      <c r="E123" s="5">
        <v>0.23</v>
      </c>
      <c r="F123" s="33"/>
      <c r="G123" s="23">
        <v>34140</v>
      </c>
      <c r="H123" s="6">
        <v>7852.2</v>
      </c>
      <c r="I123" s="5">
        <f aca="true" t="shared" si="5" ref="I123:I156">IF(H123="","",(IF(F123&lt;&gt;"",H123/F123,H123/G123)))</f>
        <v>0.22999999999999998</v>
      </c>
    </row>
    <row r="124" spans="1:9" ht="12.75">
      <c r="A124" s="2" t="s">
        <v>751</v>
      </c>
      <c r="B124" s="2" t="s">
        <v>309</v>
      </c>
      <c r="C124" s="3">
        <v>40492</v>
      </c>
      <c r="D124" s="4">
        <v>40632</v>
      </c>
      <c r="E124" s="5">
        <v>0.18</v>
      </c>
      <c r="F124" s="33"/>
      <c r="G124" s="23">
        <v>44167</v>
      </c>
      <c r="H124" s="6">
        <v>7878.06</v>
      </c>
      <c r="I124" s="5">
        <f t="shared" si="5"/>
        <v>0.17836982362397266</v>
      </c>
    </row>
    <row r="125" spans="1:9" ht="12.75">
      <c r="A125" s="2" t="s">
        <v>311</v>
      </c>
      <c r="B125" s="2" t="s">
        <v>310</v>
      </c>
      <c r="C125" s="3">
        <v>40553</v>
      </c>
      <c r="D125" s="4">
        <v>40592</v>
      </c>
      <c r="E125" s="5">
        <v>0.35</v>
      </c>
      <c r="F125" s="33">
        <v>26235</v>
      </c>
      <c r="G125" s="23"/>
      <c r="H125" s="6">
        <v>9182.25</v>
      </c>
      <c r="I125" s="5">
        <f t="shared" si="5"/>
        <v>0.35</v>
      </c>
    </row>
    <row r="126" spans="1:9" ht="12.75">
      <c r="A126" s="2" t="s">
        <v>749</v>
      </c>
      <c r="B126" s="2" t="s">
        <v>312</v>
      </c>
      <c r="C126" s="3">
        <v>40549</v>
      </c>
      <c r="D126" s="4">
        <v>40693</v>
      </c>
      <c r="E126" s="5">
        <v>0.23</v>
      </c>
      <c r="F126" s="33"/>
      <c r="G126" s="23">
        <v>23160.5</v>
      </c>
      <c r="H126" s="6">
        <v>5661.89</v>
      </c>
      <c r="I126" s="5">
        <f t="shared" si="5"/>
        <v>0.2444632024351806</v>
      </c>
    </row>
    <row r="127" spans="1:9" ht="25.5">
      <c r="A127" s="2" t="s">
        <v>673</v>
      </c>
      <c r="B127" s="2" t="s">
        <v>674</v>
      </c>
      <c r="C127" s="3">
        <v>40700</v>
      </c>
      <c r="D127" s="4">
        <v>40908</v>
      </c>
      <c r="E127" s="5">
        <v>0.2</v>
      </c>
      <c r="F127" s="33">
        <v>27176</v>
      </c>
      <c r="G127" s="23"/>
      <c r="H127" s="6">
        <v>5991.41</v>
      </c>
      <c r="I127" s="5">
        <f t="shared" si="5"/>
        <v>0.22046695613776862</v>
      </c>
    </row>
    <row r="128" spans="1:9" ht="12.75">
      <c r="A128" s="2" t="s">
        <v>673</v>
      </c>
      <c r="B128" s="2" t="s">
        <v>314</v>
      </c>
      <c r="C128" s="3">
        <v>40575</v>
      </c>
      <c r="D128" s="4">
        <v>40767</v>
      </c>
      <c r="E128" s="5">
        <v>0.2</v>
      </c>
      <c r="F128" s="33">
        <v>40740</v>
      </c>
      <c r="G128" s="23"/>
      <c r="H128" s="6">
        <v>10369.2</v>
      </c>
      <c r="I128" s="5">
        <f t="shared" si="5"/>
        <v>0.2545213549337261</v>
      </c>
    </row>
    <row r="129" spans="1:9" ht="12.75">
      <c r="A129" s="2" t="s">
        <v>266</v>
      </c>
      <c r="B129" s="2" t="s">
        <v>838</v>
      </c>
      <c r="C129" s="3">
        <v>40800</v>
      </c>
      <c r="D129" s="4">
        <v>40908</v>
      </c>
      <c r="E129" s="5">
        <v>0.196</v>
      </c>
      <c r="F129" s="33">
        <v>37308</v>
      </c>
      <c r="G129" s="23"/>
      <c r="H129" s="6">
        <v>13770.5</v>
      </c>
      <c r="I129" s="5">
        <f t="shared" si="5"/>
        <v>0.36910314141739037</v>
      </c>
    </row>
    <row r="130" spans="1:9" ht="12.75">
      <c r="A130" s="2" t="s">
        <v>266</v>
      </c>
      <c r="B130" s="2" t="s">
        <v>838</v>
      </c>
      <c r="C130" s="3">
        <v>40800</v>
      </c>
      <c r="D130" s="4">
        <v>40908</v>
      </c>
      <c r="E130" s="5">
        <v>0.196</v>
      </c>
      <c r="F130" s="33"/>
      <c r="G130" s="23">
        <v>1170</v>
      </c>
      <c r="H130" s="6">
        <v>416.34</v>
      </c>
      <c r="I130" s="5">
        <f t="shared" si="5"/>
        <v>0.3558461538461538</v>
      </c>
    </row>
    <row r="131" spans="1:9" ht="12.75">
      <c r="A131" s="2" t="s">
        <v>316</v>
      </c>
      <c r="B131" s="2" t="s">
        <v>315</v>
      </c>
      <c r="C131" s="3">
        <v>40434</v>
      </c>
      <c r="D131" s="4">
        <v>40739</v>
      </c>
      <c r="E131" s="5">
        <v>0.14</v>
      </c>
      <c r="F131" s="33"/>
      <c r="G131" s="23">
        <v>12822.88</v>
      </c>
      <c r="H131" s="6">
        <v>2360.09</v>
      </c>
      <c r="I131" s="5">
        <f t="shared" si="5"/>
        <v>0.18405303644735038</v>
      </c>
    </row>
    <row r="132" spans="1:9" ht="12.75">
      <c r="A132" s="2" t="s">
        <v>313</v>
      </c>
      <c r="B132" s="2" t="s">
        <v>822</v>
      </c>
      <c r="C132" s="3">
        <v>40455</v>
      </c>
      <c r="D132" s="4">
        <v>40820</v>
      </c>
      <c r="E132" s="5">
        <v>0.25</v>
      </c>
      <c r="F132" s="33">
        <v>109682</v>
      </c>
      <c r="G132" s="23"/>
      <c r="H132" s="6">
        <v>27420.5</v>
      </c>
      <c r="I132" s="5">
        <f t="shared" si="5"/>
        <v>0.25</v>
      </c>
    </row>
    <row r="133" spans="1:9" ht="12.75">
      <c r="A133" s="2" t="s">
        <v>280</v>
      </c>
      <c r="B133" s="2" t="s">
        <v>317</v>
      </c>
      <c r="C133" s="3">
        <v>40585</v>
      </c>
      <c r="D133" s="4">
        <v>40816</v>
      </c>
      <c r="E133" s="5">
        <v>0</v>
      </c>
      <c r="F133" s="33">
        <v>222853.49</v>
      </c>
      <c r="G133" s="23"/>
      <c r="H133" s="6">
        <v>42665.4</v>
      </c>
      <c r="I133" s="5">
        <f t="shared" si="5"/>
        <v>0.19145044576147316</v>
      </c>
    </row>
    <row r="134" spans="1:9" ht="12.75">
      <c r="A134" s="2" t="s">
        <v>783</v>
      </c>
      <c r="B134" s="2" t="s">
        <v>786</v>
      </c>
      <c r="C134" s="3">
        <v>40682</v>
      </c>
      <c r="D134" s="4">
        <v>40908</v>
      </c>
      <c r="E134" s="5">
        <v>0.01</v>
      </c>
      <c r="F134" s="33">
        <v>150487</v>
      </c>
      <c r="G134" s="23"/>
      <c r="H134" s="6">
        <v>-18379</v>
      </c>
      <c r="I134" s="42">
        <f t="shared" si="5"/>
        <v>-0.12213015077714354</v>
      </c>
    </row>
    <row r="135" spans="1:9" ht="12.75">
      <c r="A135" s="2" t="s">
        <v>783</v>
      </c>
      <c r="B135" s="2" t="s">
        <v>786</v>
      </c>
      <c r="C135" s="3">
        <v>40682</v>
      </c>
      <c r="D135" s="4">
        <v>40908</v>
      </c>
      <c r="E135" s="5">
        <v>0.01</v>
      </c>
      <c r="F135" s="33"/>
      <c r="G135" s="23">
        <v>6424</v>
      </c>
      <c r="H135" s="6">
        <v>1659</v>
      </c>
      <c r="I135" s="5">
        <f t="shared" si="5"/>
        <v>0.2582503113325031</v>
      </c>
    </row>
    <row r="136" spans="1:9" ht="12.75">
      <c r="A136" s="7" t="s">
        <v>111</v>
      </c>
      <c r="B136" s="2" t="s">
        <v>580</v>
      </c>
      <c r="C136" s="3">
        <v>40345</v>
      </c>
      <c r="D136" s="4">
        <v>40709</v>
      </c>
      <c r="E136" s="5">
        <v>0.45</v>
      </c>
      <c r="F136" s="33"/>
      <c r="G136" s="23">
        <v>39105.92</v>
      </c>
      <c r="H136" s="6">
        <v>17597.66</v>
      </c>
      <c r="I136" s="5">
        <f t="shared" si="5"/>
        <v>0.4499998977136966</v>
      </c>
    </row>
    <row r="137" spans="1:9" ht="12.75">
      <c r="A137" s="2" t="s">
        <v>596</v>
      </c>
      <c r="B137" s="2" t="s">
        <v>866</v>
      </c>
      <c r="C137" s="3">
        <v>40483</v>
      </c>
      <c r="D137" s="4">
        <v>40653</v>
      </c>
      <c r="E137" s="5">
        <v>0.1</v>
      </c>
      <c r="F137" s="33"/>
      <c r="G137" s="23">
        <v>2345</v>
      </c>
      <c r="H137" s="6">
        <v>35.96</v>
      </c>
      <c r="I137" s="5">
        <f t="shared" si="5"/>
        <v>0.015334754797441365</v>
      </c>
    </row>
    <row r="138" spans="1:9" ht="12.75">
      <c r="A138" s="2" t="s">
        <v>284</v>
      </c>
      <c r="B138" s="2" t="s">
        <v>866</v>
      </c>
      <c r="C138" s="3">
        <v>40252</v>
      </c>
      <c r="D138" s="4">
        <v>40602</v>
      </c>
      <c r="E138" s="5">
        <v>0.15</v>
      </c>
      <c r="F138" s="33">
        <v>696994</v>
      </c>
      <c r="G138" s="23"/>
      <c r="H138" s="6">
        <v>104549.1</v>
      </c>
      <c r="I138" s="5">
        <f t="shared" si="5"/>
        <v>0.15000000000000002</v>
      </c>
    </row>
    <row r="139" spans="1:9" ht="12.75">
      <c r="A139" s="2" t="s">
        <v>596</v>
      </c>
      <c r="B139" s="2" t="s">
        <v>865</v>
      </c>
      <c r="C139" s="3">
        <v>40483</v>
      </c>
      <c r="D139" s="4">
        <v>40653</v>
      </c>
      <c r="E139" s="5">
        <v>0.1</v>
      </c>
      <c r="F139" s="33">
        <v>45649</v>
      </c>
      <c r="G139" s="23"/>
      <c r="H139" s="6">
        <v>70</v>
      </c>
      <c r="I139" s="5">
        <f t="shared" si="5"/>
        <v>0.0015334399439199107</v>
      </c>
    </row>
    <row r="140" spans="1:9" ht="12.75">
      <c r="A140" s="2" t="s">
        <v>283</v>
      </c>
      <c r="B140" s="2" t="s">
        <v>865</v>
      </c>
      <c r="C140" s="3">
        <v>40422</v>
      </c>
      <c r="D140" s="4">
        <v>40786</v>
      </c>
      <c r="E140" s="5">
        <v>0.15</v>
      </c>
      <c r="F140" s="33">
        <v>2381533.2</v>
      </c>
      <c r="G140" s="23"/>
      <c r="H140" s="6">
        <v>357229.97</v>
      </c>
      <c r="I140" s="5">
        <f t="shared" si="5"/>
        <v>0.1499999958010243</v>
      </c>
    </row>
    <row r="141" spans="1:9" ht="12.75">
      <c r="A141" s="2" t="s">
        <v>111</v>
      </c>
      <c r="B141" s="2" t="s">
        <v>581</v>
      </c>
      <c r="C141" s="3">
        <v>40422</v>
      </c>
      <c r="D141" s="4">
        <v>40786</v>
      </c>
      <c r="E141" s="5">
        <v>0.45</v>
      </c>
      <c r="F141" s="33"/>
      <c r="G141" s="23">
        <v>136952</v>
      </c>
      <c r="H141" s="6">
        <v>61628.4</v>
      </c>
      <c r="I141" s="5">
        <f t="shared" si="5"/>
        <v>0.45</v>
      </c>
    </row>
    <row r="142" spans="1:9" ht="12.75">
      <c r="A142" s="2" t="s">
        <v>610</v>
      </c>
      <c r="B142" s="2" t="s">
        <v>581</v>
      </c>
      <c r="C142" s="3">
        <v>40725</v>
      </c>
      <c r="D142" s="4">
        <v>40847</v>
      </c>
      <c r="E142" s="5">
        <v>0.25</v>
      </c>
      <c r="F142" s="33">
        <v>695</v>
      </c>
      <c r="G142" s="23"/>
      <c r="H142" s="6">
        <v>173.75</v>
      </c>
      <c r="I142" s="5">
        <f t="shared" si="5"/>
        <v>0.25</v>
      </c>
    </row>
    <row r="143" spans="1:9" ht="12.75">
      <c r="A143" s="2" t="s">
        <v>777</v>
      </c>
      <c r="B143" s="2" t="s">
        <v>778</v>
      </c>
      <c r="C143" s="3">
        <v>40439</v>
      </c>
      <c r="D143" s="4">
        <v>40803</v>
      </c>
      <c r="E143" s="5">
        <v>0.1</v>
      </c>
      <c r="F143" s="33"/>
      <c r="G143" s="23">
        <v>47919.62</v>
      </c>
      <c r="H143" s="6">
        <v>4791.96</v>
      </c>
      <c r="I143" s="5">
        <f t="shared" si="5"/>
        <v>0.09999995826344199</v>
      </c>
    </row>
    <row r="144" spans="1:9" ht="12.75">
      <c r="A144" s="2" t="s">
        <v>319</v>
      </c>
      <c r="B144" s="2" t="s">
        <v>318</v>
      </c>
      <c r="C144" s="3">
        <v>40452</v>
      </c>
      <c r="D144" s="4">
        <v>40570</v>
      </c>
      <c r="E144" s="5">
        <v>0.13</v>
      </c>
      <c r="F144" s="33"/>
      <c r="G144" s="23">
        <v>13546</v>
      </c>
      <c r="H144" s="6">
        <v>1772.98</v>
      </c>
      <c r="I144" s="5">
        <f t="shared" si="5"/>
        <v>0.13088587036763621</v>
      </c>
    </row>
    <row r="145" spans="1:9" ht="12.75">
      <c r="A145" s="2" t="s">
        <v>319</v>
      </c>
      <c r="B145" s="2" t="s">
        <v>320</v>
      </c>
      <c r="C145" s="3">
        <v>40698</v>
      </c>
      <c r="D145" s="4">
        <v>40783</v>
      </c>
      <c r="E145" s="5">
        <v>0.13</v>
      </c>
      <c r="F145" s="33"/>
      <c r="G145" s="23">
        <v>12896</v>
      </c>
      <c r="H145" s="6">
        <v>1685.48</v>
      </c>
      <c r="I145" s="5">
        <f t="shared" si="5"/>
        <v>0.13069789081885858</v>
      </c>
    </row>
    <row r="146" spans="1:9" ht="12.75">
      <c r="A146" s="2" t="s">
        <v>319</v>
      </c>
      <c r="B146" s="2" t="s">
        <v>320</v>
      </c>
      <c r="C146" s="3">
        <v>40522</v>
      </c>
      <c r="D146" s="4">
        <v>40627</v>
      </c>
      <c r="E146" s="5">
        <v>0.13</v>
      </c>
      <c r="F146" s="33"/>
      <c r="G146" s="23">
        <v>13273</v>
      </c>
      <c r="H146" s="6">
        <v>1814.49</v>
      </c>
      <c r="I146" s="5">
        <f t="shared" si="5"/>
        <v>0.13670534167106155</v>
      </c>
    </row>
    <row r="147" spans="1:9" ht="12.75">
      <c r="A147" s="2" t="s">
        <v>319</v>
      </c>
      <c r="B147" s="2" t="s">
        <v>320</v>
      </c>
      <c r="C147" s="3">
        <v>40892</v>
      </c>
      <c r="D147" s="4">
        <v>41014</v>
      </c>
      <c r="E147" s="5">
        <v>0.13</v>
      </c>
      <c r="F147" s="33"/>
      <c r="G147" s="23">
        <v>12090</v>
      </c>
      <c r="H147" s="6">
        <v>1590.7</v>
      </c>
      <c r="I147" s="5">
        <f t="shared" si="5"/>
        <v>0.13157154673283705</v>
      </c>
    </row>
    <row r="148" spans="1:9" ht="12.75">
      <c r="A148" s="2" t="s">
        <v>111</v>
      </c>
      <c r="B148" s="2" t="s">
        <v>122</v>
      </c>
      <c r="C148" s="3">
        <v>40361</v>
      </c>
      <c r="D148" s="4">
        <v>40725</v>
      </c>
      <c r="E148" s="5">
        <v>0.18</v>
      </c>
      <c r="F148" s="33"/>
      <c r="G148" s="23">
        <v>79617.1</v>
      </c>
      <c r="H148" s="6">
        <v>15923.42</v>
      </c>
      <c r="I148" s="5">
        <f t="shared" si="5"/>
        <v>0.19999999999999998</v>
      </c>
    </row>
    <row r="149" spans="1:9" ht="12.75">
      <c r="A149" s="2" t="s">
        <v>596</v>
      </c>
      <c r="B149" s="2" t="s">
        <v>122</v>
      </c>
      <c r="C149" s="3">
        <v>40391</v>
      </c>
      <c r="D149" s="4">
        <v>40641</v>
      </c>
      <c r="E149" s="5">
        <v>0.01</v>
      </c>
      <c r="F149" s="33">
        <v>119179</v>
      </c>
      <c r="G149" s="23"/>
      <c r="H149" s="6">
        <v>45704.89</v>
      </c>
      <c r="I149" s="5">
        <f t="shared" si="5"/>
        <v>0.3834978477751953</v>
      </c>
    </row>
    <row r="150" spans="1:9" ht="12.75">
      <c r="A150" s="2" t="s">
        <v>596</v>
      </c>
      <c r="B150" s="2" t="s">
        <v>122</v>
      </c>
      <c r="C150" s="3">
        <v>40391</v>
      </c>
      <c r="D150" s="4">
        <v>40641</v>
      </c>
      <c r="E150" s="5">
        <v>0.01</v>
      </c>
      <c r="F150" s="33"/>
      <c r="G150" s="23">
        <v>7398</v>
      </c>
      <c r="H150" s="6">
        <v>2837.09</v>
      </c>
      <c r="I150" s="5">
        <f t="shared" si="5"/>
        <v>0.38349418761827525</v>
      </c>
    </row>
    <row r="151" spans="1:9" ht="12.75">
      <c r="A151" s="2" t="s">
        <v>625</v>
      </c>
      <c r="B151" s="2" t="s">
        <v>122</v>
      </c>
      <c r="C151" s="3">
        <v>40371</v>
      </c>
      <c r="D151" s="4">
        <v>40735</v>
      </c>
      <c r="E151" s="5">
        <v>0.17</v>
      </c>
      <c r="F151" s="33">
        <v>604688.12</v>
      </c>
      <c r="G151" s="23"/>
      <c r="H151" s="6">
        <v>120937.62</v>
      </c>
      <c r="I151" s="5">
        <f t="shared" si="5"/>
        <v>0.1999999933850197</v>
      </c>
    </row>
    <row r="152" spans="1:9" ht="12.75">
      <c r="A152" s="2" t="s">
        <v>625</v>
      </c>
      <c r="B152" s="2" t="s">
        <v>122</v>
      </c>
      <c r="C152" s="3">
        <v>40371</v>
      </c>
      <c r="D152" s="4">
        <v>40735</v>
      </c>
      <c r="E152" s="5">
        <v>0.17</v>
      </c>
      <c r="F152" s="33"/>
      <c r="G152" s="23">
        <v>685</v>
      </c>
      <c r="H152" s="6">
        <v>137</v>
      </c>
      <c r="I152" s="5">
        <f t="shared" si="5"/>
        <v>0.2</v>
      </c>
    </row>
    <row r="153" spans="1:9" ht="12.75">
      <c r="A153" s="2" t="s">
        <v>123</v>
      </c>
      <c r="B153" s="2" t="s">
        <v>122</v>
      </c>
      <c r="C153" s="3">
        <v>40360</v>
      </c>
      <c r="D153" s="4">
        <v>40724</v>
      </c>
      <c r="E153" s="5">
        <v>0.14</v>
      </c>
      <c r="F153" s="33">
        <v>67513.98</v>
      </c>
      <c r="G153" s="23"/>
      <c r="H153" s="6">
        <v>9451.96</v>
      </c>
      <c r="I153" s="5">
        <f t="shared" si="5"/>
        <v>0.14000004147289197</v>
      </c>
    </row>
    <row r="154" spans="1:9" ht="12.75">
      <c r="A154" s="2" t="s">
        <v>160</v>
      </c>
      <c r="B154" s="2" t="s">
        <v>122</v>
      </c>
      <c r="C154" s="3">
        <v>40378</v>
      </c>
      <c r="D154" s="4">
        <v>40742</v>
      </c>
      <c r="E154" s="5">
        <v>0.1</v>
      </c>
      <c r="F154" s="33"/>
      <c r="G154" s="23">
        <v>15671</v>
      </c>
      <c r="H154" s="6">
        <v>1567.1</v>
      </c>
      <c r="I154" s="5">
        <f t="shared" si="5"/>
        <v>0.09999999999999999</v>
      </c>
    </row>
    <row r="155" spans="1:9" ht="12.75">
      <c r="A155" s="2" t="s">
        <v>283</v>
      </c>
      <c r="B155" s="2" t="s">
        <v>125</v>
      </c>
      <c r="C155" s="3">
        <v>40544</v>
      </c>
      <c r="D155" s="4">
        <v>40908</v>
      </c>
      <c r="E155" s="5">
        <v>0.1</v>
      </c>
      <c r="F155" s="33">
        <v>1093608.46</v>
      </c>
      <c r="G155" s="23"/>
      <c r="H155" s="6">
        <v>109360.86</v>
      </c>
      <c r="I155" s="5">
        <f t="shared" si="5"/>
        <v>0.10000001280165664</v>
      </c>
    </row>
    <row r="156" spans="1:9" ht="12.75">
      <c r="A156" s="2" t="s">
        <v>128</v>
      </c>
      <c r="B156" s="2" t="s">
        <v>127</v>
      </c>
      <c r="C156" s="3">
        <v>40210</v>
      </c>
      <c r="D156" s="4">
        <v>40546</v>
      </c>
      <c r="E156" s="5">
        <v>0.69</v>
      </c>
      <c r="F156" s="33">
        <v>626865.72</v>
      </c>
      <c r="G156" s="23"/>
      <c r="H156" s="6">
        <v>432611.43</v>
      </c>
      <c r="I156" s="5">
        <f t="shared" si="5"/>
        <v>0.6901181803337404</v>
      </c>
    </row>
    <row r="157" spans="1:9" ht="12.75">
      <c r="A157" s="2" t="s">
        <v>128</v>
      </c>
      <c r="B157" s="2" t="s">
        <v>127</v>
      </c>
      <c r="C157" s="3">
        <v>40575</v>
      </c>
      <c r="D157" s="4">
        <v>40613</v>
      </c>
      <c r="E157" s="5">
        <v>0.69</v>
      </c>
      <c r="F157" s="33">
        <v>-2190</v>
      </c>
      <c r="G157" s="23"/>
      <c r="H157" s="6">
        <v>-2190</v>
      </c>
      <c r="I157" s="42">
        <v>-1</v>
      </c>
    </row>
    <row r="158" spans="1:9" ht="12.75">
      <c r="A158" s="2" t="s">
        <v>110</v>
      </c>
      <c r="B158" s="2" t="s">
        <v>699</v>
      </c>
      <c r="C158" s="3">
        <v>40700</v>
      </c>
      <c r="D158" s="4">
        <v>40939</v>
      </c>
      <c r="E158" s="5">
        <v>0</v>
      </c>
      <c r="F158" s="33">
        <v>350803.5</v>
      </c>
      <c r="G158" s="23"/>
      <c r="H158" s="6">
        <v>-71013.69</v>
      </c>
      <c r="I158" s="42">
        <f>IF(H158="","",(IF(F158&lt;&gt;"",H158/F158,H158/G158)))</f>
        <v>-0.20243153218254664</v>
      </c>
    </row>
    <row r="159" spans="1:9" ht="12.75">
      <c r="A159" s="2" t="s">
        <v>264</v>
      </c>
      <c r="B159" s="2" t="s">
        <v>130</v>
      </c>
      <c r="C159" s="3">
        <v>40391</v>
      </c>
      <c r="D159" s="4">
        <v>40755</v>
      </c>
      <c r="E159" s="5">
        <v>0</v>
      </c>
      <c r="F159" s="33">
        <v>513842</v>
      </c>
      <c r="G159" s="23"/>
      <c r="H159" s="6">
        <v>164659</v>
      </c>
      <c r="I159" s="5">
        <f>IF(H159="","",(IF(F159&lt;&gt;"",H159/F159,H159/G159)))</f>
        <v>0.3204467521144632</v>
      </c>
    </row>
    <row r="160" spans="1:9" ht="12.75">
      <c r="A160" s="2" t="s">
        <v>160</v>
      </c>
      <c r="B160" s="2" t="s">
        <v>776</v>
      </c>
      <c r="C160" s="3">
        <v>40681</v>
      </c>
      <c r="D160" s="4">
        <v>40742</v>
      </c>
      <c r="E160" s="5">
        <v>0.1</v>
      </c>
      <c r="F160" s="33"/>
      <c r="G160" s="23">
        <v>4662</v>
      </c>
      <c r="H160" s="6">
        <v>466.2</v>
      </c>
      <c r="I160" s="5">
        <f>IF(H160="","",(IF(F160&lt;&gt;"",H160/F160,H160/G160)))</f>
        <v>0.09999999999999999</v>
      </c>
    </row>
    <row r="161" spans="1:9" ht="12.75">
      <c r="A161" s="2" t="s">
        <v>131</v>
      </c>
      <c r="B161" s="2" t="s">
        <v>776</v>
      </c>
      <c r="C161" s="3">
        <v>40394</v>
      </c>
      <c r="D161" s="4">
        <v>40633</v>
      </c>
      <c r="E161" s="5">
        <v>0.01</v>
      </c>
      <c r="F161" s="33">
        <v>153449.8</v>
      </c>
      <c r="G161" s="23"/>
      <c r="H161" s="6">
        <v>85000</v>
      </c>
      <c r="I161" s="5">
        <f>IF(H161="","",(IF(F161&lt;&gt;"",H161/F161,H161/G161)))</f>
        <v>0.5539270823422383</v>
      </c>
    </row>
    <row r="162" spans="1:9" ht="12.75">
      <c r="A162" s="2" t="s">
        <v>160</v>
      </c>
      <c r="B162" s="2" t="s">
        <v>776</v>
      </c>
      <c r="C162" s="26">
        <v>40681</v>
      </c>
      <c r="D162" s="26">
        <v>41046</v>
      </c>
      <c r="E162" s="5">
        <v>0.09</v>
      </c>
      <c r="F162" s="33">
        <v>816701.21</v>
      </c>
      <c r="G162" s="25"/>
      <c r="H162" s="37">
        <v>81670.12</v>
      </c>
      <c r="I162" s="28">
        <v>0.1</v>
      </c>
    </row>
    <row r="163" spans="1:9" ht="12.75">
      <c r="A163" s="2" t="s">
        <v>626</v>
      </c>
      <c r="B163" s="2" t="s">
        <v>776</v>
      </c>
      <c r="C163" s="26">
        <v>40681</v>
      </c>
      <c r="D163" s="26">
        <v>41046</v>
      </c>
      <c r="E163" s="5">
        <v>0.09</v>
      </c>
      <c r="F163" s="36">
        <v>149204.16</v>
      </c>
      <c r="G163" s="25"/>
      <c r="H163" s="37">
        <v>14920.42</v>
      </c>
      <c r="I163" s="28">
        <v>0.1</v>
      </c>
    </row>
    <row r="164" spans="1:9" ht="12.75">
      <c r="A164" s="2" t="s">
        <v>278</v>
      </c>
      <c r="B164" s="2" t="s">
        <v>776</v>
      </c>
      <c r="C164" s="26">
        <v>40681</v>
      </c>
      <c r="D164" s="26">
        <v>41046</v>
      </c>
      <c r="E164" s="5">
        <v>0.09</v>
      </c>
      <c r="F164" s="33">
        <v>0</v>
      </c>
      <c r="G164" s="25"/>
      <c r="H164" s="37">
        <v>0</v>
      </c>
      <c r="I164" s="28">
        <v>0</v>
      </c>
    </row>
    <row r="165" spans="1:9" ht="12.75">
      <c r="A165" s="2" t="s">
        <v>280</v>
      </c>
      <c r="B165" s="2" t="s">
        <v>924</v>
      </c>
      <c r="C165" s="26">
        <v>40717</v>
      </c>
      <c r="D165" s="26">
        <v>40908</v>
      </c>
      <c r="E165" s="5">
        <v>0</v>
      </c>
      <c r="F165" s="33">
        <v>18472.5</v>
      </c>
      <c r="G165" s="25"/>
      <c r="H165" s="40">
        <v>-24573.5</v>
      </c>
      <c r="I165" s="43">
        <v>-1.33</v>
      </c>
    </row>
    <row r="166" spans="1:9" ht="12.75">
      <c r="A166" s="2" t="s">
        <v>280</v>
      </c>
      <c r="B166" s="2" t="s">
        <v>924</v>
      </c>
      <c r="C166" s="26">
        <v>40717</v>
      </c>
      <c r="D166" s="26">
        <v>40908</v>
      </c>
      <c r="E166" s="5">
        <v>0</v>
      </c>
      <c r="G166" s="25">
        <v>646.54</v>
      </c>
      <c r="H166" s="40">
        <v>-860.07</v>
      </c>
      <c r="I166" s="43">
        <v>-1.33</v>
      </c>
    </row>
    <row r="167" spans="1:9" ht="12.75">
      <c r="A167" s="2" t="s">
        <v>783</v>
      </c>
      <c r="B167" s="2" t="s">
        <v>132</v>
      </c>
      <c r="C167" s="3">
        <v>40749</v>
      </c>
      <c r="D167" s="4">
        <v>40847</v>
      </c>
      <c r="E167" s="5">
        <v>0.01</v>
      </c>
      <c r="F167" s="33">
        <v>16645</v>
      </c>
      <c r="G167" s="23"/>
      <c r="H167" s="6">
        <v>3077</v>
      </c>
      <c r="I167" s="5">
        <f aca="true" t="shared" si="6" ref="I167:I184">IF(H167="","",(IF(F167&lt;&gt;"",H167/F167,H167/G167)))</f>
        <v>0.18486031841393813</v>
      </c>
    </row>
    <row r="168" spans="1:9" ht="12.75">
      <c r="A168" s="2" t="s">
        <v>783</v>
      </c>
      <c r="B168" s="2" t="s">
        <v>132</v>
      </c>
      <c r="C168" s="3">
        <v>40749</v>
      </c>
      <c r="D168" s="4">
        <v>40847</v>
      </c>
      <c r="E168" s="5">
        <v>0.01</v>
      </c>
      <c r="F168" s="33"/>
      <c r="G168" s="23">
        <v>310</v>
      </c>
      <c r="H168" s="6">
        <v>50</v>
      </c>
      <c r="I168" s="5">
        <f t="shared" si="6"/>
        <v>0.16129032258064516</v>
      </c>
    </row>
    <row r="169" spans="1:9" ht="12.75">
      <c r="A169" s="2" t="s">
        <v>319</v>
      </c>
      <c r="B169" s="2" t="s">
        <v>134</v>
      </c>
      <c r="C169" s="3">
        <v>40576</v>
      </c>
      <c r="D169" s="4">
        <v>40626</v>
      </c>
      <c r="E169" s="5">
        <v>0.13</v>
      </c>
      <c r="F169" s="33"/>
      <c r="G169" s="23">
        <v>12935</v>
      </c>
      <c r="H169" s="6">
        <v>1694.55</v>
      </c>
      <c r="I169" s="5">
        <f t="shared" si="6"/>
        <v>0.13100502512562814</v>
      </c>
    </row>
    <row r="170" spans="1:9" ht="12.75">
      <c r="A170" s="2" t="s">
        <v>136</v>
      </c>
      <c r="B170" s="2" t="s">
        <v>681</v>
      </c>
      <c r="C170" s="3">
        <v>40603</v>
      </c>
      <c r="D170" s="4">
        <v>40908</v>
      </c>
      <c r="E170" s="5">
        <v>0.1</v>
      </c>
      <c r="F170" s="33">
        <v>76729</v>
      </c>
      <c r="G170" s="23"/>
      <c r="H170" s="6">
        <v>46469.96</v>
      </c>
      <c r="I170" s="5">
        <f t="shared" si="6"/>
        <v>0.6056375034211315</v>
      </c>
    </row>
    <row r="171" spans="1:9" ht="12.75">
      <c r="A171" s="2" t="s">
        <v>136</v>
      </c>
      <c r="B171" s="2" t="s">
        <v>681</v>
      </c>
      <c r="C171" s="3">
        <v>40603</v>
      </c>
      <c r="D171" s="4">
        <v>40908</v>
      </c>
      <c r="E171" s="5">
        <v>0.1</v>
      </c>
      <c r="F171" s="33"/>
      <c r="G171" s="23">
        <v>76729</v>
      </c>
      <c r="H171" s="6">
        <v>46469.96</v>
      </c>
      <c r="I171" s="5">
        <f t="shared" si="6"/>
        <v>0.6056375034211315</v>
      </c>
    </row>
    <row r="172" spans="1:9" ht="12.75">
      <c r="A172" s="2" t="s">
        <v>129</v>
      </c>
      <c r="B172" s="2" t="s">
        <v>367</v>
      </c>
      <c r="C172" s="3">
        <v>40544</v>
      </c>
      <c r="D172" s="4">
        <v>40724</v>
      </c>
      <c r="E172" s="5">
        <v>0.09</v>
      </c>
      <c r="F172" s="33">
        <v>70876</v>
      </c>
      <c r="G172" s="23"/>
      <c r="H172" s="6">
        <v>23411.41</v>
      </c>
      <c r="I172" s="5">
        <f t="shared" si="6"/>
        <v>0.33031505728314237</v>
      </c>
    </row>
    <row r="173" spans="1:9" ht="12.75">
      <c r="A173" s="2" t="s">
        <v>129</v>
      </c>
      <c r="B173" s="2" t="s">
        <v>367</v>
      </c>
      <c r="C173" s="3">
        <v>40544</v>
      </c>
      <c r="D173" s="4">
        <v>40724</v>
      </c>
      <c r="E173" s="5">
        <v>0.09</v>
      </c>
      <c r="F173" s="33"/>
      <c r="G173" s="23">
        <v>3305</v>
      </c>
      <c r="H173" s="6">
        <v>1053.51</v>
      </c>
      <c r="I173" s="5">
        <f t="shared" si="6"/>
        <v>0.3187624810892587</v>
      </c>
    </row>
    <row r="174" spans="1:9" ht="12.75">
      <c r="A174" s="2" t="s">
        <v>610</v>
      </c>
      <c r="B174" s="2" t="s">
        <v>611</v>
      </c>
      <c r="C174" s="3">
        <v>40732</v>
      </c>
      <c r="D174" s="4">
        <v>40847</v>
      </c>
      <c r="E174" s="5">
        <v>0.2</v>
      </c>
      <c r="F174" s="33">
        <v>70</v>
      </c>
      <c r="G174" s="23"/>
      <c r="H174" s="6">
        <v>14</v>
      </c>
      <c r="I174" s="5">
        <f t="shared" si="6"/>
        <v>0.2</v>
      </c>
    </row>
    <row r="175" spans="1:9" ht="12.75">
      <c r="A175" s="2" t="s">
        <v>842</v>
      </c>
      <c r="B175" s="2" t="s">
        <v>611</v>
      </c>
      <c r="C175" s="3">
        <v>40452</v>
      </c>
      <c r="D175" s="4">
        <v>40816</v>
      </c>
      <c r="E175" s="5">
        <v>0.15</v>
      </c>
      <c r="F175" s="33">
        <v>14555</v>
      </c>
      <c r="G175" s="23"/>
      <c r="H175" s="6">
        <v>2183.25</v>
      </c>
      <c r="I175" s="5">
        <f t="shared" si="6"/>
        <v>0.15</v>
      </c>
    </row>
    <row r="176" spans="1:9" ht="12.75">
      <c r="A176" s="2" t="s">
        <v>730</v>
      </c>
      <c r="B176" s="2" t="s">
        <v>722</v>
      </c>
      <c r="C176" s="3">
        <v>40360</v>
      </c>
      <c r="D176" s="4">
        <v>40724</v>
      </c>
      <c r="E176" s="5">
        <v>0</v>
      </c>
      <c r="F176" s="33">
        <v>3504661</v>
      </c>
      <c r="G176" s="23"/>
      <c r="H176" s="6">
        <v>3197521.63</v>
      </c>
      <c r="I176" s="5">
        <f t="shared" si="6"/>
        <v>0.9123626022602471</v>
      </c>
    </row>
    <row r="177" spans="1:9" ht="12.75">
      <c r="A177" s="2" t="s">
        <v>730</v>
      </c>
      <c r="B177" s="2" t="s">
        <v>722</v>
      </c>
      <c r="C177" s="3">
        <v>40360</v>
      </c>
      <c r="D177" s="4">
        <v>40724</v>
      </c>
      <c r="E177" s="5">
        <v>0</v>
      </c>
      <c r="F177" s="33"/>
      <c r="G177" s="23">
        <v>142261.76</v>
      </c>
      <c r="H177" s="6">
        <v>131620.09</v>
      </c>
      <c r="I177" s="5">
        <f t="shared" si="6"/>
        <v>0.9251965531707185</v>
      </c>
    </row>
    <row r="178" spans="1:9" ht="12.75">
      <c r="A178" s="2" t="s">
        <v>111</v>
      </c>
      <c r="B178" s="2" t="s">
        <v>589</v>
      </c>
      <c r="C178" s="3">
        <v>40513</v>
      </c>
      <c r="D178" s="4">
        <v>40877</v>
      </c>
      <c r="E178" s="5">
        <v>0.175</v>
      </c>
      <c r="F178" s="33"/>
      <c r="G178" s="23">
        <v>44598.5</v>
      </c>
      <c r="H178" s="6">
        <v>7804.59</v>
      </c>
      <c r="I178" s="5">
        <f t="shared" si="6"/>
        <v>0.17499669271388052</v>
      </c>
    </row>
    <row r="179" spans="1:9" ht="12.75">
      <c r="A179" s="2" t="s">
        <v>111</v>
      </c>
      <c r="B179" s="2" t="s">
        <v>368</v>
      </c>
      <c r="C179" s="3">
        <v>40391</v>
      </c>
      <c r="D179" s="4">
        <v>40755</v>
      </c>
      <c r="E179" s="5">
        <v>0.18</v>
      </c>
      <c r="F179" s="33"/>
      <c r="G179" s="23">
        <v>154077.7</v>
      </c>
      <c r="H179" s="6">
        <v>30815.54</v>
      </c>
      <c r="I179" s="5">
        <f t="shared" si="6"/>
        <v>0.19999999999999998</v>
      </c>
    </row>
    <row r="180" spans="1:9" ht="12.75">
      <c r="A180" s="2" t="s">
        <v>111</v>
      </c>
      <c r="B180" s="2" t="s">
        <v>368</v>
      </c>
      <c r="C180" s="3">
        <v>40756</v>
      </c>
      <c r="D180" s="4">
        <v>40877</v>
      </c>
      <c r="E180" s="5">
        <v>0.2</v>
      </c>
      <c r="F180" s="33"/>
      <c r="G180" s="23">
        <v>58879.36</v>
      </c>
      <c r="H180" s="6">
        <v>11038.77</v>
      </c>
      <c r="I180" s="5">
        <f t="shared" si="6"/>
        <v>0.1874811478929119</v>
      </c>
    </row>
    <row r="181" spans="1:9" ht="12.75">
      <c r="A181" s="2" t="s">
        <v>591</v>
      </c>
      <c r="B181" s="2" t="s">
        <v>368</v>
      </c>
      <c r="C181" s="3">
        <v>40501</v>
      </c>
      <c r="D181" s="4">
        <v>40776</v>
      </c>
      <c r="E181" s="5">
        <v>0.01</v>
      </c>
      <c r="F181" s="33">
        <v>1118126.5</v>
      </c>
      <c r="G181" s="23"/>
      <c r="H181" s="6">
        <v>267183.51</v>
      </c>
      <c r="I181" s="5">
        <f t="shared" si="6"/>
        <v>0.2389564239824385</v>
      </c>
    </row>
    <row r="182" spans="1:9" ht="12.75">
      <c r="A182" s="2" t="s">
        <v>610</v>
      </c>
      <c r="B182" s="2" t="s">
        <v>368</v>
      </c>
      <c r="C182" s="3">
        <v>40756</v>
      </c>
      <c r="D182" s="4">
        <v>40847</v>
      </c>
      <c r="E182" s="5">
        <v>0.2</v>
      </c>
      <c r="F182" s="33">
        <v>40</v>
      </c>
      <c r="G182" s="23"/>
      <c r="H182" s="6">
        <v>8</v>
      </c>
      <c r="I182" s="5">
        <f t="shared" si="6"/>
        <v>0.2</v>
      </c>
    </row>
    <row r="183" spans="1:9" ht="12.75">
      <c r="A183" s="2" t="s">
        <v>278</v>
      </c>
      <c r="B183" s="2" t="s">
        <v>368</v>
      </c>
      <c r="C183" s="3">
        <v>40275</v>
      </c>
      <c r="D183" s="4">
        <v>40587</v>
      </c>
      <c r="E183" s="5">
        <v>0.15</v>
      </c>
      <c r="F183" s="33"/>
      <c r="G183" s="23">
        <v>3260.5</v>
      </c>
      <c r="H183" s="6">
        <v>489.08</v>
      </c>
      <c r="I183" s="5">
        <f t="shared" si="6"/>
        <v>0.1500015335071308</v>
      </c>
    </row>
    <row r="184" spans="1:9" ht="12.75">
      <c r="A184" s="2" t="s">
        <v>278</v>
      </c>
      <c r="B184" s="2" t="s">
        <v>368</v>
      </c>
      <c r="C184" s="3">
        <v>40588</v>
      </c>
      <c r="D184" s="4">
        <v>40952</v>
      </c>
      <c r="E184" s="5">
        <v>0.15</v>
      </c>
      <c r="F184" s="33"/>
      <c r="G184" s="23">
        <v>6854</v>
      </c>
      <c r="H184" s="6">
        <v>1028.1</v>
      </c>
      <c r="I184" s="5">
        <f t="shared" si="6"/>
        <v>0.15</v>
      </c>
    </row>
    <row r="185" spans="1:9" ht="12.75">
      <c r="A185" s="2" t="s">
        <v>626</v>
      </c>
      <c r="B185" s="2" t="s">
        <v>368</v>
      </c>
      <c r="C185" s="26">
        <v>40704</v>
      </c>
      <c r="D185" s="26">
        <v>41060</v>
      </c>
      <c r="E185" s="5">
        <v>0.09</v>
      </c>
      <c r="F185" s="33">
        <v>128942</v>
      </c>
      <c r="G185" s="25"/>
      <c r="H185" s="37">
        <v>15473.04</v>
      </c>
      <c r="I185" s="28">
        <v>0.12</v>
      </c>
    </row>
    <row r="186" spans="1:9" ht="12.75">
      <c r="A186" s="2" t="s">
        <v>111</v>
      </c>
      <c r="B186" s="2" t="s">
        <v>582</v>
      </c>
      <c r="C186" s="3">
        <v>40268</v>
      </c>
      <c r="D186" s="4">
        <v>40632</v>
      </c>
      <c r="E186" s="5">
        <v>0.45</v>
      </c>
      <c r="F186" s="33"/>
      <c r="G186" s="23">
        <v>26779</v>
      </c>
      <c r="H186" s="6">
        <v>12050.55</v>
      </c>
      <c r="I186" s="5">
        <f aca="true" t="shared" si="7" ref="I186:I192">IF(H186="","",(IF(F186&lt;&gt;"",H186/F186,H186/G186)))</f>
        <v>0.44999999999999996</v>
      </c>
    </row>
    <row r="187" spans="1:9" ht="12.75">
      <c r="A187" s="2" t="s">
        <v>124</v>
      </c>
      <c r="B187" s="2" t="s">
        <v>582</v>
      </c>
      <c r="C187" s="3">
        <v>40360</v>
      </c>
      <c r="D187" s="4">
        <v>40724</v>
      </c>
      <c r="E187" s="5">
        <v>0.15</v>
      </c>
      <c r="F187" s="33">
        <v>883757</v>
      </c>
      <c r="G187" s="23"/>
      <c r="H187" s="6">
        <v>154657</v>
      </c>
      <c r="I187" s="5">
        <f t="shared" si="7"/>
        <v>0.1749994625219376</v>
      </c>
    </row>
    <row r="188" spans="1:9" ht="12.75">
      <c r="A188" s="2" t="s">
        <v>265</v>
      </c>
      <c r="B188" s="2" t="s">
        <v>605</v>
      </c>
      <c r="C188" s="3">
        <v>40452</v>
      </c>
      <c r="D188" s="4">
        <v>40816</v>
      </c>
      <c r="E188" s="5">
        <v>0.14</v>
      </c>
      <c r="F188" s="33">
        <v>648706.64</v>
      </c>
      <c r="G188" s="23"/>
      <c r="H188" s="6">
        <v>94334.03</v>
      </c>
      <c r="I188" s="5">
        <f t="shared" si="7"/>
        <v>0.14541862867320118</v>
      </c>
    </row>
    <row r="189" spans="1:9" ht="12.75">
      <c r="A189" s="2" t="s">
        <v>268</v>
      </c>
      <c r="B189" s="2" t="s">
        <v>605</v>
      </c>
      <c r="C189" s="3">
        <v>40442</v>
      </c>
      <c r="D189" s="4">
        <v>40806</v>
      </c>
      <c r="E189" s="5">
        <v>0.0005</v>
      </c>
      <c r="F189" s="33">
        <v>31088</v>
      </c>
      <c r="G189" s="23"/>
      <c r="H189" s="6">
        <v>-19845</v>
      </c>
      <c r="I189" s="42">
        <f t="shared" si="7"/>
        <v>-0.6383492022645394</v>
      </c>
    </row>
    <row r="190" spans="1:9" ht="12.75">
      <c r="A190" s="2" t="s">
        <v>268</v>
      </c>
      <c r="B190" s="2" t="s">
        <v>605</v>
      </c>
      <c r="C190" s="3">
        <v>40442</v>
      </c>
      <c r="D190" s="4">
        <v>40806</v>
      </c>
      <c r="E190" s="5">
        <v>0.0005</v>
      </c>
      <c r="F190" s="33"/>
      <c r="G190" s="23">
        <v>1055</v>
      </c>
      <c r="H190" s="6">
        <v>-363</v>
      </c>
      <c r="I190" s="42">
        <f t="shared" si="7"/>
        <v>-0.34407582938388626</v>
      </c>
    </row>
    <row r="191" spans="1:9" ht="12.75">
      <c r="A191" s="2" t="s">
        <v>284</v>
      </c>
      <c r="B191" s="2" t="s">
        <v>628</v>
      </c>
      <c r="C191" s="3">
        <v>40360</v>
      </c>
      <c r="D191" s="4">
        <v>40724</v>
      </c>
      <c r="E191" s="5">
        <v>0.1</v>
      </c>
      <c r="F191" s="33">
        <v>1001399</v>
      </c>
      <c r="G191" s="23"/>
      <c r="H191" s="6">
        <v>160223.84</v>
      </c>
      <c r="I191" s="5">
        <f t="shared" si="7"/>
        <v>0.16</v>
      </c>
    </row>
    <row r="192" spans="1:9" ht="12.75">
      <c r="A192" s="2" t="s">
        <v>284</v>
      </c>
      <c r="B192" s="2" t="s">
        <v>628</v>
      </c>
      <c r="C192" s="3">
        <v>40360</v>
      </c>
      <c r="D192" s="4">
        <v>40724</v>
      </c>
      <c r="E192" s="5">
        <v>0.1</v>
      </c>
      <c r="F192" s="33">
        <v>1001399</v>
      </c>
      <c r="G192" s="23"/>
      <c r="H192" s="6">
        <v>160223.84</v>
      </c>
      <c r="I192" s="5">
        <f t="shared" si="7"/>
        <v>0.16</v>
      </c>
    </row>
    <row r="193" spans="1:9" ht="12.75">
      <c r="A193" s="2" t="s">
        <v>271</v>
      </c>
      <c r="B193" s="2" t="s">
        <v>709</v>
      </c>
      <c r="C193" s="3">
        <v>40585</v>
      </c>
      <c r="D193" s="4">
        <v>40949</v>
      </c>
      <c r="E193" s="5">
        <v>0.2</v>
      </c>
      <c r="F193" s="33">
        <v>6068503.71</v>
      </c>
      <c r="G193" s="23"/>
      <c r="H193" s="6">
        <v>2002743.8</v>
      </c>
      <c r="I193" s="5">
        <v>0.33</v>
      </c>
    </row>
    <row r="194" spans="1:9" ht="25.5">
      <c r="A194" s="2" t="s">
        <v>268</v>
      </c>
      <c r="B194" s="2" t="s">
        <v>934</v>
      </c>
      <c r="C194" s="3">
        <v>40501</v>
      </c>
      <c r="D194" s="4">
        <v>40865</v>
      </c>
      <c r="E194" s="5">
        <v>0.005</v>
      </c>
      <c r="F194" s="33"/>
      <c r="G194" s="23">
        <v>6904</v>
      </c>
      <c r="H194" s="6">
        <v>2565.5</v>
      </c>
      <c r="I194" s="5">
        <f aca="true" t="shared" si="8" ref="I194:I202">IF(H194="","",(IF(F194&lt;&gt;"",H194/F194,H194/G194)))</f>
        <v>0.37159617612977985</v>
      </c>
    </row>
    <row r="195" spans="1:9" ht="25.5">
      <c r="A195" s="2" t="s">
        <v>268</v>
      </c>
      <c r="B195" s="2" t="s">
        <v>934</v>
      </c>
      <c r="C195" s="3">
        <v>40501</v>
      </c>
      <c r="D195" s="4">
        <v>40865</v>
      </c>
      <c r="E195" s="5">
        <v>0.005</v>
      </c>
      <c r="F195" s="33">
        <v>124965.01</v>
      </c>
      <c r="G195" s="23"/>
      <c r="H195" s="6">
        <v>37075.31</v>
      </c>
      <c r="I195" s="5">
        <f t="shared" si="8"/>
        <v>0.2966855282130574</v>
      </c>
    </row>
    <row r="196" spans="1:9" ht="12.75">
      <c r="A196" s="2" t="s">
        <v>275</v>
      </c>
      <c r="B196" s="9" t="s">
        <v>369</v>
      </c>
      <c r="C196" s="3">
        <v>40336</v>
      </c>
      <c r="D196" s="4">
        <v>40694</v>
      </c>
      <c r="E196" s="5">
        <v>0.0005</v>
      </c>
      <c r="F196" s="33">
        <v>886068.53</v>
      </c>
      <c r="G196" s="23"/>
      <c r="H196" s="6">
        <v>671179.99</v>
      </c>
      <c r="I196" s="5">
        <f t="shared" si="8"/>
        <v>0.757480902746879</v>
      </c>
    </row>
    <row r="197" spans="1:9" ht="12.75">
      <c r="A197" s="2" t="s">
        <v>730</v>
      </c>
      <c r="B197" s="9" t="s">
        <v>369</v>
      </c>
      <c r="C197" s="3">
        <v>40250</v>
      </c>
      <c r="D197" s="4">
        <v>40602</v>
      </c>
      <c r="E197" s="5">
        <v>0.1</v>
      </c>
      <c r="F197" s="33">
        <v>5340457</v>
      </c>
      <c r="G197" s="23"/>
      <c r="H197" s="6">
        <v>3919895.44</v>
      </c>
      <c r="I197" s="5">
        <f t="shared" si="8"/>
        <v>0.7340000003744998</v>
      </c>
    </row>
    <row r="198" spans="1:9" ht="12.75">
      <c r="A198" s="2" t="s">
        <v>730</v>
      </c>
      <c r="B198" s="9" t="s">
        <v>369</v>
      </c>
      <c r="C198" s="3">
        <v>40250</v>
      </c>
      <c r="D198" s="4">
        <v>40602</v>
      </c>
      <c r="E198" s="5">
        <v>0.1</v>
      </c>
      <c r="F198" s="33"/>
      <c r="G198" s="23">
        <v>252321.05</v>
      </c>
      <c r="H198" s="6">
        <v>185203.65</v>
      </c>
      <c r="I198" s="5">
        <f t="shared" si="8"/>
        <v>0.7339999972257566</v>
      </c>
    </row>
    <row r="199" spans="1:9" ht="12.75">
      <c r="A199" s="2" t="s">
        <v>733</v>
      </c>
      <c r="B199" s="9" t="s">
        <v>369</v>
      </c>
      <c r="C199" s="3">
        <v>40607</v>
      </c>
      <c r="D199" s="4">
        <v>40968</v>
      </c>
      <c r="E199" s="5">
        <v>0.12</v>
      </c>
      <c r="F199" s="33">
        <v>5518845.29</v>
      </c>
      <c r="G199" s="23"/>
      <c r="H199" s="6">
        <v>1306139.87</v>
      </c>
      <c r="I199" s="5">
        <f t="shared" si="8"/>
        <v>0.2366690496591181</v>
      </c>
    </row>
    <row r="200" spans="1:9" ht="12.75">
      <c r="A200" s="2" t="s">
        <v>730</v>
      </c>
      <c r="B200" s="9" t="s">
        <v>369</v>
      </c>
      <c r="C200" s="3">
        <v>40607</v>
      </c>
      <c r="D200" s="4">
        <v>40968</v>
      </c>
      <c r="E200" s="5">
        <v>0.12</v>
      </c>
      <c r="F200" s="33">
        <v>37044.5</v>
      </c>
      <c r="G200" s="23">
        <v>258609.14</v>
      </c>
      <c r="H200" s="6">
        <v>51955.62</v>
      </c>
      <c r="I200" s="5">
        <f t="shared" si="8"/>
        <v>1.4025191323948225</v>
      </c>
    </row>
    <row r="201" spans="1:9" ht="12.75">
      <c r="A201" s="2" t="s">
        <v>264</v>
      </c>
      <c r="B201" s="9" t="s">
        <v>369</v>
      </c>
      <c r="C201" s="3">
        <v>40254</v>
      </c>
      <c r="D201" s="4">
        <v>40602</v>
      </c>
      <c r="E201" s="5">
        <v>0</v>
      </c>
      <c r="F201" s="33">
        <v>863522</v>
      </c>
      <c r="G201" s="23"/>
      <c r="H201" s="6">
        <v>640108</v>
      </c>
      <c r="I201" s="5">
        <f t="shared" si="8"/>
        <v>0.7412758447381769</v>
      </c>
    </row>
    <row r="202" spans="1:9" ht="12.75">
      <c r="A202" s="2" t="s">
        <v>264</v>
      </c>
      <c r="B202" s="9" t="s">
        <v>369</v>
      </c>
      <c r="C202" s="3">
        <v>40611</v>
      </c>
      <c r="D202" s="4">
        <v>40967</v>
      </c>
      <c r="E202" s="5">
        <v>0</v>
      </c>
      <c r="F202" s="33">
        <v>1032722</v>
      </c>
      <c r="G202" s="23"/>
      <c r="H202" s="6">
        <v>875705</v>
      </c>
      <c r="I202" s="5">
        <f t="shared" si="8"/>
        <v>0.8479581145748808</v>
      </c>
    </row>
    <row r="203" spans="1:9" ht="12.75">
      <c r="A203" s="2" t="s">
        <v>275</v>
      </c>
      <c r="B203" s="2" t="s">
        <v>369</v>
      </c>
      <c r="C203" s="26">
        <v>40695</v>
      </c>
      <c r="D203" s="26">
        <v>41060</v>
      </c>
      <c r="E203" s="5">
        <v>0.0005</v>
      </c>
      <c r="F203" s="36">
        <v>482053.5</v>
      </c>
      <c r="G203" s="25"/>
      <c r="H203" s="37">
        <v>355710.51</v>
      </c>
      <c r="I203" s="28">
        <v>0.74</v>
      </c>
    </row>
    <row r="204" spans="1:9" ht="12.75">
      <c r="A204" s="2" t="s">
        <v>110</v>
      </c>
      <c r="B204" s="2" t="s">
        <v>687</v>
      </c>
      <c r="C204" s="3">
        <v>40497</v>
      </c>
      <c r="D204" s="4">
        <v>40574</v>
      </c>
      <c r="E204" s="5">
        <v>0</v>
      </c>
      <c r="F204" s="33">
        <v>25839.8</v>
      </c>
      <c r="G204" s="23"/>
      <c r="H204" s="6">
        <v>-9131.65</v>
      </c>
      <c r="I204" s="42">
        <f aca="true" t="shared" si="9" ref="I204:I223">IF(H204="","",(IF(F204&lt;&gt;"",H204/F204,H204/G204)))</f>
        <v>-0.35339476311736157</v>
      </c>
    </row>
    <row r="205" spans="1:9" ht="12.75">
      <c r="A205" s="2" t="s">
        <v>268</v>
      </c>
      <c r="B205" s="2" t="s">
        <v>830</v>
      </c>
      <c r="C205" s="3">
        <v>40422</v>
      </c>
      <c r="D205" s="4">
        <v>40786</v>
      </c>
      <c r="E205" s="5">
        <v>0.0005</v>
      </c>
      <c r="F205" s="33">
        <v>15843.3</v>
      </c>
      <c r="G205" s="23"/>
      <c r="H205" s="6">
        <v>-16339.7</v>
      </c>
      <c r="I205" s="42">
        <f t="shared" si="9"/>
        <v>-1.0313318563683072</v>
      </c>
    </row>
    <row r="206" spans="1:9" ht="12.75">
      <c r="A206" s="2" t="s">
        <v>268</v>
      </c>
      <c r="B206" s="2" t="s">
        <v>830</v>
      </c>
      <c r="C206" s="3">
        <v>40422</v>
      </c>
      <c r="D206" s="4">
        <v>40786</v>
      </c>
      <c r="E206" s="5">
        <v>0.0005</v>
      </c>
      <c r="F206" s="33"/>
      <c r="G206" s="23">
        <v>1205.86</v>
      </c>
      <c r="H206" s="6">
        <v>-794.94</v>
      </c>
      <c r="I206" s="42">
        <f t="shared" si="9"/>
        <v>-0.6592307564725591</v>
      </c>
    </row>
    <row r="207" spans="1:9" ht="25.5">
      <c r="A207" s="2" t="s">
        <v>280</v>
      </c>
      <c r="B207" s="2" t="s">
        <v>802</v>
      </c>
      <c r="C207" s="3">
        <v>40256</v>
      </c>
      <c r="D207" s="4">
        <v>40602</v>
      </c>
      <c r="E207" s="5">
        <v>0</v>
      </c>
      <c r="F207" s="33">
        <v>300</v>
      </c>
      <c r="G207" s="23"/>
      <c r="H207" s="6">
        <v>-3655.64</v>
      </c>
      <c r="I207" s="42">
        <f t="shared" si="9"/>
        <v>-12.185466666666667</v>
      </c>
    </row>
    <row r="208" spans="1:9" ht="25.5">
      <c r="A208" s="2" t="s">
        <v>280</v>
      </c>
      <c r="B208" s="2" t="s">
        <v>802</v>
      </c>
      <c r="C208" s="3">
        <v>40256</v>
      </c>
      <c r="D208" s="4">
        <v>40602</v>
      </c>
      <c r="E208" s="5">
        <v>0</v>
      </c>
      <c r="F208" s="33"/>
      <c r="G208" s="23">
        <v>10.5</v>
      </c>
      <c r="H208" s="6">
        <v>-127.95</v>
      </c>
      <c r="I208" s="42">
        <f t="shared" si="9"/>
        <v>-12.185714285714287</v>
      </c>
    </row>
    <row r="209" spans="1:9" ht="12.75">
      <c r="A209" s="2" t="s">
        <v>572</v>
      </c>
      <c r="B209" s="2" t="s">
        <v>390</v>
      </c>
      <c r="C209" s="3">
        <v>40413</v>
      </c>
      <c r="D209" s="4">
        <v>40755</v>
      </c>
      <c r="E209" s="5">
        <v>0</v>
      </c>
      <c r="F209" s="33">
        <v>15067</v>
      </c>
      <c r="G209" s="23"/>
      <c r="H209" s="6">
        <v>12920.21</v>
      </c>
      <c r="I209" s="5">
        <f t="shared" si="9"/>
        <v>0.8575170903298599</v>
      </c>
    </row>
    <row r="210" spans="1:9" ht="12.75">
      <c r="A210" s="2" t="s">
        <v>572</v>
      </c>
      <c r="B210" s="2" t="s">
        <v>390</v>
      </c>
      <c r="C210" s="3" t="s">
        <v>857</v>
      </c>
      <c r="D210" s="4">
        <v>40755</v>
      </c>
      <c r="E210" s="5">
        <v>0</v>
      </c>
      <c r="F210" s="33"/>
      <c r="G210" s="23">
        <v>14366.65</v>
      </c>
      <c r="H210" s="6">
        <v>12319.65</v>
      </c>
      <c r="I210" s="5">
        <f t="shared" si="9"/>
        <v>0.8575172360988818</v>
      </c>
    </row>
    <row r="211" spans="1:9" ht="12.75">
      <c r="A211" s="2" t="s">
        <v>370</v>
      </c>
      <c r="B211" s="2" t="s">
        <v>390</v>
      </c>
      <c r="C211" s="3">
        <v>40483</v>
      </c>
      <c r="D211" s="4">
        <v>40847</v>
      </c>
      <c r="E211" s="5">
        <v>0.56</v>
      </c>
      <c r="F211" s="33"/>
      <c r="G211" s="23">
        <v>1617904.89</v>
      </c>
      <c r="H211" s="6">
        <v>1083635.92</v>
      </c>
      <c r="I211" s="5">
        <f t="shared" si="9"/>
        <v>0.6697772697874719</v>
      </c>
    </row>
    <row r="212" spans="1:9" ht="12.75">
      <c r="A212" s="2" t="s">
        <v>370</v>
      </c>
      <c r="B212" s="2" t="s">
        <v>390</v>
      </c>
      <c r="C212" s="3">
        <v>40848</v>
      </c>
      <c r="D212" s="4">
        <v>40877</v>
      </c>
      <c r="E212" s="5">
        <v>0.56</v>
      </c>
      <c r="F212" s="33"/>
      <c r="G212" s="23">
        <v>164169.83</v>
      </c>
      <c r="H212" s="6">
        <v>109039</v>
      </c>
      <c r="I212" s="5">
        <f t="shared" si="9"/>
        <v>0.664184156126616</v>
      </c>
    </row>
    <row r="213" spans="1:9" ht="12.75">
      <c r="A213" s="2" t="s">
        <v>128</v>
      </c>
      <c r="B213" s="2" t="s">
        <v>371</v>
      </c>
      <c r="C213" s="3">
        <v>40273</v>
      </c>
      <c r="D213" s="4">
        <v>40602</v>
      </c>
      <c r="E213" s="5">
        <v>0.5</v>
      </c>
      <c r="F213" s="33">
        <v>466034.77</v>
      </c>
      <c r="G213" s="23"/>
      <c r="H213" s="6">
        <v>322635.22</v>
      </c>
      <c r="I213" s="5">
        <f t="shared" si="9"/>
        <v>0.6922986025270174</v>
      </c>
    </row>
    <row r="214" spans="1:9" ht="12.75">
      <c r="A214" s="2" t="s">
        <v>128</v>
      </c>
      <c r="B214" s="2" t="s">
        <v>371</v>
      </c>
      <c r="C214" s="3">
        <v>40466</v>
      </c>
      <c r="D214" s="4">
        <v>40754</v>
      </c>
      <c r="E214" s="5">
        <v>0.54</v>
      </c>
      <c r="F214" s="33">
        <v>108550.5</v>
      </c>
      <c r="G214" s="23"/>
      <c r="H214" s="6">
        <v>56443</v>
      </c>
      <c r="I214" s="5">
        <f t="shared" si="9"/>
        <v>0.5199699678951272</v>
      </c>
    </row>
    <row r="215" spans="1:9" ht="12.75">
      <c r="A215" s="2" t="s">
        <v>128</v>
      </c>
      <c r="B215" s="2" t="s">
        <v>371</v>
      </c>
      <c r="C215" s="3">
        <v>40603</v>
      </c>
      <c r="D215" s="4">
        <v>40968</v>
      </c>
      <c r="E215" s="5">
        <v>0.5</v>
      </c>
      <c r="F215" s="33">
        <v>450890.83</v>
      </c>
      <c r="G215" s="23"/>
      <c r="H215" s="6">
        <v>308476.9</v>
      </c>
      <c r="I215" s="5">
        <f t="shared" si="9"/>
        <v>0.6841498639482201</v>
      </c>
    </row>
    <row r="216" spans="1:9" ht="12.75">
      <c r="A216" s="2" t="s">
        <v>265</v>
      </c>
      <c r="B216" s="2" t="s">
        <v>372</v>
      </c>
      <c r="C216" s="3">
        <v>40452</v>
      </c>
      <c r="D216" s="4">
        <v>40816</v>
      </c>
      <c r="E216" s="5">
        <v>0.15</v>
      </c>
      <c r="F216" s="33">
        <v>1677795.61</v>
      </c>
      <c r="G216" s="23"/>
      <c r="H216" s="6">
        <v>252829.59</v>
      </c>
      <c r="I216" s="5">
        <f t="shared" si="9"/>
        <v>0.15069153149113318</v>
      </c>
    </row>
    <row r="217" spans="1:9" ht="12.75">
      <c r="A217" s="2" t="s">
        <v>730</v>
      </c>
      <c r="B217" s="2" t="s">
        <v>373</v>
      </c>
      <c r="C217" s="3">
        <v>40194</v>
      </c>
      <c r="D217" s="4">
        <v>40558</v>
      </c>
      <c r="E217" s="5">
        <v>0</v>
      </c>
      <c r="F217" s="33">
        <v>3588824.16</v>
      </c>
      <c r="G217" s="23"/>
      <c r="H217" s="6">
        <v>557304</v>
      </c>
      <c r="I217" s="5">
        <f t="shared" si="9"/>
        <v>0.1552887450467899</v>
      </c>
    </row>
    <row r="218" spans="1:9" ht="12.75">
      <c r="A218" s="2" t="s">
        <v>730</v>
      </c>
      <c r="B218" s="2" t="s">
        <v>373</v>
      </c>
      <c r="C218" s="3">
        <v>40194</v>
      </c>
      <c r="D218" s="4">
        <v>40558</v>
      </c>
      <c r="E218" s="5"/>
      <c r="F218" s="33"/>
      <c r="G218" s="23">
        <v>168372.2</v>
      </c>
      <c r="H218" s="6">
        <v>2375.73</v>
      </c>
      <c r="I218" s="5">
        <f t="shared" si="9"/>
        <v>0.014109989653873976</v>
      </c>
    </row>
    <row r="219" spans="1:9" ht="12.75">
      <c r="A219" s="2" t="s">
        <v>730</v>
      </c>
      <c r="B219" s="2" t="s">
        <v>373</v>
      </c>
      <c r="C219" s="3">
        <v>40631</v>
      </c>
      <c r="D219" s="4">
        <v>40908</v>
      </c>
      <c r="E219" s="5">
        <v>0.02</v>
      </c>
      <c r="F219" s="33">
        <v>6154784.92</v>
      </c>
      <c r="G219" s="23"/>
      <c r="H219" s="6">
        <v>758529.52</v>
      </c>
      <c r="I219" s="5">
        <f t="shared" si="9"/>
        <v>0.12324224645692412</v>
      </c>
    </row>
    <row r="220" spans="1:9" ht="12.75">
      <c r="A220" s="2" t="s">
        <v>730</v>
      </c>
      <c r="B220" s="2" t="s">
        <v>373</v>
      </c>
      <c r="C220" s="3">
        <v>40631</v>
      </c>
      <c r="D220" s="4">
        <v>40908</v>
      </c>
      <c r="E220" s="5">
        <v>0.02</v>
      </c>
      <c r="F220" s="33"/>
      <c r="G220" s="23">
        <v>353407.09</v>
      </c>
      <c r="H220" s="6">
        <v>42408.85</v>
      </c>
      <c r="I220" s="5">
        <f t="shared" si="9"/>
        <v>0.11999999773632157</v>
      </c>
    </row>
    <row r="221" spans="1:9" ht="12.75">
      <c r="A221" s="2" t="s">
        <v>136</v>
      </c>
      <c r="B221" s="2" t="s">
        <v>677</v>
      </c>
      <c r="C221" s="3">
        <v>40358</v>
      </c>
      <c r="D221" s="4">
        <v>40633</v>
      </c>
      <c r="E221" s="5">
        <v>0.5</v>
      </c>
      <c r="F221" s="33">
        <v>133306.58</v>
      </c>
      <c r="G221" s="23"/>
      <c r="H221" s="6">
        <v>90952.99</v>
      </c>
      <c r="I221" s="5">
        <f t="shared" si="9"/>
        <v>0.6822843253498816</v>
      </c>
    </row>
    <row r="222" spans="1:9" ht="12.75">
      <c r="A222" s="2" t="s">
        <v>136</v>
      </c>
      <c r="B222" s="2" t="s">
        <v>680</v>
      </c>
      <c r="C222" s="3">
        <v>40664</v>
      </c>
      <c r="D222" s="4">
        <v>40908</v>
      </c>
      <c r="E222" s="5">
        <v>0.5</v>
      </c>
      <c r="F222" s="33">
        <v>131164</v>
      </c>
      <c r="G222" s="23"/>
      <c r="H222" s="6">
        <v>89814.41</v>
      </c>
      <c r="I222" s="5">
        <f t="shared" si="9"/>
        <v>0.6847489402579976</v>
      </c>
    </row>
    <row r="223" spans="1:9" ht="12.75">
      <c r="A223" s="2" t="s">
        <v>136</v>
      </c>
      <c r="B223" s="2" t="s">
        <v>680</v>
      </c>
      <c r="C223" s="3">
        <v>40664</v>
      </c>
      <c r="D223" s="4">
        <v>40908</v>
      </c>
      <c r="E223" s="5">
        <v>0.5</v>
      </c>
      <c r="F223" s="33"/>
      <c r="G223" s="23">
        <v>131164</v>
      </c>
      <c r="H223" s="6">
        <v>89814.41</v>
      </c>
      <c r="I223" s="5">
        <f t="shared" si="9"/>
        <v>0.6847489402579976</v>
      </c>
    </row>
    <row r="224" spans="1:9" ht="12.75">
      <c r="A224" s="2" t="s">
        <v>110</v>
      </c>
      <c r="B224" s="2" t="s">
        <v>695</v>
      </c>
      <c r="C224" s="3">
        <v>40532</v>
      </c>
      <c r="D224" s="4">
        <v>40754</v>
      </c>
      <c r="E224" s="5">
        <v>0</v>
      </c>
      <c r="F224" s="33">
        <v>0</v>
      </c>
      <c r="G224" s="23"/>
      <c r="H224" s="6">
        <v>-59717.71</v>
      </c>
      <c r="I224" s="5">
        <v>0</v>
      </c>
    </row>
    <row r="225" spans="1:9" ht="12.75">
      <c r="A225" s="2" t="s">
        <v>280</v>
      </c>
      <c r="B225" s="2" t="s">
        <v>49</v>
      </c>
      <c r="C225" s="3">
        <v>40651</v>
      </c>
      <c r="D225" s="4">
        <v>40891</v>
      </c>
      <c r="E225" s="5">
        <v>0</v>
      </c>
      <c r="F225" s="33">
        <v>35897.74</v>
      </c>
      <c r="G225" s="23"/>
      <c r="H225" s="6">
        <v>1053.09</v>
      </c>
      <c r="I225" s="5">
        <f aca="true" t="shared" si="10" ref="I225:I233">IF(H225="","",(IF(F225&lt;&gt;"",H225/F225,H225/G225)))</f>
        <v>0.029335830055039674</v>
      </c>
    </row>
    <row r="226" spans="1:9" ht="12.75">
      <c r="A226" s="2" t="s">
        <v>747</v>
      </c>
      <c r="B226" s="2" t="s">
        <v>50</v>
      </c>
      <c r="C226" s="3">
        <v>40426</v>
      </c>
      <c r="D226" s="4">
        <v>40791</v>
      </c>
      <c r="E226" s="5">
        <v>0.3</v>
      </c>
      <c r="F226" s="33"/>
      <c r="G226" s="23">
        <v>87355.45</v>
      </c>
      <c r="H226" s="6">
        <v>26206.63</v>
      </c>
      <c r="I226" s="5">
        <f t="shared" si="10"/>
        <v>0.2999999427625867</v>
      </c>
    </row>
    <row r="227" spans="1:9" ht="12.75">
      <c r="A227" s="2" t="s">
        <v>110</v>
      </c>
      <c r="B227" s="2" t="s">
        <v>686</v>
      </c>
      <c r="C227" s="3">
        <v>40262</v>
      </c>
      <c r="D227" s="4">
        <v>40602</v>
      </c>
      <c r="E227" s="5">
        <v>0.01</v>
      </c>
      <c r="F227" s="33">
        <v>1426703.29</v>
      </c>
      <c r="G227" s="23"/>
      <c r="H227" s="6">
        <v>484457.3</v>
      </c>
      <c r="I227" s="5">
        <f t="shared" si="10"/>
        <v>0.3395641570294549</v>
      </c>
    </row>
    <row r="228" spans="1:9" ht="12.75">
      <c r="A228" s="2" t="s">
        <v>616</v>
      </c>
      <c r="B228" s="2" t="s">
        <v>51</v>
      </c>
      <c r="C228" s="3">
        <v>40498</v>
      </c>
      <c r="D228" s="4">
        <v>40826</v>
      </c>
      <c r="E228" s="5">
        <v>0.015</v>
      </c>
      <c r="F228" s="33"/>
      <c r="G228" s="23">
        <v>20923</v>
      </c>
      <c r="H228" s="6">
        <v>6061.99</v>
      </c>
      <c r="I228" s="5">
        <f t="shared" si="10"/>
        <v>0.2897285284137074</v>
      </c>
    </row>
    <row r="229" spans="1:9" ht="12.75">
      <c r="A229" s="2" t="s">
        <v>99</v>
      </c>
      <c r="B229" s="2" t="s">
        <v>394</v>
      </c>
      <c r="C229" s="3">
        <v>40297</v>
      </c>
      <c r="D229" s="4">
        <v>40661</v>
      </c>
      <c r="E229" s="5">
        <v>0.02</v>
      </c>
      <c r="F229" s="33">
        <v>434714</v>
      </c>
      <c r="G229" s="23"/>
      <c r="H229" s="6">
        <v>223446</v>
      </c>
      <c r="I229" s="5">
        <f t="shared" si="10"/>
        <v>0.5140069102904439</v>
      </c>
    </row>
    <row r="230" spans="1:9" ht="12.75">
      <c r="A230" s="2" t="s">
        <v>278</v>
      </c>
      <c r="B230" s="2" t="s">
        <v>52</v>
      </c>
      <c r="C230" s="3">
        <v>40592</v>
      </c>
      <c r="D230" s="4">
        <v>41213</v>
      </c>
      <c r="E230" s="5">
        <v>0.13</v>
      </c>
      <c r="F230" s="33"/>
      <c r="G230" s="23">
        <v>2140</v>
      </c>
      <c r="H230" s="6">
        <v>278.2</v>
      </c>
      <c r="I230" s="5">
        <f t="shared" si="10"/>
        <v>0.13</v>
      </c>
    </row>
    <row r="231" spans="1:9" ht="12.75">
      <c r="A231" s="2" t="s">
        <v>842</v>
      </c>
      <c r="B231" s="2" t="s">
        <v>52</v>
      </c>
      <c r="C231" s="3">
        <v>40544</v>
      </c>
      <c r="D231" s="4">
        <v>40908</v>
      </c>
      <c r="E231" s="5">
        <v>0.12</v>
      </c>
      <c r="F231" s="33">
        <v>1327816</v>
      </c>
      <c r="G231" s="23"/>
      <c r="H231" s="6">
        <v>159337.92</v>
      </c>
      <c r="I231" s="5">
        <f t="shared" si="10"/>
        <v>0.12000000000000001</v>
      </c>
    </row>
    <row r="232" spans="1:9" ht="12.75">
      <c r="A232" s="2" t="s">
        <v>626</v>
      </c>
      <c r="B232" s="2" t="s">
        <v>870</v>
      </c>
      <c r="C232" s="3">
        <v>40499</v>
      </c>
      <c r="D232" s="4">
        <v>40847</v>
      </c>
      <c r="E232" s="5">
        <v>0.13</v>
      </c>
      <c r="F232" s="33">
        <v>1801064</v>
      </c>
      <c r="G232" s="23"/>
      <c r="H232" s="6">
        <v>252148.96</v>
      </c>
      <c r="I232" s="5">
        <f t="shared" si="10"/>
        <v>0.13999999999999999</v>
      </c>
    </row>
    <row r="233" spans="1:9" ht="12.75">
      <c r="A233" s="2" t="s">
        <v>609</v>
      </c>
      <c r="B233" s="2" t="s">
        <v>869</v>
      </c>
      <c r="C233" s="3">
        <v>40490</v>
      </c>
      <c r="D233" s="4">
        <v>40824</v>
      </c>
      <c r="E233" s="5">
        <v>0.13</v>
      </c>
      <c r="F233" s="33">
        <v>132162.69</v>
      </c>
      <c r="G233" s="23"/>
      <c r="H233" s="6">
        <v>13216.27</v>
      </c>
      <c r="I233" s="5">
        <f t="shared" si="10"/>
        <v>0.10000000756643194</v>
      </c>
    </row>
    <row r="234" spans="1:9" ht="12.75">
      <c r="A234" s="2" t="s">
        <v>609</v>
      </c>
      <c r="B234" s="2" t="s">
        <v>869</v>
      </c>
      <c r="C234" s="3">
        <v>40490</v>
      </c>
      <c r="D234" s="4">
        <v>40824</v>
      </c>
      <c r="E234" s="5">
        <v>0.13</v>
      </c>
      <c r="F234" s="33"/>
      <c r="G234" s="23">
        <v>0</v>
      </c>
      <c r="H234" s="6">
        <v>0</v>
      </c>
      <c r="I234" s="5">
        <v>0</v>
      </c>
    </row>
    <row r="235" spans="1:9" ht="12.75">
      <c r="A235" s="2" t="s">
        <v>626</v>
      </c>
      <c r="B235" s="2" t="s">
        <v>869</v>
      </c>
      <c r="C235" s="3">
        <v>40436</v>
      </c>
      <c r="D235" s="4">
        <v>40677</v>
      </c>
      <c r="E235" s="5">
        <v>0.13</v>
      </c>
      <c r="F235" s="33">
        <v>857492.07</v>
      </c>
      <c r="G235" s="23"/>
      <c r="H235" s="6">
        <v>111473.96</v>
      </c>
      <c r="I235" s="5">
        <f aca="true" t="shared" si="11" ref="I235:I242">IF(H235="","",(IF(F235&lt;&gt;"",H235/F235,H235/G235)))</f>
        <v>0.12999998938765697</v>
      </c>
    </row>
    <row r="236" spans="1:9" ht="12.75">
      <c r="A236" s="2" t="s">
        <v>99</v>
      </c>
      <c r="B236" s="2" t="s">
        <v>397</v>
      </c>
      <c r="C236" s="3">
        <v>40639</v>
      </c>
      <c r="D236" s="4">
        <v>40982</v>
      </c>
      <c r="E236" s="5">
        <v>0.02</v>
      </c>
      <c r="F236" s="33">
        <v>96448</v>
      </c>
      <c r="G236" s="23"/>
      <c r="H236" s="6">
        <v>22639.88</v>
      </c>
      <c r="I236" s="5">
        <f t="shared" si="11"/>
        <v>0.23473664565361646</v>
      </c>
    </row>
    <row r="237" spans="1:9" ht="12.75">
      <c r="A237" s="2" t="s">
        <v>99</v>
      </c>
      <c r="B237" s="2" t="s">
        <v>53</v>
      </c>
      <c r="C237" s="3">
        <v>40639</v>
      </c>
      <c r="D237" s="4">
        <v>40982</v>
      </c>
      <c r="E237" s="5">
        <v>0.02</v>
      </c>
      <c r="F237" s="33">
        <v>7510</v>
      </c>
      <c r="G237" s="23"/>
      <c r="H237" s="6">
        <v>-7101.69</v>
      </c>
      <c r="I237" s="42">
        <f t="shared" si="11"/>
        <v>-0.9456311584553928</v>
      </c>
    </row>
    <row r="238" spans="1:9" ht="12.75">
      <c r="A238" s="2" t="s">
        <v>275</v>
      </c>
      <c r="B238" s="2" t="s">
        <v>54</v>
      </c>
      <c r="C238" s="3">
        <v>40416</v>
      </c>
      <c r="D238" s="4">
        <v>40724</v>
      </c>
      <c r="E238" s="5">
        <v>0.0005</v>
      </c>
      <c r="F238" s="33">
        <v>101537.67</v>
      </c>
      <c r="G238" s="23"/>
      <c r="H238" s="6">
        <v>12257.7</v>
      </c>
      <c r="I238" s="5">
        <f t="shared" si="11"/>
        <v>0.12072071380010986</v>
      </c>
    </row>
    <row r="239" spans="1:9" ht="12.75">
      <c r="A239" s="2" t="s">
        <v>730</v>
      </c>
      <c r="B239" s="2" t="s">
        <v>54</v>
      </c>
      <c r="C239" s="3">
        <v>40366</v>
      </c>
      <c r="D239" s="4">
        <v>40724</v>
      </c>
      <c r="E239" s="5">
        <v>0</v>
      </c>
      <c r="F239" s="33">
        <v>2681112.98</v>
      </c>
      <c r="G239" s="23"/>
      <c r="H239" s="6">
        <v>1008737.56</v>
      </c>
      <c r="I239" s="5">
        <f t="shared" si="11"/>
        <v>0.3762383635172286</v>
      </c>
    </row>
    <row r="240" spans="1:9" ht="12.75">
      <c r="A240" s="2" t="s">
        <v>730</v>
      </c>
      <c r="B240" s="2" t="s">
        <v>54</v>
      </c>
      <c r="C240" s="3">
        <v>40366</v>
      </c>
      <c r="D240" s="4">
        <v>40724</v>
      </c>
      <c r="E240" s="5">
        <v>0</v>
      </c>
      <c r="F240" s="33"/>
      <c r="G240" s="23">
        <v>157211.48</v>
      </c>
      <c r="H240" s="6">
        <v>55899.27</v>
      </c>
      <c r="I240" s="5">
        <f t="shared" si="11"/>
        <v>0.35556735424156044</v>
      </c>
    </row>
    <row r="241" spans="1:9" ht="12.75">
      <c r="A241" s="2" t="s">
        <v>264</v>
      </c>
      <c r="B241" s="2" t="s">
        <v>54</v>
      </c>
      <c r="C241" s="3">
        <v>40360</v>
      </c>
      <c r="D241" s="4">
        <v>40663</v>
      </c>
      <c r="E241" s="5">
        <v>0</v>
      </c>
      <c r="F241" s="33">
        <v>131258</v>
      </c>
      <c r="G241" s="23"/>
      <c r="H241" s="6">
        <v>20868</v>
      </c>
      <c r="I241" s="5">
        <f t="shared" si="11"/>
        <v>0.158984595224672</v>
      </c>
    </row>
    <row r="242" spans="1:9" ht="12.75">
      <c r="A242" s="2" t="s">
        <v>264</v>
      </c>
      <c r="B242" s="2" t="s">
        <v>54</v>
      </c>
      <c r="C242" s="3">
        <v>40360</v>
      </c>
      <c r="D242" s="4">
        <v>40877</v>
      </c>
      <c r="E242" s="5">
        <v>0</v>
      </c>
      <c r="F242" s="33">
        <v>132765</v>
      </c>
      <c r="G242" s="23"/>
      <c r="H242" s="6">
        <v>15156</v>
      </c>
      <c r="I242" s="5">
        <f t="shared" si="11"/>
        <v>0.1141565924754265</v>
      </c>
    </row>
    <row r="243" spans="1:9" ht="12.75">
      <c r="A243" s="2" t="s">
        <v>275</v>
      </c>
      <c r="B243" s="2" t="s">
        <v>54</v>
      </c>
      <c r="C243" s="26">
        <v>40725</v>
      </c>
      <c r="D243" s="26">
        <v>41090</v>
      </c>
      <c r="E243" s="5">
        <v>0.0005</v>
      </c>
      <c r="F243" s="36">
        <v>4742</v>
      </c>
      <c r="G243" s="25"/>
      <c r="H243" s="37">
        <v>-2083.09</v>
      </c>
      <c r="I243" s="43">
        <v>-0.44</v>
      </c>
    </row>
    <row r="244" spans="1:9" ht="25.5">
      <c r="A244" s="2" t="s">
        <v>275</v>
      </c>
      <c r="B244" s="2" t="s">
        <v>642</v>
      </c>
      <c r="C244" s="3">
        <v>40438</v>
      </c>
      <c r="D244" s="4">
        <v>40724</v>
      </c>
      <c r="E244" s="5">
        <v>0.0005</v>
      </c>
      <c r="F244" s="33">
        <v>152018.8</v>
      </c>
      <c r="G244" s="23"/>
      <c r="H244" s="6">
        <v>-173260.62</v>
      </c>
      <c r="I244" s="42">
        <f>IF(H244="","",(IF(F244&lt;&gt;"",H244/F244,H244/G244)))</f>
        <v>-1.1397315332051037</v>
      </c>
    </row>
    <row r="245" spans="1:9" ht="25.5">
      <c r="A245" s="2" t="s">
        <v>730</v>
      </c>
      <c r="B245" s="2" t="s">
        <v>642</v>
      </c>
      <c r="C245" s="3">
        <v>40366</v>
      </c>
      <c r="D245" s="4">
        <v>40724</v>
      </c>
      <c r="E245" s="5">
        <v>0</v>
      </c>
      <c r="F245" s="33"/>
      <c r="G245" s="23">
        <v>6287.5</v>
      </c>
      <c r="H245" s="6">
        <v>0</v>
      </c>
      <c r="I245" s="5">
        <f>IF(H245="","",(IF(F245&lt;&gt;"",H245/F245,H245/G245)))</f>
        <v>0</v>
      </c>
    </row>
    <row r="246" spans="1:9" ht="25.5">
      <c r="A246" s="2" t="s">
        <v>730</v>
      </c>
      <c r="B246" s="2" t="s">
        <v>642</v>
      </c>
      <c r="C246" s="3">
        <v>40366</v>
      </c>
      <c r="D246" s="4">
        <v>40724</v>
      </c>
      <c r="E246" s="5">
        <v>0</v>
      </c>
      <c r="F246" s="33">
        <v>125909.76</v>
      </c>
      <c r="G246" s="23"/>
      <c r="H246" s="6">
        <v>0</v>
      </c>
      <c r="I246" s="5">
        <f>IF(H246="","",(IF(F246&lt;&gt;"",H246/F246,H246/G246)))</f>
        <v>0</v>
      </c>
    </row>
    <row r="247" spans="1:9" ht="25.5">
      <c r="A247" s="2" t="s">
        <v>275</v>
      </c>
      <c r="B247" s="2" t="s">
        <v>642</v>
      </c>
      <c r="C247" s="26">
        <v>40725</v>
      </c>
      <c r="D247" s="26">
        <v>41090</v>
      </c>
      <c r="E247" s="5">
        <v>0.0005</v>
      </c>
      <c r="F247" s="36">
        <v>126358.74</v>
      </c>
      <c r="G247" s="25"/>
      <c r="H247" s="37">
        <v>33299.01</v>
      </c>
      <c r="I247" s="28">
        <v>0.27</v>
      </c>
    </row>
    <row r="248" spans="1:9" ht="12.75">
      <c r="A248" s="2" t="s">
        <v>99</v>
      </c>
      <c r="B248" s="2" t="s">
        <v>398</v>
      </c>
      <c r="C248" s="3">
        <v>40382</v>
      </c>
      <c r="D248" s="4">
        <v>40746</v>
      </c>
      <c r="E248" s="5">
        <v>0.02</v>
      </c>
      <c r="F248" s="33">
        <v>484207.43</v>
      </c>
      <c r="G248" s="23"/>
      <c r="H248" s="6">
        <v>168882.57</v>
      </c>
      <c r="I248" s="5">
        <f aca="true" t="shared" si="12" ref="I248:I261">IF(H248="","",(IF(F248&lt;&gt;"",H248/F248,H248/G248)))</f>
        <v>0.3487814509579087</v>
      </c>
    </row>
    <row r="249" spans="1:9" ht="12.75">
      <c r="A249" s="2" t="s">
        <v>99</v>
      </c>
      <c r="B249" s="2" t="s">
        <v>398</v>
      </c>
      <c r="C249" s="26">
        <v>40382</v>
      </c>
      <c r="D249" s="26">
        <v>40746</v>
      </c>
      <c r="E249" s="5">
        <v>0.018000000000000002</v>
      </c>
      <c r="F249" s="33">
        <v>484207.43</v>
      </c>
      <c r="G249" s="25"/>
      <c r="H249" s="37">
        <v>168882.57</v>
      </c>
      <c r="I249" s="28">
        <f t="shared" si="12"/>
        <v>0.3487814509579087</v>
      </c>
    </row>
    <row r="250" spans="1:9" ht="25.5">
      <c r="A250" s="2" t="s">
        <v>99</v>
      </c>
      <c r="B250" s="2" t="s">
        <v>662</v>
      </c>
      <c r="C250" s="3">
        <v>40563</v>
      </c>
      <c r="D250" s="4">
        <v>40908</v>
      </c>
      <c r="E250" s="5">
        <v>0.02</v>
      </c>
      <c r="F250" s="33">
        <v>1546184.32</v>
      </c>
      <c r="G250" s="23"/>
      <c r="H250" s="6">
        <v>1103424.3</v>
      </c>
      <c r="I250" s="5">
        <f t="shared" si="12"/>
        <v>0.713643441940997</v>
      </c>
    </row>
    <row r="251" spans="1:9" ht="25.5">
      <c r="A251" s="2" t="s">
        <v>264</v>
      </c>
      <c r="B251" s="2" t="s">
        <v>662</v>
      </c>
      <c r="C251" s="3">
        <v>40435</v>
      </c>
      <c r="D251" s="4">
        <v>40724</v>
      </c>
      <c r="E251" s="5">
        <v>0.01</v>
      </c>
      <c r="F251" s="33">
        <v>1848809</v>
      </c>
      <c r="G251" s="23"/>
      <c r="H251" s="6">
        <v>987371</v>
      </c>
      <c r="I251" s="5">
        <f t="shared" si="12"/>
        <v>0.5340578718515542</v>
      </c>
    </row>
    <row r="252" spans="1:9" ht="12.75">
      <c r="A252" s="2" t="s">
        <v>730</v>
      </c>
      <c r="B252" s="2" t="s">
        <v>400</v>
      </c>
      <c r="C252" s="3">
        <v>40689</v>
      </c>
      <c r="D252" s="4">
        <v>40672</v>
      </c>
      <c r="E252" s="5">
        <v>0</v>
      </c>
      <c r="F252" s="33">
        <v>1077545.45</v>
      </c>
      <c r="G252" s="23"/>
      <c r="H252" s="6">
        <v>0</v>
      </c>
      <c r="I252" s="5">
        <f t="shared" si="12"/>
        <v>0</v>
      </c>
    </row>
    <row r="253" spans="1:9" ht="12.75">
      <c r="A253" s="2" t="s">
        <v>730</v>
      </c>
      <c r="B253" s="2" t="s">
        <v>400</v>
      </c>
      <c r="C253" s="3">
        <v>40689</v>
      </c>
      <c r="D253" s="4">
        <v>40672</v>
      </c>
      <c r="E253" s="5">
        <v>0</v>
      </c>
      <c r="F253" s="33"/>
      <c r="G253" s="23">
        <v>62797.94</v>
      </c>
      <c r="H253" s="6">
        <v>2366.78</v>
      </c>
      <c r="I253" s="5">
        <f t="shared" si="12"/>
        <v>0.03768881590701861</v>
      </c>
    </row>
    <row r="254" spans="1:9" ht="12.75">
      <c r="A254" s="2" t="s">
        <v>730</v>
      </c>
      <c r="B254" s="2" t="s">
        <v>723</v>
      </c>
      <c r="C254" s="3">
        <v>40417</v>
      </c>
      <c r="D254" s="4">
        <v>40724</v>
      </c>
      <c r="E254" s="5">
        <v>0.02</v>
      </c>
      <c r="F254" s="33">
        <v>87738</v>
      </c>
      <c r="G254" s="23"/>
      <c r="H254" s="6">
        <v>50987.59</v>
      </c>
      <c r="I254" s="5">
        <f t="shared" si="12"/>
        <v>0.5811346280972897</v>
      </c>
    </row>
    <row r="255" spans="1:9" ht="12.75">
      <c r="A255" s="2" t="s">
        <v>730</v>
      </c>
      <c r="B255" s="2" t="s">
        <v>723</v>
      </c>
      <c r="C255" s="3">
        <v>40417</v>
      </c>
      <c r="D255" s="4">
        <v>40724</v>
      </c>
      <c r="E255" s="5">
        <v>0.02</v>
      </c>
      <c r="F255" s="33"/>
      <c r="G255" s="23">
        <v>4193.5</v>
      </c>
      <c r="H255" s="6">
        <v>1974.96</v>
      </c>
      <c r="I255" s="5">
        <f t="shared" si="12"/>
        <v>0.4709574341242399</v>
      </c>
    </row>
    <row r="256" spans="1:9" ht="12.75">
      <c r="A256" s="2" t="s">
        <v>275</v>
      </c>
      <c r="B256" s="2" t="s">
        <v>55</v>
      </c>
      <c r="C256" s="3">
        <v>40544</v>
      </c>
      <c r="D256" s="4">
        <v>40908</v>
      </c>
      <c r="E256" s="5">
        <v>0.0005</v>
      </c>
      <c r="F256" s="33">
        <v>91786.65</v>
      </c>
      <c r="G256" s="23"/>
      <c r="H256" s="6">
        <v>-4292.81</v>
      </c>
      <c r="I256" s="42">
        <f t="shared" si="12"/>
        <v>-0.04676943760339876</v>
      </c>
    </row>
    <row r="257" spans="1:9" ht="12.75">
      <c r="A257" s="2" t="s">
        <v>275</v>
      </c>
      <c r="B257" s="2" t="s">
        <v>56</v>
      </c>
      <c r="C257" s="3">
        <v>40487</v>
      </c>
      <c r="D257" s="4">
        <v>40851</v>
      </c>
      <c r="E257" s="5">
        <v>0.0005</v>
      </c>
      <c r="F257" s="33">
        <v>4195</v>
      </c>
      <c r="G257" s="23"/>
      <c r="H257" s="6">
        <v>-1703.44</v>
      </c>
      <c r="I257" s="42">
        <f t="shared" si="12"/>
        <v>-0.4060643623361144</v>
      </c>
    </row>
    <row r="258" spans="1:9" ht="12.75">
      <c r="A258" s="2" t="s">
        <v>264</v>
      </c>
      <c r="B258" s="2" t="s">
        <v>56</v>
      </c>
      <c r="C258" s="3">
        <v>40498</v>
      </c>
      <c r="D258" s="4">
        <v>40786</v>
      </c>
      <c r="E258" s="5">
        <v>0</v>
      </c>
      <c r="F258" s="33">
        <v>97446</v>
      </c>
      <c r="G258" s="23"/>
      <c r="H258" s="6">
        <v>23507</v>
      </c>
      <c r="I258" s="5">
        <f t="shared" si="12"/>
        <v>0.24123104078156107</v>
      </c>
    </row>
    <row r="259" spans="1:9" ht="12.75">
      <c r="A259" s="2" t="s">
        <v>319</v>
      </c>
      <c r="B259" s="2" t="s">
        <v>719</v>
      </c>
      <c r="C259" s="3">
        <v>40775</v>
      </c>
      <c r="D259" s="4">
        <v>40866</v>
      </c>
      <c r="E259" s="5">
        <v>0.13</v>
      </c>
      <c r="F259" s="33"/>
      <c r="G259" s="23">
        <v>12038</v>
      </c>
      <c r="H259" s="6">
        <v>1599.94</v>
      </c>
      <c r="I259" s="5">
        <f t="shared" si="12"/>
        <v>0.13290745971091544</v>
      </c>
    </row>
    <row r="260" spans="1:9" ht="12.75">
      <c r="A260" s="2" t="s">
        <v>160</v>
      </c>
      <c r="B260" s="2" t="s">
        <v>57</v>
      </c>
      <c r="C260" s="3">
        <v>40500</v>
      </c>
      <c r="D260" s="4">
        <v>40865</v>
      </c>
      <c r="E260" s="5">
        <v>0.15</v>
      </c>
      <c r="F260" s="33"/>
      <c r="G260" s="23">
        <v>17245</v>
      </c>
      <c r="H260" s="6">
        <v>2635</v>
      </c>
      <c r="I260" s="5">
        <f t="shared" si="12"/>
        <v>0.15279791243838795</v>
      </c>
    </row>
    <row r="261" spans="1:9" ht="12.75">
      <c r="A261" s="2" t="s">
        <v>278</v>
      </c>
      <c r="B261" s="2" t="s">
        <v>57</v>
      </c>
      <c r="C261" s="3">
        <v>40878</v>
      </c>
      <c r="D261" s="4">
        <v>40983</v>
      </c>
      <c r="E261" s="5">
        <v>0.2</v>
      </c>
      <c r="F261" s="33"/>
      <c r="G261" s="23">
        <v>85</v>
      </c>
      <c r="H261" s="6">
        <v>17</v>
      </c>
      <c r="I261" s="5">
        <f t="shared" si="12"/>
        <v>0.2</v>
      </c>
    </row>
    <row r="262" spans="1:9" ht="12.75">
      <c r="A262" s="2" t="s">
        <v>273</v>
      </c>
      <c r="B262" s="2" t="s">
        <v>58</v>
      </c>
      <c r="C262" s="3">
        <v>40588</v>
      </c>
      <c r="D262" s="4">
        <v>40816</v>
      </c>
      <c r="E262" s="5">
        <v>0</v>
      </c>
      <c r="F262" s="33">
        <v>0</v>
      </c>
      <c r="G262" s="23"/>
      <c r="H262" s="6">
        <v>0</v>
      </c>
      <c r="I262" s="5">
        <v>0</v>
      </c>
    </row>
    <row r="263" spans="1:9" ht="12.75">
      <c r="A263" s="2" t="s">
        <v>280</v>
      </c>
      <c r="B263" s="2" t="s">
        <v>58</v>
      </c>
      <c r="C263" s="3">
        <v>40452</v>
      </c>
      <c r="D263" s="4">
        <v>40816</v>
      </c>
      <c r="E263" s="5">
        <v>0</v>
      </c>
      <c r="F263" s="33">
        <v>637926.5</v>
      </c>
      <c r="G263" s="23"/>
      <c r="H263" s="6">
        <v>181204.36</v>
      </c>
      <c r="I263" s="5">
        <f>IF(H263="","",(IF(F263&lt;&gt;"",H263/F263,H263/G263)))</f>
        <v>0.284052096910851</v>
      </c>
    </row>
    <row r="264" spans="1:9" ht="12.75">
      <c r="A264" s="2" t="s">
        <v>102</v>
      </c>
      <c r="B264" s="2" t="s">
        <v>58</v>
      </c>
      <c r="C264" s="3">
        <v>40562</v>
      </c>
      <c r="D264" s="4">
        <v>40816</v>
      </c>
      <c r="E264" s="5">
        <v>0.01</v>
      </c>
      <c r="F264" s="33">
        <v>0</v>
      </c>
      <c r="G264" s="23"/>
      <c r="H264" s="6">
        <v>0</v>
      </c>
      <c r="I264" s="5">
        <v>0</v>
      </c>
    </row>
    <row r="265" spans="1:9" ht="12.75">
      <c r="A265" s="2" t="s">
        <v>102</v>
      </c>
      <c r="B265" s="2" t="s">
        <v>58</v>
      </c>
      <c r="C265" s="3">
        <v>40562</v>
      </c>
      <c r="D265" s="4">
        <v>40816</v>
      </c>
      <c r="E265" s="5">
        <v>0.01</v>
      </c>
      <c r="F265" s="33"/>
      <c r="G265" s="23">
        <v>0</v>
      </c>
      <c r="H265" s="6">
        <v>0</v>
      </c>
      <c r="I265" s="5">
        <v>0</v>
      </c>
    </row>
    <row r="266" spans="1:9" ht="12.75">
      <c r="A266" s="2" t="s">
        <v>266</v>
      </c>
      <c r="B266" s="2" t="s">
        <v>58</v>
      </c>
      <c r="C266" s="3">
        <v>40456</v>
      </c>
      <c r="D266" s="4">
        <v>40816</v>
      </c>
      <c r="E266" s="5">
        <v>0</v>
      </c>
      <c r="F266" s="33">
        <v>57294.51</v>
      </c>
      <c r="G266" s="23"/>
      <c r="H266" s="6">
        <v>14129.51</v>
      </c>
      <c r="I266" s="5">
        <f aca="true" t="shared" si="13" ref="I266:I272">IF(H266="","",(IF(F266&lt;&gt;"",H266/F266,H266/G266)))</f>
        <v>0.24661193541929236</v>
      </c>
    </row>
    <row r="267" spans="1:9" ht="12.75">
      <c r="A267" s="2" t="s">
        <v>266</v>
      </c>
      <c r="B267" s="2" t="s">
        <v>58</v>
      </c>
      <c r="C267" s="3">
        <v>40456</v>
      </c>
      <c r="D267" s="4">
        <v>40816</v>
      </c>
      <c r="E267" s="5">
        <v>0</v>
      </c>
      <c r="F267" s="33"/>
      <c r="G267" s="23">
        <v>2471</v>
      </c>
      <c r="H267" s="6">
        <v>464.05</v>
      </c>
      <c r="I267" s="5">
        <f t="shared" si="13"/>
        <v>0.1877984621610684</v>
      </c>
    </row>
    <row r="268" spans="1:9" ht="12.75">
      <c r="A268" s="2" t="s">
        <v>59</v>
      </c>
      <c r="B268" s="2" t="s">
        <v>775</v>
      </c>
      <c r="C268" s="3">
        <v>40833</v>
      </c>
      <c r="D268" s="4">
        <v>40858</v>
      </c>
      <c r="E268" s="5">
        <v>0.4</v>
      </c>
      <c r="F268" s="33">
        <v>103772.49</v>
      </c>
      <c r="G268" s="23"/>
      <c r="H268" s="6">
        <v>41509</v>
      </c>
      <c r="I268" s="5">
        <f t="shared" si="13"/>
        <v>0.4000000385458612</v>
      </c>
    </row>
    <row r="269" spans="1:9" ht="12.75">
      <c r="A269" s="2" t="s">
        <v>59</v>
      </c>
      <c r="B269" s="2" t="s">
        <v>774</v>
      </c>
      <c r="C269" s="3">
        <v>40658</v>
      </c>
      <c r="D269" s="4">
        <v>40683</v>
      </c>
      <c r="E269" s="5">
        <v>0.4</v>
      </c>
      <c r="F269" s="33">
        <v>85369</v>
      </c>
      <c r="G269" s="23"/>
      <c r="H269" s="6">
        <v>34147.6</v>
      </c>
      <c r="I269" s="5">
        <f t="shared" si="13"/>
        <v>0.39999999999999997</v>
      </c>
    </row>
    <row r="270" spans="1:9" ht="12.75">
      <c r="A270" s="2" t="s">
        <v>265</v>
      </c>
      <c r="B270" s="2" t="s">
        <v>603</v>
      </c>
      <c r="C270" s="3">
        <v>40360</v>
      </c>
      <c r="D270" s="4">
        <v>40724</v>
      </c>
      <c r="E270" s="5">
        <v>0.12</v>
      </c>
      <c r="F270" s="33">
        <v>422026.02</v>
      </c>
      <c r="G270" s="23"/>
      <c r="H270" s="6">
        <v>50648.9</v>
      </c>
      <c r="I270" s="5">
        <f t="shared" si="13"/>
        <v>0.12001369015114281</v>
      </c>
    </row>
    <row r="271" spans="1:9" ht="12.75">
      <c r="A271" s="2" t="s">
        <v>277</v>
      </c>
      <c r="B271" s="2" t="s">
        <v>60</v>
      </c>
      <c r="C271" s="3">
        <v>40299</v>
      </c>
      <c r="D271" s="4">
        <v>40574</v>
      </c>
      <c r="E271" s="5">
        <v>0.1</v>
      </c>
      <c r="F271" s="33">
        <v>328368.93</v>
      </c>
      <c r="G271" s="23"/>
      <c r="H271" s="6">
        <v>32836.89</v>
      </c>
      <c r="I271" s="5">
        <f t="shared" si="13"/>
        <v>0.09999999086393466</v>
      </c>
    </row>
    <row r="272" spans="1:9" ht="12.75">
      <c r="A272" s="2" t="s">
        <v>777</v>
      </c>
      <c r="B272" s="2" t="s">
        <v>60</v>
      </c>
      <c r="C272" s="3">
        <v>40450</v>
      </c>
      <c r="D272" s="4">
        <v>40814</v>
      </c>
      <c r="E272" s="5">
        <v>0.1</v>
      </c>
      <c r="F272" s="33"/>
      <c r="G272" s="23">
        <v>1755</v>
      </c>
      <c r="H272" s="6">
        <v>175.5</v>
      </c>
      <c r="I272" s="5">
        <f t="shared" si="13"/>
        <v>0.1</v>
      </c>
    </row>
    <row r="273" spans="1:9" ht="12.75">
      <c r="A273" s="2" t="s">
        <v>777</v>
      </c>
      <c r="B273" s="2" t="s">
        <v>61</v>
      </c>
      <c r="C273" s="3">
        <v>40443</v>
      </c>
      <c r="D273" s="4">
        <v>40807</v>
      </c>
      <c r="E273" s="5">
        <v>0.1</v>
      </c>
      <c r="F273" s="33"/>
      <c r="G273" s="23">
        <v>0</v>
      </c>
      <c r="H273" s="6">
        <v>0</v>
      </c>
      <c r="I273" s="5">
        <v>0</v>
      </c>
    </row>
    <row r="274" spans="1:9" ht="12.75">
      <c r="A274" s="2" t="s">
        <v>111</v>
      </c>
      <c r="B274" s="2" t="s">
        <v>62</v>
      </c>
      <c r="C274" s="3">
        <v>40184</v>
      </c>
      <c r="D274" s="4">
        <v>40548</v>
      </c>
      <c r="E274" s="5">
        <v>0.45</v>
      </c>
      <c r="F274" s="33"/>
      <c r="G274" s="23">
        <v>126242.02</v>
      </c>
      <c r="H274" s="6">
        <v>56808.9</v>
      </c>
      <c r="I274" s="5">
        <f>IF(H274="","",(IF(F274&lt;&gt;"",H274/F274,H274/G274)))</f>
        <v>0.4499999287083651</v>
      </c>
    </row>
    <row r="275" spans="1:9" ht="12.75">
      <c r="A275" s="2" t="s">
        <v>111</v>
      </c>
      <c r="B275" s="2" t="s">
        <v>62</v>
      </c>
      <c r="C275" s="3">
        <v>40549</v>
      </c>
      <c r="D275" s="4">
        <v>40913</v>
      </c>
      <c r="E275" s="5">
        <v>0.45</v>
      </c>
      <c r="F275" s="33"/>
      <c r="G275" s="23">
        <v>94803</v>
      </c>
      <c r="H275" s="6">
        <v>42661.35</v>
      </c>
      <c r="I275" s="5">
        <f>IF(H275="","",(IF(F275&lt;&gt;"",H275/F275,H275/G275)))</f>
        <v>0.45</v>
      </c>
    </row>
    <row r="276" spans="1:9" ht="12.75">
      <c r="A276" s="2" t="s">
        <v>609</v>
      </c>
      <c r="B276" s="2" t="s">
        <v>62</v>
      </c>
      <c r="C276" s="3">
        <v>40490</v>
      </c>
      <c r="D276" s="4">
        <v>40824</v>
      </c>
      <c r="E276" s="5">
        <v>0.1</v>
      </c>
      <c r="F276" s="33">
        <v>273028.4</v>
      </c>
      <c r="G276" s="23"/>
      <c r="H276" s="6">
        <v>27302.82</v>
      </c>
      <c r="I276" s="5">
        <f>IF(H276="","",(IF(F276&lt;&gt;"",H276/F276,H276/G276)))</f>
        <v>0.09999992674754714</v>
      </c>
    </row>
    <row r="277" spans="1:9" ht="12.75">
      <c r="A277" s="2" t="s">
        <v>609</v>
      </c>
      <c r="B277" s="2" t="s">
        <v>62</v>
      </c>
      <c r="C277" s="3">
        <v>40490</v>
      </c>
      <c r="D277" s="4">
        <v>40824</v>
      </c>
      <c r="E277" s="5">
        <v>0.1</v>
      </c>
      <c r="F277" s="33"/>
      <c r="G277" s="23">
        <v>0</v>
      </c>
      <c r="H277" s="6">
        <v>0</v>
      </c>
      <c r="I277" s="5">
        <v>0</v>
      </c>
    </row>
    <row r="278" spans="1:9" ht="12.75">
      <c r="A278" s="2" t="s">
        <v>626</v>
      </c>
      <c r="B278" s="2" t="s">
        <v>62</v>
      </c>
      <c r="C278" s="3">
        <v>40436</v>
      </c>
      <c r="D278" s="4">
        <v>40786</v>
      </c>
      <c r="E278" s="5">
        <v>0.1</v>
      </c>
      <c r="F278" s="33">
        <v>1590580.54</v>
      </c>
      <c r="G278" s="23"/>
      <c r="H278" s="6">
        <v>220330.99</v>
      </c>
      <c r="I278" s="5">
        <f aca="true" t="shared" si="14" ref="I278:I305">IF(H278="","",(IF(F278&lt;&gt;"",H278/F278,H278/G278)))</f>
        <v>0.13852237246659638</v>
      </c>
    </row>
    <row r="279" spans="1:9" ht="25.5">
      <c r="A279" s="2" t="s">
        <v>99</v>
      </c>
      <c r="B279" s="2" t="s">
        <v>652</v>
      </c>
      <c r="C279" s="3">
        <v>40361</v>
      </c>
      <c r="D279" s="4">
        <v>40725</v>
      </c>
      <c r="E279" s="5">
        <v>0.05</v>
      </c>
      <c r="F279" s="33">
        <v>316308</v>
      </c>
      <c r="G279" s="23"/>
      <c r="H279" s="6">
        <v>184155.44</v>
      </c>
      <c r="I279" s="5">
        <f t="shared" si="14"/>
        <v>0.5822029161450232</v>
      </c>
    </row>
    <row r="280" spans="1:9" ht="12.75">
      <c r="A280" s="2" t="s">
        <v>64</v>
      </c>
      <c r="B280" s="2" t="s">
        <v>63</v>
      </c>
      <c r="C280" s="3">
        <v>40456</v>
      </c>
      <c r="D280" s="4">
        <v>40633</v>
      </c>
      <c r="E280" s="5">
        <v>0.15</v>
      </c>
      <c r="F280" s="33">
        <v>452709.14</v>
      </c>
      <c r="G280" s="23"/>
      <c r="H280" s="6">
        <v>67906.37</v>
      </c>
      <c r="I280" s="5">
        <f t="shared" si="14"/>
        <v>0.14999999779107617</v>
      </c>
    </row>
    <row r="281" spans="1:9" ht="12.75">
      <c r="A281" s="2" t="s">
        <v>64</v>
      </c>
      <c r="B281" s="2" t="s">
        <v>63</v>
      </c>
      <c r="C281" s="3">
        <v>40456</v>
      </c>
      <c r="D281" s="4">
        <v>40633</v>
      </c>
      <c r="E281" s="5">
        <v>0.15</v>
      </c>
      <c r="F281" s="33"/>
      <c r="G281" s="23">
        <v>11079</v>
      </c>
      <c r="H281" s="6">
        <v>1661.85</v>
      </c>
      <c r="I281" s="5">
        <f t="shared" si="14"/>
        <v>0.15</v>
      </c>
    </row>
    <row r="282" spans="1:9" ht="12.75">
      <c r="A282" s="2" t="s">
        <v>110</v>
      </c>
      <c r="B282" s="2" t="s">
        <v>702</v>
      </c>
      <c r="C282" s="3">
        <v>40623</v>
      </c>
      <c r="D282" s="4">
        <v>40786</v>
      </c>
      <c r="E282" s="5">
        <v>0</v>
      </c>
      <c r="F282" s="33">
        <v>25095.46</v>
      </c>
      <c r="G282" s="23"/>
      <c r="H282" s="6">
        <v>0</v>
      </c>
      <c r="I282" s="5">
        <f t="shared" si="14"/>
        <v>0</v>
      </c>
    </row>
    <row r="283" spans="1:9" ht="12.75">
      <c r="A283" s="2" t="s">
        <v>280</v>
      </c>
      <c r="B283" s="2" t="s">
        <v>65</v>
      </c>
      <c r="C283" s="3">
        <v>40560</v>
      </c>
      <c r="D283" s="4">
        <v>40861</v>
      </c>
      <c r="E283" s="5">
        <v>0</v>
      </c>
      <c r="F283" s="33">
        <v>51744</v>
      </c>
      <c r="G283" s="23"/>
      <c r="H283" s="6">
        <v>14141.19</v>
      </c>
      <c r="I283" s="5">
        <f t="shared" si="14"/>
        <v>0.27329139610389613</v>
      </c>
    </row>
    <row r="284" spans="1:9" ht="12.75">
      <c r="A284" s="2" t="s">
        <v>136</v>
      </c>
      <c r="B284" s="2" t="s">
        <v>679</v>
      </c>
      <c r="C284" s="3">
        <v>40595</v>
      </c>
      <c r="D284" s="4">
        <v>40908</v>
      </c>
      <c r="E284" s="5">
        <v>0.25</v>
      </c>
      <c r="F284" s="33">
        <v>73831.57</v>
      </c>
      <c r="G284" s="23"/>
      <c r="H284" s="6">
        <v>28944.57</v>
      </c>
      <c r="I284" s="5">
        <f t="shared" si="14"/>
        <v>0.3920351416067679</v>
      </c>
    </row>
    <row r="285" spans="1:9" ht="12.75">
      <c r="A285" s="2" t="s">
        <v>136</v>
      </c>
      <c r="B285" s="2" t="s">
        <v>679</v>
      </c>
      <c r="C285" s="3">
        <v>40595</v>
      </c>
      <c r="D285" s="4">
        <v>40908</v>
      </c>
      <c r="E285" s="5">
        <v>0.25</v>
      </c>
      <c r="F285" s="33"/>
      <c r="G285" s="23">
        <v>1125</v>
      </c>
      <c r="H285" s="6">
        <v>453</v>
      </c>
      <c r="I285" s="5">
        <f t="shared" si="14"/>
        <v>0.4026666666666667</v>
      </c>
    </row>
    <row r="286" spans="1:9" ht="12.75">
      <c r="A286" s="2" t="s">
        <v>67</v>
      </c>
      <c r="B286" s="2" t="s">
        <v>66</v>
      </c>
      <c r="C286" s="3">
        <v>40452</v>
      </c>
      <c r="D286" s="4">
        <v>40786</v>
      </c>
      <c r="E286" s="5">
        <v>0.2</v>
      </c>
      <c r="F286" s="33"/>
      <c r="G286" s="23">
        <v>76225</v>
      </c>
      <c r="H286" s="6">
        <v>15245</v>
      </c>
      <c r="I286" s="5">
        <f t="shared" si="14"/>
        <v>0.2</v>
      </c>
    </row>
    <row r="287" spans="1:9" ht="12.75">
      <c r="A287" s="2" t="s">
        <v>275</v>
      </c>
      <c r="B287" s="2" t="s">
        <v>68</v>
      </c>
      <c r="C287" s="3">
        <v>40471</v>
      </c>
      <c r="D287" s="4">
        <v>40778</v>
      </c>
      <c r="E287" s="5">
        <v>0.02</v>
      </c>
      <c r="F287" s="33">
        <v>23772</v>
      </c>
      <c r="G287" s="23"/>
      <c r="H287" s="6">
        <v>-27169.51</v>
      </c>
      <c r="I287" s="42">
        <f t="shared" si="14"/>
        <v>-1.1429206629648325</v>
      </c>
    </row>
    <row r="288" spans="1:9" ht="12.75">
      <c r="A288" s="2" t="s">
        <v>99</v>
      </c>
      <c r="B288" s="2" t="s">
        <v>69</v>
      </c>
      <c r="C288" s="3">
        <v>40449</v>
      </c>
      <c r="D288" s="4">
        <v>40795</v>
      </c>
      <c r="E288" s="5">
        <v>0.02</v>
      </c>
      <c r="F288" s="33">
        <v>85311</v>
      </c>
      <c r="G288" s="23"/>
      <c r="H288" s="6">
        <v>16330.52</v>
      </c>
      <c r="I288" s="5">
        <f t="shared" si="14"/>
        <v>0.1914233803378228</v>
      </c>
    </row>
    <row r="289" spans="1:9" ht="12.75">
      <c r="A289" s="2" t="s">
        <v>266</v>
      </c>
      <c r="B289" s="2" t="s">
        <v>69</v>
      </c>
      <c r="C289" s="3">
        <v>40683</v>
      </c>
      <c r="D289" s="4">
        <v>40908</v>
      </c>
      <c r="E289" s="5">
        <v>0.4</v>
      </c>
      <c r="F289" s="33">
        <v>66351.54</v>
      </c>
      <c r="G289" s="23"/>
      <c r="H289" s="6">
        <v>18153.74</v>
      </c>
      <c r="I289" s="5">
        <f t="shared" si="14"/>
        <v>0.27359937689464336</v>
      </c>
    </row>
    <row r="290" spans="1:9" ht="12.75">
      <c r="A290" s="2" t="s">
        <v>266</v>
      </c>
      <c r="B290" s="2" t="s">
        <v>69</v>
      </c>
      <c r="C290" s="3">
        <v>40683</v>
      </c>
      <c r="D290" s="4">
        <v>40908</v>
      </c>
      <c r="E290" s="5">
        <v>0.4</v>
      </c>
      <c r="F290" s="33"/>
      <c r="G290" s="23">
        <v>2436</v>
      </c>
      <c r="H290" s="6">
        <v>690.73</v>
      </c>
      <c r="I290" s="5">
        <f t="shared" si="14"/>
        <v>0.28355090311986864</v>
      </c>
    </row>
    <row r="291" spans="1:9" ht="12.75">
      <c r="A291" s="2" t="s">
        <v>71</v>
      </c>
      <c r="B291" s="2" t="s">
        <v>755</v>
      </c>
      <c r="C291" s="3">
        <v>40210</v>
      </c>
      <c r="D291" s="4">
        <v>40574</v>
      </c>
      <c r="E291" s="5">
        <v>0.33</v>
      </c>
      <c r="F291" s="33"/>
      <c r="G291" s="23">
        <v>597943</v>
      </c>
      <c r="H291" s="6">
        <v>197891</v>
      </c>
      <c r="I291" s="5">
        <f t="shared" si="14"/>
        <v>0.33095295036483413</v>
      </c>
    </row>
    <row r="292" spans="1:9" ht="12.75">
      <c r="A292" s="2" t="s">
        <v>730</v>
      </c>
      <c r="B292" s="2" t="s">
        <v>72</v>
      </c>
      <c r="C292" s="3">
        <v>40364</v>
      </c>
      <c r="D292" s="4">
        <v>40728</v>
      </c>
      <c r="E292" s="5">
        <v>0</v>
      </c>
      <c r="F292" s="33">
        <v>1900573.39</v>
      </c>
      <c r="G292" s="23"/>
      <c r="H292" s="6">
        <v>262203.77</v>
      </c>
      <c r="I292" s="5">
        <f t="shared" si="14"/>
        <v>0.13796034995523115</v>
      </c>
    </row>
    <row r="293" spans="1:9" ht="12.75">
      <c r="A293" s="2" t="s">
        <v>730</v>
      </c>
      <c r="B293" s="2" t="s">
        <v>72</v>
      </c>
      <c r="C293" s="3">
        <v>40364</v>
      </c>
      <c r="D293" s="4">
        <v>40728</v>
      </c>
      <c r="E293" s="5">
        <v>0</v>
      </c>
      <c r="F293" s="33"/>
      <c r="G293" s="23">
        <v>120178</v>
      </c>
      <c r="H293" s="6">
        <v>29946.89</v>
      </c>
      <c r="I293" s="5">
        <f t="shared" si="14"/>
        <v>0.24918778811429712</v>
      </c>
    </row>
    <row r="294" spans="1:9" ht="12.75">
      <c r="A294" s="2" t="s">
        <v>268</v>
      </c>
      <c r="B294" s="2" t="s">
        <v>72</v>
      </c>
      <c r="C294" s="3">
        <v>40634</v>
      </c>
      <c r="D294" s="4">
        <v>40999</v>
      </c>
      <c r="E294" s="5">
        <v>0.005</v>
      </c>
      <c r="F294" s="33">
        <v>243450.45</v>
      </c>
      <c r="G294" s="23"/>
      <c r="H294" s="6">
        <v>85424.25</v>
      </c>
      <c r="I294" s="5">
        <f t="shared" si="14"/>
        <v>0.3508896779611621</v>
      </c>
    </row>
    <row r="295" spans="1:9" ht="12.75">
      <c r="A295" s="2" t="s">
        <v>268</v>
      </c>
      <c r="B295" s="2" t="s">
        <v>72</v>
      </c>
      <c r="C295" s="3">
        <v>40634</v>
      </c>
      <c r="D295" s="4">
        <v>40999</v>
      </c>
      <c r="E295" s="5">
        <v>0.005</v>
      </c>
      <c r="F295" s="33"/>
      <c r="G295" s="23">
        <v>12866.88</v>
      </c>
      <c r="H295" s="6">
        <v>5301.18</v>
      </c>
      <c r="I295" s="5">
        <f t="shared" si="14"/>
        <v>0.4120019771692905</v>
      </c>
    </row>
    <row r="296" spans="1:9" ht="12.75">
      <c r="A296" s="2" t="s">
        <v>319</v>
      </c>
      <c r="B296" s="2" t="s">
        <v>73</v>
      </c>
      <c r="C296" s="3">
        <v>40783</v>
      </c>
      <c r="D296" s="4">
        <v>40844</v>
      </c>
      <c r="E296" s="5">
        <v>0.13</v>
      </c>
      <c r="F296" s="33"/>
      <c r="G296" s="23">
        <v>6084</v>
      </c>
      <c r="H296" s="6">
        <v>803.92</v>
      </c>
      <c r="I296" s="5">
        <f t="shared" si="14"/>
        <v>0.13213675213675213</v>
      </c>
    </row>
    <row r="297" spans="1:9" ht="12.75">
      <c r="A297" s="2" t="s">
        <v>787</v>
      </c>
      <c r="B297" s="2" t="s">
        <v>788</v>
      </c>
      <c r="C297" s="3">
        <v>40513</v>
      </c>
      <c r="D297" s="4">
        <v>40663</v>
      </c>
      <c r="E297" s="5">
        <v>0.95</v>
      </c>
      <c r="F297" s="33">
        <v>2358257.57</v>
      </c>
      <c r="G297" s="23"/>
      <c r="H297" s="6">
        <v>2194490.28</v>
      </c>
      <c r="I297" s="5">
        <f t="shared" si="14"/>
        <v>0.930555808626112</v>
      </c>
    </row>
    <row r="298" spans="1:9" ht="12.75">
      <c r="A298" s="2" t="s">
        <v>787</v>
      </c>
      <c r="B298" s="2" t="s">
        <v>788</v>
      </c>
      <c r="C298" s="3">
        <v>40513</v>
      </c>
      <c r="D298" s="4">
        <v>40663</v>
      </c>
      <c r="E298" s="5">
        <v>0.95</v>
      </c>
      <c r="F298" s="33"/>
      <c r="G298" s="23">
        <v>1891680</v>
      </c>
      <c r="H298" s="6">
        <v>1883041.8</v>
      </c>
      <c r="I298" s="5">
        <f t="shared" si="14"/>
        <v>0.9954335828469931</v>
      </c>
    </row>
    <row r="299" spans="1:9" ht="25.5">
      <c r="A299" s="2" t="s">
        <v>271</v>
      </c>
      <c r="B299" s="2" t="s">
        <v>708</v>
      </c>
      <c r="C299" s="3">
        <v>40544</v>
      </c>
      <c r="D299" s="4">
        <v>40908</v>
      </c>
      <c r="E299" s="5">
        <v>0.1</v>
      </c>
      <c r="F299" s="33">
        <v>642854</v>
      </c>
      <c r="G299" s="23"/>
      <c r="H299" s="6">
        <v>170790.56</v>
      </c>
      <c r="I299" s="5">
        <f t="shared" si="14"/>
        <v>0.2656755033024606</v>
      </c>
    </row>
    <row r="300" spans="1:9" ht="12.75">
      <c r="A300" s="2" t="s">
        <v>280</v>
      </c>
      <c r="B300" s="2" t="s">
        <v>74</v>
      </c>
      <c r="C300" s="3">
        <v>40287</v>
      </c>
      <c r="D300" s="4">
        <v>40574</v>
      </c>
      <c r="E300" s="5">
        <v>0</v>
      </c>
      <c r="F300" s="33">
        <v>533642</v>
      </c>
      <c r="G300" s="23"/>
      <c r="H300" s="6">
        <v>314879.2</v>
      </c>
      <c r="I300" s="5">
        <f t="shared" si="14"/>
        <v>0.5900570045086406</v>
      </c>
    </row>
    <row r="301" spans="1:9" ht="12.75">
      <c r="A301" s="2" t="s">
        <v>275</v>
      </c>
      <c r="B301" s="2" t="s">
        <v>647</v>
      </c>
      <c r="C301" s="3">
        <v>40485</v>
      </c>
      <c r="D301" s="4">
        <v>40816</v>
      </c>
      <c r="E301" s="5">
        <v>0.0005</v>
      </c>
      <c r="F301" s="33">
        <v>39962</v>
      </c>
      <c r="G301" s="23"/>
      <c r="H301" s="6">
        <v>-1025</v>
      </c>
      <c r="I301" s="42">
        <f t="shared" si="14"/>
        <v>-0.025649366898553627</v>
      </c>
    </row>
    <row r="302" spans="1:9" ht="12.75">
      <c r="A302" s="2" t="s">
        <v>319</v>
      </c>
      <c r="B302" s="2" t="s">
        <v>75</v>
      </c>
      <c r="C302" s="3">
        <v>40770</v>
      </c>
      <c r="D302" s="4">
        <v>40848</v>
      </c>
      <c r="E302" s="5">
        <v>0.13</v>
      </c>
      <c r="F302" s="33"/>
      <c r="G302" s="23">
        <v>13403</v>
      </c>
      <c r="H302" s="6">
        <v>1747.39</v>
      </c>
      <c r="I302" s="5">
        <f t="shared" si="14"/>
        <v>0.13037305080952027</v>
      </c>
    </row>
    <row r="303" spans="1:9" ht="12.75">
      <c r="A303" s="2" t="s">
        <v>730</v>
      </c>
      <c r="B303" s="2" t="s">
        <v>410</v>
      </c>
      <c r="C303" s="3">
        <v>40544</v>
      </c>
      <c r="D303" s="4">
        <v>40908</v>
      </c>
      <c r="E303" s="5">
        <v>0</v>
      </c>
      <c r="F303" s="33"/>
      <c r="G303" s="23">
        <v>68018.43</v>
      </c>
      <c r="H303" s="6">
        <v>2040.55</v>
      </c>
      <c r="I303" s="5">
        <f t="shared" si="14"/>
        <v>0.029999957364496656</v>
      </c>
    </row>
    <row r="304" spans="1:9" ht="12.75">
      <c r="A304" s="2" t="s">
        <v>730</v>
      </c>
      <c r="B304" s="2" t="s">
        <v>736</v>
      </c>
      <c r="C304" s="3">
        <v>40544</v>
      </c>
      <c r="D304" s="4">
        <v>40908</v>
      </c>
      <c r="E304" s="5">
        <v>0</v>
      </c>
      <c r="F304" s="33">
        <v>1479896.08</v>
      </c>
      <c r="G304" s="23"/>
      <c r="H304" s="6">
        <v>51349.46</v>
      </c>
      <c r="I304" s="5">
        <f t="shared" si="14"/>
        <v>0.03469801744457624</v>
      </c>
    </row>
    <row r="305" spans="1:9" ht="12.75">
      <c r="A305" s="2" t="s">
        <v>264</v>
      </c>
      <c r="B305" s="2" t="s">
        <v>76</v>
      </c>
      <c r="C305" s="3">
        <v>40408</v>
      </c>
      <c r="D305" s="4">
        <v>40724</v>
      </c>
      <c r="E305" s="5">
        <v>0</v>
      </c>
      <c r="F305" s="33">
        <v>300015</v>
      </c>
      <c r="G305" s="23"/>
      <c r="H305" s="6">
        <v>16924</v>
      </c>
      <c r="I305" s="5">
        <f t="shared" si="14"/>
        <v>0.05641051280769295</v>
      </c>
    </row>
    <row r="306" spans="1:9" ht="12.75">
      <c r="A306" s="2" t="s">
        <v>264</v>
      </c>
      <c r="B306" s="2" t="s">
        <v>76</v>
      </c>
      <c r="C306" s="26">
        <v>40695</v>
      </c>
      <c r="D306" s="26">
        <v>41090</v>
      </c>
      <c r="E306" s="5">
        <v>0</v>
      </c>
      <c r="F306" s="36">
        <v>764842</v>
      </c>
      <c r="G306" s="25"/>
      <c r="H306" s="37">
        <v>14019</v>
      </c>
      <c r="I306" s="28">
        <v>0.02</v>
      </c>
    </row>
    <row r="307" spans="1:9" ht="12.75">
      <c r="A307" s="2" t="s">
        <v>730</v>
      </c>
      <c r="B307" s="2" t="s">
        <v>724</v>
      </c>
      <c r="C307" s="3">
        <v>40415</v>
      </c>
      <c r="D307" s="4">
        <v>40694</v>
      </c>
      <c r="E307" s="5">
        <v>0</v>
      </c>
      <c r="F307" s="33">
        <v>136228.97</v>
      </c>
      <c r="G307" s="23"/>
      <c r="H307" s="6">
        <v>0</v>
      </c>
      <c r="I307" s="5">
        <f>IF(H307="","",(IF(F307&lt;&gt;"",H307/F307,H307/G307)))</f>
        <v>0</v>
      </c>
    </row>
    <row r="308" spans="1:9" ht="12.75">
      <c r="A308" s="2" t="s">
        <v>730</v>
      </c>
      <c r="B308" s="2" t="s">
        <v>724</v>
      </c>
      <c r="C308" s="3">
        <v>40415</v>
      </c>
      <c r="D308" s="4">
        <v>40694</v>
      </c>
      <c r="E308" s="5">
        <v>0</v>
      </c>
      <c r="F308" s="33"/>
      <c r="G308" s="23">
        <v>9681.24</v>
      </c>
      <c r="H308" s="6">
        <v>0</v>
      </c>
      <c r="I308" s="5">
        <f>IF(H308="","",(IF(F308&lt;&gt;"",H308/F308,H308/G308)))</f>
        <v>0</v>
      </c>
    </row>
    <row r="309" spans="1:9" ht="12.75">
      <c r="A309" s="2" t="s">
        <v>264</v>
      </c>
      <c r="B309" s="2" t="s">
        <v>724</v>
      </c>
      <c r="C309" s="3">
        <v>40513</v>
      </c>
      <c r="D309" s="4">
        <v>40816</v>
      </c>
      <c r="E309" s="5">
        <v>0</v>
      </c>
      <c r="F309" s="33">
        <v>23091</v>
      </c>
      <c r="G309" s="23"/>
      <c r="H309" s="6">
        <v>3296</v>
      </c>
      <c r="I309" s="5">
        <f>IF(H309="","",(IF(F309&lt;&gt;"",H309/F309,H309/G309)))</f>
        <v>0.14273959551340348</v>
      </c>
    </row>
    <row r="310" spans="1:9" ht="12.75">
      <c r="A310" s="2" t="s">
        <v>280</v>
      </c>
      <c r="B310" s="2" t="s">
        <v>77</v>
      </c>
      <c r="C310" s="3">
        <v>40413</v>
      </c>
      <c r="D310" s="4">
        <v>40633</v>
      </c>
      <c r="E310" s="5">
        <v>0</v>
      </c>
      <c r="F310" s="33">
        <v>57494.83</v>
      </c>
      <c r="G310" s="23"/>
      <c r="H310" s="6">
        <v>8055.91</v>
      </c>
      <c r="I310" s="5">
        <f>IF(H310="","",(IF(F310&lt;&gt;"",H310/F310,H310/G310)))</f>
        <v>0.1401153808090223</v>
      </c>
    </row>
    <row r="311" spans="1:9" ht="12.75">
      <c r="A311" s="2" t="s">
        <v>929</v>
      </c>
      <c r="B311" s="2" t="s">
        <v>930</v>
      </c>
      <c r="C311" s="26">
        <v>40655</v>
      </c>
      <c r="D311" s="26">
        <v>41020</v>
      </c>
      <c r="E311" s="5">
        <v>0.009</v>
      </c>
      <c r="F311" s="36">
        <v>448990.39</v>
      </c>
      <c r="G311" s="25"/>
      <c r="H311" s="37">
        <v>0</v>
      </c>
      <c r="I311" s="28">
        <v>0</v>
      </c>
    </row>
    <row r="312" spans="1:9" ht="12.75">
      <c r="A312" s="2" t="s">
        <v>929</v>
      </c>
      <c r="B312" s="2" t="s">
        <v>930</v>
      </c>
      <c r="C312" s="26">
        <v>40655</v>
      </c>
      <c r="D312" s="26">
        <v>41020</v>
      </c>
      <c r="E312" s="5">
        <v>0.009</v>
      </c>
      <c r="G312" s="25">
        <v>24661.47</v>
      </c>
      <c r="H312" s="37">
        <v>0</v>
      </c>
      <c r="I312" s="28">
        <v>0</v>
      </c>
    </row>
    <row r="313" spans="1:9" ht="12.75">
      <c r="A313" s="2" t="s">
        <v>931</v>
      </c>
      <c r="B313" s="2" t="s">
        <v>930</v>
      </c>
      <c r="C313" s="26">
        <v>40655</v>
      </c>
      <c r="D313" s="26">
        <v>40730</v>
      </c>
      <c r="E313" s="5">
        <v>0.009</v>
      </c>
      <c r="F313" s="36">
        <v>7680.85</v>
      </c>
      <c r="G313" s="25"/>
      <c r="H313" s="37">
        <v>0</v>
      </c>
      <c r="I313" s="28">
        <v>0</v>
      </c>
    </row>
    <row r="314" spans="1:9" ht="12.75">
      <c r="A314" s="2" t="s">
        <v>931</v>
      </c>
      <c r="B314" s="2" t="s">
        <v>930</v>
      </c>
      <c r="C314" s="26">
        <v>40655</v>
      </c>
      <c r="D314" s="26">
        <v>40730</v>
      </c>
      <c r="E314" s="5">
        <v>0.009</v>
      </c>
      <c r="G314" s="25">
        <v>122</v>
      </c>
      <c r="H314" s="37">
        <v>0</v>
      </c>
      <c r="I314" s="28">
        <v>0</v>
      </c>
    </row>
    <row r="315" spans="1:9" ht="12.75">
      <c r="A315" s="2" t="s">
        <v>275</v>
      </c>
      <c r="B315" s="2" t="s">
        <v>930</v>
      </c>
      <c r="C315" s="26">
        <v>40655</v>
      </c>
      <c r="D315" s="26">
        <v>41020</v>
      </c>
      <c r="E315" s="5">
        <v>0.009</v>
      </c>
      <c r="F315" s="36">
        <v>135108.45</v>
      </c>
      <c r="G315" s="25"/>
      <c r="H315" s="37">
        <v>0</v>
      </c>
      <c r="I315" s="28">
        <v>0</v>
      </c>
    </row>
    <row r="316" spans="1:9" ht="12.75">
      <c r="A316" s="2" t="s">
        <v>275</v>
      </c>
      <c r="B316" s="2" t="s">
        <v>930</v>
      </c>
      <c r="C316" s="26">
        <v>40655</v>
      </c>
      <c r="D316" s="26">
        <v>41020</v>
      </c>
      <c r="E316" s="5">
        <v>0.009</v>
      </c>
      <c r="G316" s="25">
        <v>7156</v>
      </c>
      <c r="H316" s="37">
        <v>0</v>
      </c>
      <c r="I316" s="28">
        <v>0</v>
      </c>
    </row>
    <row r="317" spans="1:9" ht="12.75">
      <c r="A317" s="2" t="s">
        <v>264</v>
      </c>
      <c r="B317" s="2" t="s">
        <v>930</v>
      </c>
      <c r="C317" s="26">
        <v>40655</v>
      </c>
      <c r="D317" s="26">
        <v>41020</v>
      </c>
      <c r="E317" s="5">
        <v>0.009</v>
      </c>
      <c r="F317" s="36">
        <v>306201.09</v>
      </c>
      <c r="G317" s="25"/>
      <c r="H317" s="37">
        <v>0</v>
      </c>
      <c r="I317" s="28">
        <v>0</v>
      </c>
    </row>
    <row r="318" spans="1:9" ht="12.75">
      <c r="A318" s="2" t="s">
        <v>264</v>
      </c>
      <c r="B318" s="2" t="s">
        <v>761</v>
      </c>
      <c r="C318" s="3">
        <v>40305</v>
      </c>
      <c r="D318" s="4">
        <v>40602</v>
      </c>
      <c r="E318" s="5">
        <v>0</v>
      </c>
      <c r="F318" s="33">
        <v>70953</v>
      </c>
      <c r="G318" s="23"/>
      <c r="H318" s="6">
        <v>43120</v>
      </c>
      <c r="I318" s="5">
        <f aca="true" t="shared" si="15" ref="I318:I339">IF(H318="","",(IF(F318&lt;&gt;"",H318/F318,H318/G318)))</f>
        <v>0.6077262413146731</v>
      </c>
    </row>
    <row r="319" spans="1:9" ht="12.75">
      <c r="A319" s="2" t="s">
        <v>268</v>
      </c>
      <c r="B319" s="2" t="s">
        <v>761</v>
      </c>
      <c r="C319" s="3">
        <v>40500</v>
      </c>
      <c r="D319" s="4">
        <v>40864</v>
      </c>
      <c r="E319" s="5">
        <v>0.005</v>
      </c>
      <c r="F319" s="33">
        <v>263537.06</v>
      </c>
      <c r="G319" s="23"/>
      <c r="H319" s="6">
        <v>141961</v>
      </c>
      <c r="I319" s="5">
        <f t="shared" si="15"/>
        <v>0.5386756610246771</v>
      </c>
    </row>
    <row r="320" spans="1:9" ht="12.75">
      <c r="A320" s="2" t="s">
        <v>268</v>
      </c>
      <c r="B320" s="2" t="s">
        <v>761</v>
      </c>
      <c r="C320" s="3">
        <v>40500</v>
      </c>
      <c r="D320" s="4">
        <v>40864</v>
      </c>
      <c r="E320" s="5">
        <v>0.005</v>
      </c>
      <c r="F320" s="33"/>
      <c r="G320" s="23">
        <v>11309</v>
      </c>
      <c r="H320" s="6">
        <v>5307.1</v>
      </c>
      <c r="I320" s="5">
        <f t="shared" si="15"/>
        <v>0.46928110354584845</v>
      </c>
    </row>
    <row r="321" spans="1:9" ht="12.75">
      <c r="A321" s="2" t="s">
        <v>102</v>
      </c>
      <c r="B321" s="2" t="s">
        <v>815</v>
      </c>
      <c r="C321" s="3">
        <v>40299</v>
      </c>
      <c r="D321" s="4">
        <v>40663</v>
      </c>
      <c r="E321" s="5">
        <v>0.01</v>
      </c>
      <c r="F321" s="33">
        <v>95960</v>
      </c>
      <c r="G321" s="23"/>
      <c r="H321" s="6">
        <v>12696</v>
      </c>
      <c r="I321" s="5">
        <f t="shared" si="15"/>
        <v>0.1323051271363068</v>
      </c>
    </row>
    <row r="322" spans="1:9" ht="12.75">
      <c r="A322" s="2" t="s">
        <v>102</v>
      </c>
      <c r="B322" s="2" t="s">
        <v>815</v>
      </c>
      <c r="C322" s="3">
        <v>40299</v>
      </c>
      <c r="D322" s="4">
        <v>40663</v>
      </c>
      <c r="E322" s="5">
        <v>0.01</v>
      </c>
      <c r="F322" s="33"/>
      <c r="G322" s="23">
        <v>800</v>
      </c>
      <c r="H322" s="6">
        <v>16</v>
      </c>
      <c r="I322" s="5">
        <f t="shared" si="15"/>
        <v>0.02</v>
      </c>
    </row>
    <row r="323" spans="1:9" ht="12.75">
      <c r="A323" s="2" t="s">
        <v>280</v>
      </c>
      <c r="B323" s="2" t="s">
        <v>806</v>
      </c>
      <c r="C323" s="3">
        <v>40511</v>
      </c>
      <c r="D323" s="4">
        <v>40755</v>
      </c>
      <c r="E323" s="5">
        <v>0</v>
      </c>
      <c r="F323" s="33">
        <v>17515.92</v>
      </c>
      <c r="G323" s="23"/>
      <c r="H323" s="6">
        <v>-12351.8</v>
      </c>
      <c r="I323" s="42">
        <f t="shared" si="15"/>
        <v>-0.7051756345084929</v>
      </c>
    </row>
    <row r="324" spans="1:9" ht="12.75">
      <c r="A324" s="2" t="s">
        <v>280</v>
      </c>
      <c r="B324" s="2" t="s">
        <v>806</v>
      </c>
      <c r="C324" s="3">
        <v>40511</v>
      </c>
      <c r="D324" s="4">
        <v>40755</v>
      </c>
      <c r="E324" s="5">
        <v>0</v>
      </c>
      <c r="F324" s="33"/>
      <c r="G324" s="23">
        <v>613.06</v>
      </c>
      <c r="H324" s="6">
        <v>-431.05</v>
      </c>
      <c r="I324" s="42">
        <f t="shared" si="15"/>
        <v>-0.7031122565491144</v>
      </c>
    </row>
    <row r="325" spans="1:9" ht="12.75">
      <c r="A325" s="2" t="s">
        <v>111</v>
      </c>
      <c r="B325" s="2" t="s">
        <v>78</v>
      </c>
      <c r="C325" s="3">
        <v>40269</v>
      </c>
      <c r="D325" s="4">
        <v>40633</v>
      </c>
      <c r="E325" s="5">
        <v>0.2</v>
      </c>
      <c r="F325" s="33"/>
      <c r="G325" s="23">
        <v>18320</v>
      </c>
      <c r="H325" s="6">
        <v>3664</v>
      </c>
      <c r="I325" s="5">
        <f t="shared" si="15"/>
        <v>0.2</v>
      </c>
    </row>
    <row r="326" spans="1:9" ht="12.75">
      <c r="A326" s="2" t="s">
        <v>100</v>
      </c>
      <c r="B326" s="2" t="s">
        <v>78</v>
      </c>
      <c r="C326" s="3">
        <v>40344</v>
      </c>
      <c r="D326" s="4">
        <v>40708</v>
      </c>
      <c r="E326" s="5">
        <v>0.16</v>
      </c>
      <c r="F326" s="33"/>
      <c r="G326" s="23">
        <v>22170</v>
      </c>
      <c r="H326" s="6">
        <v>3547.2</v>
      </c>
      <c r="I326" s="5">
        <f t="shared" si="15"/>
        <v>0.16</v>
      </c>
    </row>
    <row r="327" spans="1:9" ht="12.75">
      <c r="A327" s="2" t="s">
        <v>126</v>
      </c>
      <c r="B327" s="2" t="s">
        <v>631</v>
      </c>
      <c r="C327" s="3">
        <v>40518</v>
      </c>
      <c r="D327" s="4">
        <v>40848</v>
      </c>
      <c r="E327" s="5">
        <v>0.18</v>
      </c>
      <c r="F327" s="33">
        <v>63876.96</v>
      </c>
      <c r="G327" s="23"/>
      <c r="H327" s="6">
        <v>11497.85</v>
      </c>
      <c r="I327" s="5">
        <f t="shared" si="15"/>
        <v>0.17999995616572861</v>
      </c>
    </row>
    <row r="328" spans="1:9" ht="12.75">
      <c r="A328" s="2" t="s">
        <v>126</v>
      </c>
      <c r="B328" s="2" t="s">
        <v>631</v>
      </c>
      <c r="C328" s="3">
        <v>40518</v>
      </c>
      <c r="D328" s="4">
        <v>40848</v>
      </c>
      <c r="E328" s="5">
        <v>0.18</v>
      </c>
      <c r="F328" s="33"/>
      <c r="G328" s="23">
        <v>11091</v>
      </c>
      <c r="H328" s="6">
        <v>1996.38</v>
      </c>
      <c r="I328" s="5">
        <f t="shared" si="15"/>
        <v>0.18000000000000002</v>
      </c>
    </row>
    <row r="329" spans="1:9" ht="12.75">
      <c r="A329" s="2" t="s">
        <v>111</v>
      </c>
      <c r="B329" s="2" t="s">
        <v>583</v>
      </c>
      <c r="C329" s="3">
        <v>40544</v>
      </c>
      <c r="D329" s="4">
        <v>40908</v>
      </c>
      <c r="E329" s="5">
        <v>0.15</v>
      </c>
      <c r="F329" s="33"/>
      <c r="G329" s="23">
        <v>17376</v>
      </c>
      <c r="H329" s="6">
        <v>2606.4</v>
      </c>
      <c r="I329" s="5">
        <f t="shared" si="15"/>
        <v>0.15</v>
      </c>
    </row>
    <row r="330" spans="1:9" ht="12.75">
      <c r="A330" s="2" t="s">
        <v>111</v>
      </c>
      <c r="B330" s="2" t="s">
        <v>583</v>
      </c>
      <c r="C330" s="3">
        <v>40544</v>
      </c>
      <c r="D330" s="4">
        <v>40908</v>
      </c>
      <c r="E330" s="5">
        <v>0.15</v>
      </c>
      <c r="F330" s="33"/>
      <c r="G330" s="23">
        <v>17376</v>
      </c>
      <c r="H330" s="6">
        <v>2606.4</v>
      </c>
      <c r="I330" s="5">
        <f t="shared" si="15"/>
        <v>0.15</v>
      </c>
    </row>
    <row r="331" spans="1:9" ht="12.75">
      <c r="A331" s="2" t="s">
        <v>610</v>
      </c>
      <c r="B331" s="2" t="s">
        <v>583</v>
      </c>
      <c r="C331" s="3">
        <v>40591</v>
      </c>
      <c r="D331" s="4">
        <v>40809</v>
      </c>
      <c r="E331" s="5">
        <v>0.18</v>
      </c>
      <c r="F331" s="33">
        <v>675</v>
      </c>
      <c r="G331" s="23"/>
      <c r="H331" s="6">
        <v>121.5</v>
      </c>
      <c r="I331" s="5">
        <f t="shared" si="15"/>
        <v>0.18</v>
      </c>
    </row>
    <row r="332" spans="1:9" ht="12.75">
      <c r="A332" s="2" t="s">
        <v>626</v>
      </c>
      <c r="B332" s="2" t="s">
        <v>583</v>
      </c>
      <c r="C332" s="3">
        <v>40544</v>
      </c>
      <c r="D332" s="4">
        <v>40908</v>
      </c>
      <c r="E332" s="5">
        <v>0.15</v>
      </c>
      <c r="F332" s="33">
        <v>307239.54</v>
      </c>
      <c r="G332" s="23"/>
      <c r="H332" s="6">
        <v>46085.93</v>
      </c>
      <c r="I332" s="5">
        <f t="shared" si="15"/>
        <v>0.1499999967452106</v>
      </c>
    </row>
    <row r="333" spans="1:9" ht="12.75">
      <c r="A333" s="2" t="s">
        <v>746</v>
      </c>
      <c r="B333" s="2" t="s">
        <v>583</v>
      </c>
      <c r="C333" s="3">
        <v>40536</v>
      </c>
      <c r="D333" s="4">
        <v>40900</v>
      </c>
      <c r="E333" s="5">
        <v>0.12</v>
      </c>
      <c r="F333" s="33">
        <v>3139816.07</v>
      </c>
      <c r="G333" s="23"/>
      <c r="H333" s="6">
        <v>375150.3</v>
      </c>
      <c r="I333" s="5">
        <f t="shared" si="15"/>
        <v>0.11948161664132129</v>
      </c>
    </row>
    <row r="334" spans="1:9" ht="12.75">
      <c r="A334" s="2" t="s">
        <v>746</v>
      </c>
      <c r="B334" s="2" t="s">
        <v>583</v>
      </c>
      <c r="C334" s="3">
        <v>40536</v>
      </c>
      <c r="D334" s="4">
        <v>40900</v>
      </c>
      <c r="E334" s="5">
        <v>0.12</v>
      </c>
      <c r="F334" s="33"/>
      <c r="G334" s="23">
        <v>156990.8</v>
      </c>
      <c r="H334" s="6">
        <v>18757.52</v>
      </c>
      <c r="I334" s="5">
        <f t="shared" si="15"/>
        <v>0.11948165115408038</v>
      </c>
    </row>
    <row r="335" spans="1:9" ht="12.75">
      <c r="A335" s="2" t="s">
        <v>283</v>
      </c>
      <c r="B335" s="2" t="s">
        <v>583</v>
      </c>
      <c r="C335" s="3">
        <v>40544</v>
      </c>
      <c r="D335" s="4">
        <v>40908</v>
      </c>
      <c r="E335" s="5">
        <v>0.13</v>
      </c>
      <c r="F335" s="33">
        <v>812349.78</v>
      </c>
      <c r="G335" s="23"/>
      <c r="H335" s="6">
        <v>105605.49</v>
      </c>
      <c r="I335" s="5">
        <f t="shared" si="15"/>
        <v>0.13000002289654095</v>
      </c>
    </row>
    <row r="336" spans="1:9" ht="12.75">
      <c r="A336" s="2" t="s">
        <v>64</v>
      </c>
      <c r="B336" s="2" t="s">
        <v>583</v>
      </c>
      <c r="C336" s="3">
        <v>40278</v>
      </c>
      <c r="D336" s="4">
        <v>40556</v>
      </c>
      <c r="E336" s="5">
        <v>0.16</v>
      </c>
      <c r="F336" s="33">
        <v>59390.17</v>
      </c>
      <c r="G336" s="23"/>
      <c r="H336" s="6">
        <v>9486.42</v>
      </c>
      <c r="I336" s="5">
        <f t="shared" si="15"/>
        <v>0.1597304739151277</v>
      </c>
    </row>
    <row r="337" spans="1:9" ht="12.75">
      <c r="A337" s="2" t="s">
        <v>64</v>
      </c>
      <c r="B337" s="2" t="s">
        <v>583</v>
      </c>
      <c r="C337" s="3">
        <v>40278</v>
      </c>
      <c r="D337" s="4">
        <v>40556</v>
      </c>
      <c r="E337" s="5">
        <v>0.16</v>
      </c>
      <c r="F337" s="33"/>
      <c r="G337" s="23">
        <v>3107.42</v>
      </c>
      <c r="H337" s="6">
        <v>497.2</v>
      </c>
      <c r="I337" s="5">
        <f t="shared" si="15"/>
        <v>0.1600041191728186</v>
      </c>
    </row>
    <row r="338" spans="1:9" ht="12.75">
      <c r="A338" s="2" t="s">
        <v>100</v>
      </c>
      <c r="B338" s="2" t="s">
        <v>80</v>
      </c>
      <c r="C338" s="3">
        <v>40415</v>
      </c>
      <c r="D338" s="4">
        <v>40779</v>
      </c>
      <c r="E338" s="5">
        <v>0.1</v>
      </c>
      <c r="F338" s="33"/>
      <c r="G338" s="23">
        <v>11957.44</v>
      </c>
      <c r="H338" s="6">
        <v>1195.74</v>
      </c>
      <c r="I338" s="5">
        <f t="shared" si="15"/>
        <v>0.09999966548023657</v>
      </c>
    </row>
    <row r="339" spans="1:9" ht="12.75">
      <c r="A339" s="2" t="s">
        <v>277</v>
      </c>
      <c r="B339" s="2" t="s">
        <v>80</v>
      </c>
      <c r="C339" s="3">
        <v>40330</v>
      </c>
      <c r="D339" s="4">
        <v>40694</v>
      </c>
      <c r="E339" s="5">
        <v>0.1</v>
      </c>
      <c r="F339" s="33">
        <v>1650935.5</v>
      </c>
      <c r="G339" s="23"/>
      <c r="H339" s="6">
        <v>165093.55</v>
      </c>
      <c r="I339" s="5">
        <f t="shared" si="15"/>
        <v>0.09999999999999999</v>
      </c>
    </row>
    <row r="340" spans="1:9" ht="12.75">
      <c r="A340" s="2" t="s">
        <v>626</v>
      </c>
      <c r="B340" s="2" t="s">
        <v>80</v>
      </c>
      <c r="C340" s="3">
        <v>40415</v>
      </c>
      <c r="D340" s="4">
        <v>40779</v>
      </c>
      <c r="E340" s="5">
        <v>0.1</v>
      </c>
      <c r="F340" s="33"/>
      <c r="G340" s="23">
        <v>70638</v>
      </c>
      <c r="H340" s="6">
        <v>7063.8</v>
      </c>
      <c r="I340" s="5">
        <f>IF(H340="","",(IF(G340&lt;&gt;"",H340/G340,H340/#REF!)))</f>
        <v>0.1</v>
      </c>
    </row>
    <row r="341" spans="1:9" ht="12.75">
      <c r="A341" s="2" t="s">
        <v>283</v>
      </c>
      <c r="B341" s="2" t="s">
        <v>80</v>
      </c>
      <c r="C341" s="3">
        <v>40415</v>
      </c>
      <c r="D341" s="4">
        <v>40779</v>
      </c>
      <c r="E341" s="5">
        <v>0.1</v>
      </c>
      <c r="F341" s="33"/>
      <c r="G341" s="23">
        <v>28882</v>
      </c>
      <c r="H341" s="6">
        <v>2888.2</v>
      </c>
      <c r="I341" s="5">
        <f aca="true" t="shared" si="16" ref="I341:I355">IF(H341="","",(IF(F341&lt;&gt;"",H341/F341,H341/G341)))</f>
        <v>0.09999999999999999</v>
      </c>
    </row>
    <row r="342" spans="1:9" ht="12.75">
      <c r="A342" s="2" t="s">
        <v>777</v>
      </c>
      <c r="B342" s="2" t="s">
        <v>80</v>
      </c>
      <c r="C342" s="3">
        <v>40415</v>
      </c>
      <c r="D342" s="4">
        <v>40779</v>
      </c>
      <c r="E342" s="5">
        <v>0.1</v>
      </c>
      <c r="F342" s="33"/>
      <c r="G342" s="23">
        <v>11013</v>
      </c>
      <c r="H342" s="6">
        <v>1101.3</v>
      </c>
      <c r="I342" s="5">
        <f t="shared" si="16"/>
        <v>0.09999999999999999</v>
      </c>
    </row>
    <row r="343" spans="1:9" ht="12.75">
      <c r="A343" s="2" t="s">
        <v>278</v>
      </c>
      <c r="B343" s="2" t="s">
        <v>80</v>
      </c>
      <c r="C343" s="3">
        <v>40415</v>
      </c>
      <c r="D343" s="4">
        <v>40779</v>
      </c>
      <c r="E343" s="5">
        <v>0.1</v>
      </c>
      <c r="F343" s="33"/>
      <c r="G343" s="23">
        <v>1199</v>
      </c>
      <c r="H343" s="6">
        <v>119.9</v>
      </c>
      <c r="I343" s="5">
        <f t="shared" si="16"/>
        <v>0.1</v>
      </c>
    </row>
    <row r="344" spans="1:9" ht="12.75">
      <c r="A344" s="2" t="s">
        <v>111</v>
      </c>
      <c r="B344" s="2" t="s">
        <v>584</v>
      </c>
      <c r="C344" s="3">
        <v>40299</v>
      </c>
      <c r="D344" s="4">
        <v>40663</v>
      </c>
      <c r="E344" s="5">
        <v>0.45</v>
      </c>
      <c r="F344" s="33"/>
      <c r="G344" s="23">
        <v>65482.09</v>
      </c>
      <c r="H344" s="6">
        <v>29466.94</v>
      </c>
      <c r="I344" s="5">
        <f t="shared" si="16"/>
        <v>0.44999999236432436</v>
      </c>
    </row>
    <row r="345" spans="1:9" ht="12.75">
      <c r="A345" s="2" t="s">
        <v>319</v>
      </c>
      <c r="B345" s="2" t="s">
        <v>81</v>
      </c>
      <c r="C345" s="3">
        <v>40580</v>
      </c>
      <c r="D345" s="4">
        <v>40654</v>
      </c>
      <c r="E345" s="5">
        <v>0.13</v>
      </c>
      <c r="F345" s="33"/>
      <c r="G345" s="23">
        <v>10894</v>
      </c>
      <c r="H345" s="6">
        <v>1469.56</v>
      </c>
      <c r="I345" s="5">
        <f t="shared" si="16"/>
        <v>0.1348962731778961</v>
      </c>
    </row>
    <row r="346" spans="1:9" ht="12.75">
      <c r="A346" s="2" t="s">
        <v>319</v>
      </c>
      <c r="B346" s="2" t="s">
        <v>81</v>
      </c>
      <c r="C346" s="3">
        <v>40770</v>
      </c>
      <c r="D346" s="4">
        <v>40868</v>
      </c>
      <c r="E346" s="5">
        <v>0.13</v>
      </c>
      <c r="F346" s="33"/>
      <c r="G346" s="23">
        <v>9945</v>
      </c>
      <c r="H346" s="6">
        <v>1351.35</v>
      </c>
      <c r="I346" s="5">
        <f t="shared" si="16"/>
        <v>0.13588235294117645</v>
      </c>
    </row>
    <row r="347" spans="1:9" ht="12.75">
      <c r="A347" s="2" t="s">
        <v>849</v>
      </c>
      <c r="B347" s="2" t="s">
        <v>81</v>
      </c>
      <c r="C347" s="3">
        <v>40770</v>
      </c>
      <c r="D347" s="4">
        <v>40874</v>
      </c>
      <c r="E347" s="5">
        <v>0.13</v>
      </c>
      <c r="F347" s="33"/>
      <c r="G347" s="23">
        <v>9945</v>
      </c>
      <c r="H347" s="6">
        <v>1351.35</v>
      </c>
      <c r="I347" s="5">
        <f t="shared" si="16"/>
        <v>0.13588235294117645</v>
      </c>
    </row>
    <row r="348" spans="1:9" ht="12.75">
      <c r="A348" s="2" t="s">
        <v>799</v>
      </c>
      <c r="B348" s="2" t="s">
        <v>82</v>
      </c>
      <c r="C348" s="3">
        <v>40269</v>
      </c>
      <c r="D348" s="4">
        <v>40633</v>
      </c>
      <c r="E348" s="5">
        <v>0.8</v>
      </c>
      <c r="F348" s="33"/>
      <c r="G348" s="23">
        <v>196620</v>
      </c>
      <c r="H348" s="6">
        <v>180420</v>
      </c>
      <c r="I348" s="5">
        <f t="shared" si="16"/>
        <v>0.9176075678974672</v>
      </c>
    </row>
    <row r="349" spans="1:9" ht="12.75">
      <c r="A349" s="2" t="s">
        <v>84</v>
      </c>
      <c r="B349" s="2" t="s">
        <v>83</v>
      </c>
      <c r="C349" s="3">
        <v>40389</v>
      </c>
      <c r="D349" s="4">
        <v>40753</v>
      </c>
      <c r="E349" s="5">
        <v>0.6</v>
      </c>
      <c r="F349" s="33">
        <v>14447.66</v>
      </c>
      <c r="G349" s="23"/>
      <c r="H349" s="6">
        <v>10850.41</v>
      </c>
      <c r="I349" s="5">
        <f t="shared" si="16"/>
        <v>0.751015043266522</v>
      </c>
    </row>
    <row r="350" spans="1:9" ht="12.75">
      <c r="A350" s="2" t="s">
        <v>275</v>
      </c>
      <c r="B350" s="2" t="s">
        <v>85</v>
      </c>
      <c r="C350" s="3">
        <v>40476</v>
      </c>
      <c r="D350" s="4">
        <v>40840</v>
      </c>
      <c r="E350" s="5">
        <v>0.0005</v>
      </c>
      <c r="F350" s="33">
        <v>41655.17</v>
      </c>
      <c r="G350" s="23"/>
      <c r="H350" s="6">
        <v>-15994.94</v>
      </c>
      <c r="I350" s="42">
        <f t="shared" si="16"/>
        <v>-0.3839845090057249</v>
      </c>
    </row>
    <row r="351" spans="1:9" ht="12.75">
      <c r="A351" s="2" t="s">
        <v>268</v>
      </c>
      <c r="B351" s="2" t="s">
        <v>85</v>
      </c>
      <c r="C351" s="3">
        <v>40555</v>
      </c>
      <c r="D351" s="4">
        <v>40919</v>
      </c>
      <c r="E351" s="5">
        <v>0.005</v>
      </c>
      <c r="F351" s="33">
        <v>229935.18</v>
      </c>
      <c r="G351" s="23"/>
      <c r="H351" s="6">
        <v>67923.98</v>
      </c>
      <c r="I351" s="5">
        <f t="shared" si="16"/>
        <v>0.295404904982352</v>
      </c>
    </row>
    <row r="352" spans="1:9" ht="12.75">
      <c r="A352" s="2" t="s">
        <v>268</v>
      </c>
      <c r="B352" s="2" t="s">
        <v>85</v>
      </c>
      <c r="C352" s="3">
        <v>40555</v>
      </c>
      <c r="D352" s="4">
        <v>40919</v>
      </c>
      <c r="E352" s="5">
        <v>0.005</v>
      </c>
      <c r="F352" s="33"/>
      <c r="G352" s="23">
        <v>12082.01</v>
      </c>
      <c r="H352" s="6">
        <v>4699.61</v>
      </c>
      <c r="I352" s="5">
        <f t="shared" si="16"/>
        <v>0.3889758409403733</v>
      </c>
    </row>
    <row r="353" spans="1:9" ht="12.75">
      <c r="A353" s="2" t="s">
        <v>268</v>
      </c>
      <c r="B353" s="2" t="s">
        <v>831</v>
      </c>
      <c r="C353" s="3">
        <v>40549</v>
      </c>
      <c r="D353" s="4">
        <v>40913</v>
      </c>
      <c r="E353" s="5">
        <v>0.005</v>
      </c>
      <c r="F353" s="33">
        <v>58924.5</v>
      </c>
      <c r="G353" s="23"/>
      <c r="H353" s="6">
        <v>0</v>
      </c>
      <c r="I353" s="5">
        <f t="shared" si="16"/>
        <v>0</v>
      </c>
    </row>
    <row r="354" spans="1:9" ht="12.75">
      <c r="A354" s="2" t="s">
        <v>268</v>
      </c>
      <c r="B354" s="2" t="s">
        <v>831</v>
      </c>
      <c r="C354" s="3">
        <v>40549</v>
      </c>
      <c r="D354" s="4">
        <v>40913</v>
      </c>
      <c r="E354" s="5">
        <v>0.005</v>
      </c>
      <c r="F354" s="33"/>
      <c r="G354" s="23">
        <v>3021</v>
      </c>
      <c r="H354" s="6">
        <v>0</v>
      </c>
      <c r="I354" s="5">
        <f t="shared" si="16"/>
        <v>0</v>
      </c>
    </row>
    <row r="355" spans="1:9" ht="12.75">
      <c r="A355" s="2" t="s">
        <v>97</v>
      </c>
      <c r="B355" s="2" t="s">
        <v>86</v>
      </c>
      <c r="C355" s="3">
        <v>40514</v>
      </c>
      <c r="D355" s="4">
        <v>40878</v>
      </c>
      <c r="E355" s="5">
        <v>0.925</v>
      </c>
      <c r="F355" s="33">
        <v>7937.55</v>
      </c>
      <c r="G355" s="23"/>
      <c r="H355" s="6">
        <v>7342.26</v>
      </c>
      <c r="I355" s="5">
        <f t="shared" si="16"/>
        <v>0.9250033070657823</v>
      </c>
    </row>
    <row r="356" spans="1:9" ht="12.75">
      <c r="A356" s="2" t="s">
        <v>97</v>
      </c>
      <c r="B356" s="2" t="s">
        <v>86</v>
      </c>
      <c r="C356" s="3">
        <v>40514</v>
      </c>
      <c r="D356" s="4">
        <v>40878</v>
      </c>
      <c r="E356" s="5"/>
      <c r="F356" s="33"/>
      <c r="G356" s="23">
        <v>0</v>
      </c>
      <c r="H356" s="6">
        <v>0</v>
      </c>
      <c r="I356" s="5">
        <v>0</v>
      </c>
    </row>
    <row r="357" spans="1:9" ht="12.75">
      <c r="A357" s="2" t="s">
        <v>316</v>
      </c>
      <c r="B357" s="2" t="s">
        <v>87</v>
      </c>
      <c r="C357" s="3">
        <v>40476</v>
      </c>
      <c r="D357" s="4">
        <v>40785</v>
      </c>
      <c r="E357" s="5">
        <v>0.14</v>
      </c>
      <c r="F357" s="33"/>
      <c r="G357" s="23">
        <v>10171</v>
      </c>
      <c r="H357" s="6">
        <v>1810.86</v>
      </c>
      <c r="I357" s="5">
        <f aca="true" t="shared" si="17" ref="I357:I388">IF(H357="","",(IF(F357&lt;&gt;"",H357/F357,H357/G357)))</f>
        <v>0.17804149051224066</v>
      </c>
    </row>
    <row r="358" spans="1:9" ht="12.75">
      <c r="A358" s="2" t="s">
        <v>89</v>
      </c>
      <c r="B358" s="2" t="s">
        <v>88</v>
      </c>
      <c r="C358" s="3">
        <v>40527</v>
      </c>
      <c r="D358" s="4">
        <v>40574</v>
      </c>
      <c r="E358" s="5">
        <v>0.25</v>
      </c>
      <c r="F358" s="33">
        <v>40848</v>
      </c>
      <c r="G358" s="23"/>
      <c r="H358" s="6">
        <v>3498</v>
      </c>
      <c r="I358" s="5">
        <f t="shared" si="17"/>
        <v>0.08563454759106932</v>
      </c>
    </row>
    <row r="359" spans="1:9" ht="12.75">
      <c r="A359" s="2" t="s">
        <v>99</v>
      </c>
      <c r="B359" s="2" t="s">
        <v>88</v>
      </c>
      <c r="C359" s="3">
        <v>40513</v>
      </c>
      <c r="D359" s="4">
        <v>40877</v>
      </c>
      <c r="E359" s="5">
        <v>0.02</v>
      </c>
      <c r="F359" s="33">
        <v>29952</v>
      </c>
      <c r="G359" s="23"/>
      <c r="H359" s="6">
        <v>2010.92</v>
      </c>
      <c r="I359" s="5">
        <f t="shared" si="17"/>
        <v>0.06713808760683761</v>
      </c>
    </row>
    <row r="360" spans="1:9" ht="12.75">
      <c r="A360" s="2" t="s">
        <v>268</v>
      </c>
      <c r="B360" s="2" t="s">
        <v>88</v>
      </c>
      <c r="C360" s="3">
        <v>40695</v>
      </c>
      <c r="D360" s="4">
        <v>41060</v>
      </c>
      <c r="E360" s="5">
        <v>0.005</v>
      </c>
      <c r="F360" s="33">
        <v>237303.03</v>
      </c>
      <c r="G360" s="23"/>
      <c r="H360" s="6">
        <v>92410.41</v>
      </c>
      <c r="I360" s="5">
        <f t="shared" si="17"/>
        <v>0.3894194271350012</v>
      </c>
    </row>
    <row r="361" spans="1:9" ht="12.75">
      <c r="A361" s="2" t="s">
        <v>268</v>
      </c>
      <c r="B361" s="2" t="s">
        <v>88</v>
      </c>
      <c r="C361" s="3">
        <v>40695</v>
      </c>
      <c r="D361" s="4">
        <v>41060</v>
      </c>
      <c r="E361" s="5">
        <v>0.005</v>
      </c>
      <c r="F361" s="33"/>
      <c r="G361" s="23">
        <v>10725</v>
      </c>
      <c r="H361" s="6">
        <v>4031.08</v>
      </c>
      <c r="I361" s="5">
        <f t="shared" si="17"/>
        <v>0.37585827505827507</v>
      </c>
    </row>
    <row r="362" spans="1:9" ht="12.75">
      <c r="A362" s="2" t="s">
        <v>275</v>
      </c>
      <c r="B362" s="2" t="s">
        <v>90</v>
      </c>
      <c r="C362" s="3">
        <v>40210</v>
      </c>
      <c r="D362" s="4">
        <v>40574</v>
      </c>
      <c r="E362" s="5">
        <v>0.0005</v>
      </c>
      <c r="F362" s="33">
        <v>138153.02</v>
      </c>
      <c r="G362" s="23"/>
      <c r="H362" s="6">
        <v>-45312.31</v>
      </c>
      <c r="I362" s="42">
        <f t="shared" si="17"/>
        <v>-0.3279863878473305</v>
      </c>
    </row>
    <row r="363" spans="1:9" ht="12.75">
      <c r="A363" s="2" t="s">
        <v>275</v>
      </c>
      <c r="B363" s="2" t="s">
        <v>90</v>
      </c>
      <c r="C363" s="3">
        <v>40590</v>
      </c>
      <c r="D363" s="4">
        <v>40939</v>
      </c>
      <c r="E363" s="5">
        <v>0</v>
      </c>
      <c r="F363" s="33">
        <v>92903.18</v>
      </c>
      <c r="G363" s="23"/>
      <c r="H363" s="6">
        <v>45244.91</v>
      </c>
      <c r="I363" s="5">
        <f t="shared" si="17"/>
        <v>0.48701142415146614</v>
      </c>
    </row>
    <row r="364" spans="1:9" ht="25.5">
      <c r="A364" s="2" t="s">
        <v>280</v>
      </c>
      <c r="B364" s="2" t="s">
        <v>807</v>
      </c>
      <c r="C364" s="3">
        <v>40539</v>
      </c>
      <c r="D364" s="4">
        <v>40816</v>
      </c>
      <c r="E364" s="5">
        <v>0</v>
      </c>
      <c r="F364" s="33">
        <v>39499</v>
      </c>
      <c r="G364" s="23"/>
      <c r="H364" s="6">
        <v>-14162.11</v>
      </c>
      <c r="I364" s="42">
        <f t="shared" si="17"/>
        <v>-0.3585435074305679</v>
      </c>
    </row>
    <row r="365" spans="1:9" ht="25.5">
      <c r="A365" s="2" t="s">
        <v>280</v>
      </c>
      <c r="B365" s="2" t="s">
        <v>807</v>
      </c>
      <c r="C365" s="3">
        <v>40539</v>
      </c>
      <c r="D365" s="4">
        <v>40816</v>
      </c>
      <c r="E365" s="5">
        <v>0</v>
      </c>
      <c r="F365" s="33"/>
      <c r="G365" s="23">
        <v>1382.47</v>
      </c>
      <c r="H365" s="6">
        <v>-495.67</v>
      </c>
      <c r="I365" s="42">
        <f t="shared" si="17"/>
        <v>-0.358539425810325</v>
      </c>
    </row>
    <row r="366" spans="1:9" ht="25.5">
      <c r="A366" s="2" t="s">
        <v>266</v>
      </c>
      <c r="B366" s="2" t="s">
        <v>807</v>
      </c>
      <c r="C366" s="3">
        <v>40562</v>
      </c>
      <c r="D366" s="4">
        <v>40908</v>
      </c>
      <c r="E366" s="5">
        <v>0.515</v>
      </c>
      <c r="F366" s="33">
        <v>126918</v>
      </c>
      <c r="G366" s="23"/>
      <c r="H366" s="6">
        <v>51877.43</v>
      </c>
      <c r="I366" s="5">
        <f t="shared" si="17"/>
        <v>0.4087476165713295</v>
      </c>
    </row>
    <row r="367" spans="1:9" ht="25.5">
      <c r="A367" s="2" t="s">
        <v>266</v>
      </c>
      <c r="B367" s="2" t="s">
        <v>807</v>
      </c>
      <c r="C367" s="3">
        <v>40562</v>
      </c>
      <c r="D367" s="4">
        <v>40908</v>
      </c>
      <c r="E367" s="5">
        <v>0.515</v>
      </c>
      <c r="F367" s="33"/>
      <c r="G367" s="23">
        <v>4365</v>
      </c>
      <c r="H367" s="6">
        <v>2260.11</v>
      </c>
      <c r="I367" s="5">
        <f t="shared" si="17"/>
        <v>0.5177800687285223</v>
      </c>
    </row>
    <row r="368" spans="1:9" ht="12.75">
      <c r="A368" s="2" t="s">
        <v>111</v>
      </c>
      <c r="B368" s="2" t="s">
        <v>164</v>
      </c>
      <c r="C368" s="3">
        <v>40483</v>
      </c>
      <c r="D368" s="4">
        <v>40847</v>
      </c>
      <c r="E368" s="5">
        <v>0.45</v>
      </c>
      <c r="F368" s="33"/>
      <c r="G368" s="23">
        <v>242111.91</v>
      </c>
      <c r="H368" s="6">
        <v>108950.35</v>
      </c>
      <c r="I368" s="5">
        <f t="shared" si="17"/>
        <v>0.4499999607619468</v>
      </c>
    </row>
    <row r="369" spans="1:9" ht="12.75">
      <c r="A369" s="2" t="s">
        <v>266</v>
      </c>
      <c r="B369" s="2" t="s">
        <v>165</v>
      </c>
      <c r="C369" s="3">
        <v>40584</v>
      </c>
      <c r="D369" s="4">
        <v>40908</v>
      </c>
      <c r="E369" s="5">
        <v>0.33</v>
      </c>
      <c r="F369" s="33">
        <v>100700</v>
      </c>
      <c r="G369" s="23"/>
      <c r="H369" s="6">
        <v>12962</v>
      </c>
      <c r="I369" s="5">
        <f t="shared" si="17"/>
        <v>0.12871896722939424</v>
      </c>
    </row>
    <row r="370" spans="1:9" ht="12.75">
      <c r="A370" s="2" t="s">
        <v>266</v>
      </c>
      <c r="B370" s="2" t="s">
        <v>165</v>
      </c>
      <c r="C370" s="3">
        <v>40584</v>
      </c>
      <c r="D370" s="4">
        <v>40908</v>
      </c>
      <c r="E370" s="5">
        <v>0.33</v>
      </c>
      <c r="F370" s="33"/>
      <c r="G370" s="23">
        <v>3092</v>
      </c>
      <c r="H370" s="6">
        <v>79.96</v>
      </c>
      <c r="I370" s="5">
        <f t="shared" si="17"/>
        <v>0.025860284605433374</v>
      </c>
    </row>
    <row r="371" spans="1:9" ht="12.75">
      <c r="A371" s="2" t="s">
        <v>824</v>
      </c>
      <c r="B371" s="2" t="s">
        <v>826</v>
      </c>
      <c r="C371" s="3">
        <v>40568</v>
      </c>
      <c r="D371" s="4">
        <v>40932</v>
      </c>
      <c r="E371" s="5">
        <v>0.5</v>
      </c>
      <c r="F371" s="33"/>
      <c r="G371" s="23">
        <v>46628</v>
      </c>
      <c r="H371" s="6">
        <v>23314</v>
      </c>
      <c r="I371" s="5">
        <f t="shared" si="17"/>
        <v>0.5</v>
      </c>
    </row>
    <row r="372" spans="1:9" ht="12.75">
      <c r="A372" s="2" t="s">
        <v>796</v>
      </c>
      <c r="B372" s="2" t="s">
        <v>166</v>
      </c>
      <c r="C372" s="3">
        <v>40560</v>
      </c>
      <c r="D372" s="4">
        <v>40694</v>
      </c>
      <c r="E372" s="5">
        <v>0.19</v>
      </c>
      <c r="F372" s="33">
        <v>42061</v>
      </c>
      <c r="G372" s="23"/>
      <c r="H372" s="6">
        <v>10000</v>
      </c>
      <c r="I372" s="5">
        <f t="shared" si="17"/>
        <v>0.23774993461876798</v>
      </c>
    </row>
    <row r="373" spans="1:9" ht="12.75">
      <c r="A373" s="2" t="s">
        <v>269</v>
      </c>
      <c r="B373" s="2" t="s">
        <v>167</v>
      </c>
      <c r="C373" s="3">
        <v>40651</v>
      </c>
      <c r="D373" s="4">
        <v>40725</v>
      </c>
      <c r="E373" s="5">
        <v>0.23</v>
      </c>
      <c r="F373" s="33">
        <v>21631</v>
      </c>
      <c r="G373" s="23"/>
      <c r="H373" s="6">
        <v>4975.13</v>
      </c>
      <c r="I373" s="5">
        <f t="shared" si="17"/>
        <v>0.23</v>
      </c>
    </row>
    <row r="374" spans="1:9" ht="12.75">
      <c r="A374" s="2" t="s">
        <v>313</v>
      </c>
      <c r="B374" s="2" t="s">
        <v>820</v>
      </c>
      <c r="C374" s="3">
        <v>40219</v>
      </c>
      <c r="D374" s="4">
        <v>40583</v>
      </c>
      <c r="E374" s="5">
        <v>0.25</v>
      </c>
      <c r="F374" s="33"/>
      <c r="G374" s="23">
        <v>78350</v>
      </c>
      <c r="H374" s="6">
        <v>19587</v>
      </c>
      <c r="I374" s="5">
        <f t="shared" si="17"/>
        <v>0.24999361837906828</v>
      </c>
    </row>
    <row r="375" spans="1:9" ht="12.75">
      <c r="A375" s="2" t="s">
        <v>676</v>
      </c>
      <c r="B375" s="2" t="s">
        <v>168</v>
      </c>
      <c r="C375" s="3">
        <v>40422</v>
      </c>
      <c r="D375" s="4">
        <v>40784</v>
      </c>
      <c r="E375" s="5">
        <v>0.35</v>
      </c>
      <c r="F375" s="33">
        <v>55220</v>
      </c>
      <c r="G375" s="23"/>
      <c r="H375" s="6">
        <v>19327</v>
      </c>
      <c r="I375" s="5">
        <f t="shared" si="17"/>
        <v>0.35</v>
      </c>
    </row>
    <row r="376" spans="1:9" ht="12.75">
      <c r="A376" s="2" t="s">
        <v>269</v>
      </c>
      <c r="B376" s="2" t="s">
        <v>169</v>
      </c>
      <c r="C376" s="3">
        <v>40532</v>
      </c>
      <c r="D376" s="4">
        <v>40640</v>
      </c>
      <c r="E376" s="5">
        <v>0.1</v>
      </c>
      <c r="F376" s="33"/>
      <c r="G376" s="23">
        <v>82833</v>
      </c>
      <c r="H376" s="6">
        <v>8283.3</v>
      </c>
      <c r="I376" s="5">
        <f t="shared" si="17"/>
        <v>0.09999999999999999</v>
      </c>
    </row>
    <row r="377" spans="1:9" ht="12.75">
      <c r="A377" s="2" t="s">
        <v>313</v>
      </c>
      <c r="B377" s="2" t="s">
        <v>170</v>
      </c>
      <c r="C377" s="3">
        <v>40579</v>
      </c>
      <c r="D377" s="4">
        <v>40831</v>
      </c>
      <c r="E377" s="5">
        <v>0.25</v>
      </c>
      <c r="F377" s="33">
        <v>33108.75</v>
      </c>
      <c r="G377" s="23"/>
      <c r="H377" s="6">
        <v>10000</v>
      </c>
      <c r="I377" s="5">
        <f t="shared" si="17"/>
        <v>0.3020349605466833</v>
      </c>
    </row>
    <row r="378" spans="1:9" ht="12.75">
      <c r="A378" s="2" t="s">
        <v>313</v>
      </c>
      <c r="B378" s="2" t="s">
        <v>171</v>
      </c>
      <c r="C378" s="3">
        <v>40679</v>
      </c>
      <c r="D378" s="4">
        <v>40908</v>
      </c>
      <c r="E378" s="5">
        <v>0.275</v>
      </c>
      <c r="F378" s="33">
        <v>27896.5</v>
      </c>
      <c r="G378" s="23"/>
      <c r="H378" s="6">
        <v>7671.54</v>
      </c>
      <c r="I378" s="5">
        <f t="shared" si="17"/>
        <v>0.27500008961697703</v>
      </c>
    </row>
    <row r="379" spans="1:9" ht="12.75">
      <c r="A379" s="2" t="s">
        <v>313</v>
      </c>
      <c r="B379" s="2" t="s">
        <v>172</v>
      </c>
      <c r="C379" s="3">
        <v>40252</v>
      </c>
      <c r="D379" s="4">
        <v>40616</v>
      </c>
      <c r="E379" s="5">
        <v>0.275</v>
      </c>
      <c r="F379" s="33">
        <v>33701.5</v>
      </c>
      <c r="G379" s="23"/>
      <c r="H379" s="6">
        <v>9267.91</v>
      </c>
      <c r="I379" s="5">
        <f t="shared" si="17"/>
        <v>0.27499992581932553</v>
      </c>
    </row>
    <row r="380" spans="1:9" ht="12.75">
      <c r="A380" s="2" t="s">
        <v>864</v>
      </c>
      <c r="B380" s="2" t="s">
        <v>173</v>
      </c>
      <c r="C380" s="3">
        <v>40498</v>
      </c>
      <c r="D380" s="4">
        <v>40863</v>
      </c>
      <c r="E380" s="5">
        <v>0.2</v>
      </c>
      <c r="F380" s="33">
        <v>57518</v>
      </c>
      <c r="G380" s="23"/>
      <c r="H380" s="6">
        <v>11503.6</v>
      </c>
      <c r="I380" s="5">
        <f t="shared" si="17"/>
        <v>0.2</v>
      </c>
    </row>
    <row r="381" spans="1:9" ht="12.75">
      <c r="A381" s="2" t="s">
        <v>313</v>
      </c>
      <c r="B381" s="2" t="s">
        <v>174</v>
      </c>
      <c r="C381" s="3">
        <v>40661</v>
      </c>
      <c r="D381" s="4">
        <v>41026</v>
      </c>
      <c r="E381" s="5">
        <v>0.25</v>
      </c>
      <c r="F381" s="33">
        <v>41460</v>
      </c>
      <c r="G381" s="23"/>
      <c r="H381" s="6">
        <v>10365</v>
      </c>
      <c r="I381" s="5">
        <f t="shared" si="17"/>
        <v>0.25</v>
      </c>
    </row>
    <row r="382" spans="1:9" ht="12.75">
      <c r="A382" s="2" t="s">
        <v>176</v>
      </c>
      <c r="B382" s="2" t="s">
        <v>175</v>
      </c>
      <c r="C382" s="3">
        <v>40546</v>
      </c>
      <c r="D382" s="4">
        <v>40908</v>
      </c>
      <c r="E382" s="5">
        <v>0</v>
      </c>
      <c r="F382" s="33">
        <v>93661.5</v>
      </c>
      <c r="G382" s="23"/>
      <c r="H382" s="6">
        <v>25480.43</v>
      </c>
      <c r="I382" s="5">
        <f t="shared" si="17"/>
        <v>0.272048066708306</v>
      </c>
    </row>
    <row r="383" spans="1:9" ht="12.75">
      <c r="A383" s="2" t="s">
        <v>67</v>
      </c>
      <c r="B383" s="2" t="s">
        <v>177</v>
      </c>
      <c r="C383" s="3">
        <v>40658</v>
      </c>
      <c r="D383" s="4">
        <v>40786</v>
      </c>
      <c r="E383" s="5">
        <v>0.2</v>
      </c>
      <c r="F383" s="33"/>
      <c r="G383" s="23">
        <v>10340</v>
      </c>
      <c r="H383" s="6">
        <v>2068</v>
      </c>
      <c r="I383" s="5">
        <f t="shared" si="17"/>
        <v>0.2</v>
      </c>
    </row>
    <row r="384" spans="1:9" ht="12.75">
      <c r="A384" s="2" t="s">
        <v>864</v>
      </c>
      <c r="B384" s="2" t="s">
        <v>178</v>
      </c>
      <c r="C384" s="3">
        <v>40378</v>
      </c>
      <c r="D384" s="4">
        <v>40633</v>
      </c>
      <c r="E384" s="5">
        <v>0.15</v>
      </c>
      <c r="F384" s="33">
        <v>26452</v>
      </c>
      <c r="G384" s="23"/>
      <c r="H384" s="6">
        <v>5345.68</v>
      </c>
      <c r="I384" s="5">
        <f t="shared" si="17"/>
        <v>0.20208982307575987</v>
      </c>
    </row>
    <row r="385" spans="1:9" ht="12.75">
      <c r="A385" s="2" t="s">
        <v>864</v>
      </c>
      <c r="B385" s="2" t="s">
        <v>178</v>
      </c>
      <c r="C385" s="3">
        <v>40695</v>
      </c>
      <c r="D385" s="4">
        <v>40999</v>
      </c>
      <c r="E385" s="5">
        <v>0.15</v>
      </c>
      <c r="F385" s="33">
        <v>20902</v>
      </c>
      <c r="G385" s="23"/>
      <c r="H385" s="6">
        <v>4515.74</v>
      </c>
      <c r="I385" s="5">
        <f t="shared" si="17"/>
        <v>0.21604344081906038</v>
      </c>
    </row>
    <row r="386" spans="1:9" ht="12.75">
      <c r="A386" s="2" t="s">
        <v>796</v>
      </c>
      <c r="B386" s="2" t="s">
        <v>179</v>
      </c>
      <c r="C386" s="3">
        <v>40690</v>
      </c>
      <c r="D386" s="4">
        <v>40865</v>
      </c>
      <c r="E386" s="5">
        <v>0.19</v>
      </c>
      <c r="F386" s="33">
        <v>63444.5</v>
      </c>
      <c r="G386" s="23"/>
      <c r="H386" s="6">
        <v>15978</v>
      </c>
      <c r="I386" s="5">
        <f t="shared" si="17"/>
        <v>0.2518421612590532</v>
      </c>
    </row>
    <row r="387" spans="1:9" ht="12.75">
      <c r="A387" s="2" t="s">
        <v>59</v>
      </c>
      <c r="B387" s="2" t="s">
        <v>180</v>
      </c>
      <c r="C387" s="3">
        <v>40686</v>
      </c>
      <c r="D387" s="4">
        <v>40711</v>
      </c>
      <c r="E387" s="5">
        <v>0.4</v>
      </c>
      <c r="F387" s="33">
        <v>73063</v>
      </c>
      <c r="G387" s="23"/>
      <c r="H387" s="6">
        <v>29225.2</v>
      </c>
      <c r="I387" s="5">
        <f t="shared" si="17"/>
        <v>0.4</v>
      </c>
    </row>
    <row r="388" spans="1:9" ht="12.75">
      <c r="A388" s="2" t="s">
        <v>796</v>
      </c>
      <c r="B388" s="2" t="s">
        <v>797</v>
      </c>
      <c r="C388" s="3">
        <v>40843</v>
      </c>
      <c r="D388" s="4">
        <v>41061</v>
      </c>
      <c r="E388" s="5">
        <v>0.19</v>
      </c>
      <c r="F388" s="33">
        <v>86441</v>
      </c>
      <c r="G388" s="23"/>
      <c r="H388" s="6">
        <v>27000</v>
      </c>
      <c r="I388" s="5">
        <f t="shared" si="17"/>
        <v>0.31235177751298576</v>
      </c>
    </row>
    <row r="389" spans="1:9" ht="12.75">
      <c r="A389" s="2" t="s">
        <v>796</v>
      </c>
      <c r="B389" s="2" t="s">
        <v>797</v>
      </c>
      <c r="C389" s="3">
        <v>40463</v>
      </c>
      <c r="D389" s="4">
        <v>40695</v>
      </c>
      <c r="E389" s="5">
        <v>0.19</v>
      </c>
      <c r="F389" s="33">
        <v>95150</v>
      </c>
      <c r="G389" s="23"/>
      <c r="H389" s="6">
        <v>27000</v>
      </c>
      <c r="I389" s="5">
        <f aca="true" t="shared" si="18" ref="I389:I420">IF(H389="","",(IF(F389&lt;&gt;"",H389/F389,H389/G389)))</f>
        <v>0.2837624802942722</v>
      </c>
    </row>
    <row r="390" spans="1:9" ht="12.75">
      <c r="A390" s="2" t="s">
        <v>796</v>
      </c>
      <c r="B390" s="2" t="s">
        <v>797</v>
      </c>
      <c r="C390" s="3">
        <v>40463</v>
      </c>
      <c r="D390" s="4">
        <v>40695</v>
      </c>
      <c r="E390" s="5">
        <v>0.19</v>
      </c>
      <c r="F390" s="33">
        <v>95150</v>
      </c>
      <c r="G390" s="23"/>
      <c r="H390" s="6">
        <v>28000</v>
      </c>
      <c r="I390" s="5">
        <f t="shared" si="18"/>
        <v>0.29427220178665264</v>
      </c>
    </row>
    <row r="391" spans="1:9" ht="12.75">
      <c r="A391" s="2" t="s">
        <v>182</v>
      </c>
      <c r="B391" s="2" t="s">
        <v>181</v>
      </c>
      <c r="C391" s="3">
        <v>40455</v>
      </c>
      <c r="D391" s="4">
        <v>40819</v>
      </c>
      <c r="E391" s="5">
        <v>0.25</v>
      </c>
      <c r="F391" s="33">
        <v>109711</v>
      </c>
      <c r="G391" s="23"/>
      <c r="H391" s="6">
        <v>28427.75</v>
      </c>
      <c r="I391" s="5">
        <f t="shared" si="18"/>
        <v>0.2591148563042904</v>
      </c>
    </row>
    <row r="392" spans="1:9" ht="12.75">
      <c r="A392" s="2" t="s">
        <v>864</v>
      </c>
      <c r="B392" s="2" t="s">
        <v>183</v>
      </c>
      <c r="C392" s="3">
        <v>40634</v>
      </c>
      <c r="D392" s="4">
        <v>41000</v>
      </c>
      <c r="E392" s="5">
        <v>0.18</v>
      </c>
      <c r="F392" s="33">
        <v>89187</v>
      </c>
      <c r="G392" s="23"/>
      <c r="H392" s="6">
        <v>25000</v>
      </c>
      <c r="I392" s="5">
        <f t="shared" si="18"/>
        <v>0.2803099106372005</v>
      </c>
    </row>
    <row r="393" spans="1:9" ht="12.75">
      <c r="A393" s="2" t="s">
        <v>59</v>
      </c>
      <c r="B393" s="2" t="s">
        <v>457</v>
      </c>
      <c r="C393" s="3">
        <v>40557</v>
      </c>
      <c r="D393" s="4">
        <v>40893</v>
      </c>
      <c r="E393" s="5">
        <v>0.4</v>
      </c>
      <c r="F393" s="33">
        <v>56227</v>
      </c>
      <c r="G393" s="23"/>
      <c r="H393" s="6">
        <v>22490.8</v>
      </c>
      <c r="I393" s="5">
        <f t="shared" si="18"/>
        <v>0.39999999999999997</v>
      </c>
    </row>
    <row r="394" spans="1:9" ht="12.75">
      <c r="A394" s="2" t="s">
        <v>67</v>
      </c>
      <c r="B394" s="2" t="s">
        <v>184</v>
      </c>
      <c r="C394" s="3">
        <v>40553</v>
      </c>
      <c r="D394" s="4">
        <v>40786</v>
      </c>
      <c r="E394" s="5">
        <v>0.2</v>
      </c>
      <c r="F394" s="33"/>
      <c r="G394" s="23">
        <v>64477.5</v>
      </c>
      <c r="H394" s="6">
        <v>12895.5</v>
      </c>
      <c r="I394" s="5">
        <f t="shared" si="18"/>
        <v>0.2</v>
      </c>
    </row>
    <row r="395" spans="1:9" ht="12.75">
      <c r="A395" s="2" t="s">
        <v>749</v>
      </c>
      <c r="B395" s="2" t="s">
        <v>185</v>
      </c>
      <c r="C395" s="3">
        <v>40665</v>
      </c>
      <c r="D395" s="4">
        <v>40755</v>
      </c>
      <c r="E395" s="5">
        <v>0.2</v>
      </c>
      <c r="F395" s="33"/>
      <c r="G395" s="23">
        <v>18675</v>
      </c>
      <c r="H395" s="6">
        <v>3735</v>
      </c>
      <c r="I395" s="5">
        <f t="shared" si="18"/>
        <v>0.2</v>
      </c>
    </row>
    <row r="396" spans="1:9" ht="12.75">
      <c r="A396" s="2" t="s">
        <v>59</v>
      </c>
      <c r="B396" s="2" t="s">
        <v>461</v>
      </c>
      <c r="C396" s="3">
        <v>40861</v>
      </c>
      <c r="D396" s="4">
        <v>40893</v>
      </c>
      <c r="E396" s="5">
        <v>0.5</v>
      </c>
      <c r="F396" s="33">
        <v>94181</v>
      </c>
      <c r="G396" s="23"/>
      <c r="H396" s="6">
        <v>47090.5</v>
      </c>
      <c r="I396" s="5">
        <f t="shared" si="18"/>
        <v>0.5</v>
      </c>
    </row>
    <row r="397" spans="1:9" ht="12.75">
      <c r="A397" s="2" t="s">
        <v>67</v>
      </c>
      <c r="B397" s="2" t="s">
        <v>186</v>
      </c>
      <c r="C397" s="3">
        <v>40587</v>
      </c>
      <c r="D397" s="4">
        <v>40786</v>
      </c>
      <c r="E397" s="5">
        <v>0.2</v>
      </c>
      <c r="F397" s="33"/>
      <c r="G397" s="23">
        <v>36030</v>
      </c>
      <c r="H397" s="6">
        <v>7206</v>
      </c>
      <c r="I397" s="5">
        <f t="shared" si="18"/>
        <v>0.2</v>
      </c>
    </row>
    <row r="398" spans="1:9" ht="12.75">
      <c r="A398" s="2" t="s">
        <v>176</v>
      </c>
      <c r="B398" s="2" t="s">
        <v>187</v>
      </c>
      <c r="C398" s="3">
        <v>40848</v>
      </c>
      <c r="D398" s="4">
        <v>40908</v>
      </c>
      <c r="E398" s="5">
        <v>0.01</v>
      </c>
      <c r="F398" s="33">
        <v>92738</v>
      </c>
      <c r="G398" s="23"/>
      <c r="H398" s="6">
        <v>28563.14</v>
      </c>
      <c r="I398" s="5">
        <f t="shared" si="18"/>
        <v>0.30799823157713124</v>
      </c>
    </row>
    <row r="399" spans="1:9" ht="12.75">
      <c r="A399" s="2" t="s">
        <v>864</v>
      </c>
      <c r="B399" s="2" t="s">
        <v>781</v>
      </c>
      <c r="C399" s="3">
        <v>40553</v>
      </c>
      <c r="D399" s="4">
        <v>40892</v>
      </c>
      <c r="E399" s="5">
        <v>0.1</v>
      </c>
      <c r="F399" s="33">
        <v>26708</v>
      </c>
      <c r="G399" s="23"/>
      <c r="H399" s="6">
        <v>10000</v>
      </c>
      <c r="I399" s="5">
        <f t="shared" si="18"/>
        <v>0.37441964954320806</v>
      </c>
    </row>
    <row r="400" spans="1:9" ht="12.75">
      <c r="A400" s="2" t="s">
        <v>59</v>
      </c>
      <c r="B400" s="2" t="s">
        <v>0</v>
      </c>
      <c r="C400" s="3">
        <v>40735</v>
      </c>
      <c r="D400" s="4">
        <v>40760</v>
      </c>
      <c r="E400" s="5">
        <v>0.45</v>
      </c>
      <c r="F400" s="33">
        <v>86418.26</v>
      </c>
      <c r="G400" s="23"/>
      <c r="H400" s="6">
        <v>38888.22</v>
      </c>
      <c r="I400" s="5">
        <f t="shared" si="18"/>
        <v>0.45000003471488553</v>
      </c>
    </row>
    <row r="401" spans="1:9" ht="12.75">
      <c r="A401" s="2" t="s">
        <v>864</v>
      </c>
      <c r="B401" s="2" t="s">
        <v>780</v>
      </c>
      <c r="C401" s="3">
        <v>40498</v>
      </c>
      <c r="D401" s="4">
        <v>40863</v>
      </c>
      <c r="E401" s="5">
        <v>0.15</v>
      </c>
      <c r="F401" s="33">
        <v>116548.39</v>
      </c>
      <c r="G401" s="23"/>
      <c r="H401" s="6">
        <v>21367.3</v>
      </c>
      <c r="I401" s="5">
        <f t="shared" si="18"/>
        <v>0.18333414987542943</v>
      </c>
    </row>
    <row r="402" spans="1:9" ht="12.75">
      <c r="A402" s="2" t="s">
        <v>182</v>
      </c>
      <c r="B402" s="2" t="s">
        <v>1</v>
      </c>
      <c r="C402" s="3">
        <v>40315</v>
      </c>
      <c r="D402" s="4">
        <v>40679</v>
      </c>
      <c r="E402" s="5">
        <v>0.25</v>
      </c>
      <c r="F402" s="33">
        <v>77106</v>
      </c>
      <c r="G402" s="23"/>
      <c r="H402" s="6">
        <v>33584</v>
      </c>
      <c r="I402" s="5">
        <f t="shared" si="18"/>
        <v>0.4355562472440536</v>
      </c>
    </row>
    <row r="403" spans="1:9" ht="12.75">
      <c r="A403" s="2" t="s">
        <v>673</v>
      </c>
      <c r="B403" s="2" t="s">
        <v>1</v>
      </c>
      <c r="C403" s="3">
        <v>40476</v>
      </c>
      <c r="D403" s="4">
        <v>40662</v>
      </c>
      <c r="E403" s="5">
        <v>0.2</v>
      </c>
      <c r="F403" s="33">
        <v>94855</v>
      </c>
      <c r="G403" s="23"/>
      <c r="H403" s="6">
        <v>27649.25</v>
      </c>
      <c r="I403" s="5">
        <f t="shared" si="18"/>
        <v>0.29148964208528805</v>
      </c>
    </row>
    <row r="404" spans="1:9" ht="12.75">
      <c r="A404" s="2" t="s">
        <v>267</v>
      </c>
      <c r="B404" s="2" t="s">
        <v>1</v>
      </c>
      <c r="C404" s="3">
        <v>40684</v>
      </c>
      <c r="D404" s="4">
        <v>40908</v>
      </c>
      <c r="E404" s="5">
        <v>0.3</v>
      </c>
      <c r="F404" s="33">
        <v>62200</v>
      </c>
      <c r="G404" s="23"/>
      <c r="H404" s="6">
        <v>18660</v>
      </c>
      <c r="I404" s="5">
        <f t="shared" si="18"/>
        <v>0.3</v>
      </c>
    </row>
    <row r="405" spans="1:9" ht="12.75">
      <c r="A405" s="2" t="s">
        <v>176</v>
      </c>
      <c r="B405" s="2" t="s">
        <v>607</v>
      </c>
      <c r="C405" s="3">
        <v>40658</v>
      </c>
      <c r="D405" s="4">
        <v>40908</v>
      </c>
      <c r="E405" s="5">
        <v>0</v>
      </c>
      <c r="F405" s="33">
        <v>100716</v>
      </c>
      <c r="G405" s="23"/>
      <c r="H405" s="6">
        <v>25342.93</v>
      </c>
      <c r="I405" s="5">
        <f t="shared" si="18"/>
        <v>0.2516276460542516</v>
      </c>
    </row>
    <row r="406" spans="1:9" ht="12.75">
      <c r="A406" s="2" t="s">
        <v>59</v>
      </c>
      <c r="B406" s="2" t="s">
        <v>773</v>
      </c>
      <c r="C406" s="3">
        <v>40560</v>
      </c>
      <c r="D406" s="4">
        <v>40606</v>
      </c>
      <c r="E406" s="5">
        <v>0.5</v>
      </c>
      <c r="F406" s="33">
        <v>126088</v>
      </c>
      <c r="G406" s="23"/>
      <c r="H406" s="6">
        <v>63044</v>
      </c>
      <c r="I406" s="5">
        <f t="shared" si="18"/>
        <v>0.5</v>
      </c>
    </row>
    <row r="407" spans="1:9" ht="12.75">
      <c r="A407" s="2" t="s">
        <v>59</v>
      </c>
      <c r="B407" s="2" t="s">
        <v>773</v>
      </c>
      <c r="C407" s="3">
        <v>40763</v>
      </c>
      <c r="D407" s="4">
        <v>40795</v>
      </c>
      <c r="E407" s="5">
        <v>0.5</v>
      </c>
      <c r="F407" s="33">
        <v>117950</v>
      </c>
      <c r="G407" s="23"/>
      <c r="H407" s="6">
        <v>58975</v>
      </c>
      <c r="I407" s="5">
        <f t="shared" si="18"/>
        <v>0.5</v>
      </c>
    </row>
    <row r="408" spans="1:9" ht="12.75">
      <c r="A408" s="2" t="s">
        <v>267</v>
      </c>
      <c r="B408" s="2" t="s">
        <v>808</v>
      </c>
      <c r="C408" s="3">
        <v>40721</v>
      </c>
      <c r="D408" s="4">
        <v>40908</v>
      </c>
      <c r="E408" s="5">
        <v>0.3</v>
      </c>
      <c r="F408" s="33">
        <v>32009</v>
      </c>
      <c r="G408" s="23"/>
      <c r="H408" s="6">
        <v>9602.7</v>
      </c>
      <c r="I408" s="5">
        <f t="shared" si="18"/>
        <v>0.30000000000000004</v>
      </c>
    </row>
    <row r="409" spans="1:9" ht="12.75">
      <c r="A409" s="2" t="s">
        <v>176</v>
      </c>
      <c r="B409" s="2" t="s">
        <v>2</v>
      </c>
      <c r="C409" s="3">
        <v>40700</v>
      </c>
      <c r="D409" s="4">
        <v>40908</v>
      </c>
      <c r="E409" s="5">
        <v>0.01</v>
      </c>
      <c r="F409" s="33">
        <v>102860</v>
      </c>
      <c r="G409" s="23"/>
      <c r="H409" s="6">
        <v>30013.85</v>
      </c>
      <c r="I409" s="5">
        <f t="shared" si="18"/>
        <v>0.29179321407738673</v>
      </c>
    </row>
    <row r="410" spans="1:9" ht="12.75">
      <c r="A410" s="2" t="s">
        <v>59</v>
      </c>
      <c r="B410" s="2" t="s">
        <v>3</v>
      </c>
      <c r="C410" s="3">
        <v>40602</v>
      </c>
      <c r="D410" s="4">
        <v>40662</v>
      </c>
      <c r="E410" s="5">
        <v>0.45</v>
      </c>
      <c r="F410" s="33">
        <v>138584.5</v>
      </c>
      <c r="G410" s="23"/>
      <c r="H410" s="6">
        <v>61032.37</v>
      </c>
      <c r="I410" s="5">
        <f t="shared" si="18"/>
        <v>0.44039824078450335</v>
      </c>
    </row>
    <row r="411" spans="1:9" ht="12.75">
      <c r="A411" s="2" t="s">
        <v>59</v>
      </c>
      <c r="B411" s="2" t="s">
        <v>3</v>
      </c>
      <c r="C411" s="3">
        <v>40714</v>
      </c>
      <c r="D411" s="4">
        <v>40732</v>
      </c>
      <c r="E411" s="5">
        <v>0.45</v>
      </c>
      <c r="F411" s="33">
        <v>50933</v>
      </c>
      <c r="G411" s="23"/>
      <c r="H411" s="6">
        <v>22919.85</v>
      </c>
      <c r="I411" s="5">
        <f t="shared" si="18"/>
        <v>0.44999999999999996</v>
      </c>
    </row>
    <row r="412" spans="1:9" ht="12.75">
      <c r="A412" s="2" t="s">
        <v>809</v>
      </c>
      <c r="B412" s="2" t="s">
        <v>4</v>
      </c>
      <c r="C412" s="3">
        <v>40634</v>
      </c>
      <c r="D412" s="4">
        <v>40816</v>
      </c>
      <c r="E412" s="5">
        <v>0.313</v>
      </c>
      <c r="F412" s="33"/>
      <c r="G412" s="23">
        <v>51160</v>
      </c>
      <c r="H412" s="6">
        <v>18000.95</v>
      </c>
      <c r="I412" s="5">
        <f t="shared" si="18"/>
        <v>0.3518559421422987</v>
      </c>
    </row>
    <row r="413" spans="1:9" ht="12.75">
      <c r="A413" s="2" t="s">
        <v>313</v>
      </c>
      <c r="B413" s="2" t="s">
        <v>5</v>
      </c>
      <c r="C413" s="3">
        <v>40644</v>
      </c>
      <c r="D413" s="4">
        <v>40774</v>
      </c>
      <c r="E413" s="5">
        <v>0.3</v>
      </c>
      <c r="F413" s="33">
        <v>55762</v>
      </c>
      <c r="G413" s="23"/>
      <c r="H413" s="6">
        <v>16728.6</v>
      </c>
      <c r="I413" s="5">
        <f t="shared" si="18"/>
        <v>0.3</v>
      </c>
    </row>
    <row r="414" spans="1:9" ht="12.75">
      <c r="A414" s="2" t="s">
        <v>67</v>
      </c>
      <c r="B414" s="2" t="s">
        <v>6</v>
      </c>
      <c r="C414" s="3">
        <v>40636</v>
      </c>
      <c r="D414" s="4">
        <v>40786</v>
      </c>
      <c r="E414" s="5">
        <v>0.2</v>
      </c>
      <c r="F414" s="33"/>
      <c r="G414" s="23">
        <v>30180</v>
      </c>
      <c r="H414" s="6">
        <v>6036</v>
      </c>
      <c r="I414" s="5">
        <f t="shared" si="18"/>
        <v>0.2</v>
      </c>
    </row>
    <row r="415" spans="1:9" ht="12.75">
      <c r="A415" s="2" t="s">
        <v>269</v>
      </c>
      <c r="B415" s="2" t="s">
        <v>7</v>
      </c>
      <c r="C415" s="3">
        <v>40763</v>
      </c>
      <c r="D415" s="4">
        <v>40875</v>
      </c>
      <c r="E415" s="5">
        <v>0.22</v>
      </c>
      <c r="F415" s="33">
        <v>21725</v>
      </c>
      <c r="G415" s="23"/>
      <c r="H415" s="6">
        <v>4779.5</v>
      </c>
      <c r="I415" s="5">
        <f t="shared" si="18"/>
        <v>0.22</v>
      </c>
    </row>
    <row r="416" spans="1:9" ht="12.75">
      <c r="A416" s="2" t="s">
        <v>864</v>
      </c>
      <c r="B416" s="2" t="s">
        <v>8</v>
      </c>
      <c r="C416" s="3">
        <v>40498</v>
      </c>
      <c r="D416" s="4">
        <v>40863</v>
      </c>
      <c r="E416" s="5">
        <v>0.3</v>
      </c>
      <c r="F416" s="33">
        <v>80613</v>
      </c>
      <c r="G416" s="23"/>
      <c r="H416" s="6">
        <v>24183.9</v>
      </c>
      <c r="I416" s="5">
        <f t="shared" si="18"/>
        <v>0.30000000000000004</v>
      </c>
    </row>
    <row r="417" spans="1:9" ht="12.75">
      <c r="A417" s="2" t="s">
        <v>313</v>
      </c>
      <c r="B417" s="2" t="s">
        <v>9</v>
      </c>
      <c r="C417" s="3">
        <v>40483</v>
      </c>
      <c r="D417" s="4">
        <v>40847</v>
      </c>
      <c r="E417" s="5">
        <v>0.25</v>
      </c>
      <c r="F417" s="33">
        <v>77453.5</v>
      </c>
      <c r="G417" s="23"/>
      <c r="H417" s="6">
        <v>19600.63</v>
      </c>
      <c r="I417" s="5">
        <f t="shared" si="18"/>
        <v>0.2530631927543623</v>
      </c>
    </row>
    <row r="418" spans="1:9" ht="12.75">
      <c r="A418" s="2" t="s">
        <v>11</v>
      </c>
      <c r="B418" s="2" t="s">
        <v>10</v>
      </c>
      <c r="C418" s="3">
        <v>40544</v>
      </c>
      <c r="D418" s="4">
        <v>40613</v>
      </c>
      <c r="E418" s="5">
        <v>0.35</v>
      </c>
      <c r="F418" s="33">
        <v>28250</v>
      </c>
      <c r="G418" s="23"/>
      <c r="H418" s="6">
        <v>113345.36</v>
      </c>
      <c r="I418" s="5">
        <f t="shared" si="18"/>
        <v>4.012225132743363</v>
      </c>
    </row>
    <row r="419" spans="1:9" ht="12.75">
      <c r="A419" s="2" t="s">
        <v>11</v>
      </c>
      <c r="B419" s="2" t="s">
        <v>10</v>
      </c>
      <c r="C419" s="3">
        <v>40909</v>
      </c>
      <c r="D419" s="4">
        <v>40981</v>
      </c>
      <c r="E419" s="5">
        <v>0.35</v>
      </c>
      <c r="F419" s="33">
        <v>31055</v>
      </c>
      <c r="G419" s="23"/>
      <c r="H419" s="6">
        <v>12293.42</v>
      </c>
      <c r="I419" s="5">
        <f t="shared" si="18"/>
        <v>0.39585960392851394</v>
      </c>
    </row>
    <row r="420" spans="1:9" ht="12.75">
      <c r="A420" s="2" t="s">
        <v>747</v>
      </c>
      <c r="B420" s="2" t="s">
        <v>12</v>
      </c>
      <c r="C420" s="3">
        <v>40407</v>
      </c>
      <c r="D420" s="4">
        <v>40655</v>
      </c>
      <c r="E420" s="5">
        <v>0.3</v>
      </c>
      <c r="F420" s="33">
        <v>23694</v>
      </c>
      <c r="G420" s="23"/>
      <c r="H420" s="6">
        <v>7108</v>
      </c>
      <c r="I420" s="5">
        <f t="shared" si="18"/>
        <v>0.2999915590444838</v>
      </c>
    </row>
    <row r="421" spans="1:9" ht="12.75">
      <c r="A421" s="13" t="s">
        <v>747</v>
      </c>
      <c r="B421" s="2" t="s">
        <v>12</v>
      </c>
      <c r="C421" s="3">
        <v>40659</v>
      </c>
      <c r="D421" s="4">
        <v>40873</v>
      </c>
      <c r="E421" s="5">
        <v>0.3</v>
      </c>
      <c r="F421" s="33"/>
      <c r="G421" s="23">
        <v>34577</v>
      </c>
      <c r="H421" s="6">
        <v>10373</v>
      </c>
      <c r="I421" s="5">
        <f aca="true" t="shared" si="19" ref="I421:I440">IF(H421="","",(IF(F421&lt;&gt;"",H421/F421,H421/G421)))</f>
        <v>0.2999971079040981</v>
      </c>
    </row>
    <row r="422" spans="1:9" ht="12.75">
      <c r="A422" s="2" t="s">
        <v>864</v>
      </c>
      <c r="B422" s="2" t="s">
        <v>13</v>
      </c>
      <c r="C422" s="3">
        <v>40634</v>
      </c>
      <c r="D422" s="4">
        <v>41000</v>
      </c>
      <c r="E422" s="5">
        <v>0.17</v>
      </c>
      <c r="F422" s="33">
        <v>72503</v>
      </c>
      <c r="G422" s="23"/>
      <c r="H422" s="6">
        <v>22500</v>
      </c>
      <c r="I422" s="5">
        <f t="shared" si="19"/>
        <v>0.3103319862626374</v>
      </c>
    </row>
    <row r="423" spans="1:9" ht="12.75">
      <c r="A423" s="2" t="s">
        <v>796</v>
      </c>
      <c r="B423" s="2" t="s">
        <v>798</v>
      </c>
      <c r="C423" s="3">
        <v>40589</v>
      </c>
      <c r="D423" s="4">
        <v>40753</v>
      </c>
      <c r="E423" s="5">
        <v>0.19</v>
      </c>
      <c r="F423" s="33">
        <v>88077.69</v>
      </c>
      <c r="G423" s="23"/>
      <c r="H423" s="6">
        <v>35000</v>
      </c>
      <c r="I423" s="5">
        <f t="shared" si="19"/>
        <v>0.39737645253866216</v>
      </c>
    </row>
    <row r="424" spans="1:9" ht="12.75">
      <c r="A424" s="2" t="s">
        <v>796</v>
      </c>
      <c r="B424" s="2" t="s">
        <v>14</v>
      </c>
      <c r="C424" s="3">
        <v>40819</v>
      </c>
      <c r="D424" s="4">
        <v>40883</v>
      </c>
      <c r="E424" s="5">
        <v>0.3</v>
      </c>
      <c r="F424" s="33">
        <v>44982.5</v>
      </c>
      <c r="G424" s="23"/>
      <c r="H424" s="6">
        <v>13949.75</v>
      </c>
      <c r="I424" s="5">
        <f t="shared" si="19"/>
        <v>0.310115044739621</v>
      </c>
    </row>
    <row r="425" spans="1:9" ht="12.75">
      <c r="A425" s="2" t="s">
        <v>269</v>
      </c>
      <c r="B425" s="2" t="s">
        <v>669</v>
      </c>
      <c r="C425" s="3">
        <v>40574</v>
      </c>
      <c r="D425" s="4">
        <v>40681</v>
      </c>
      <c r="E425" s="5">
        <v>0.23</v>
      </c>
      <c r="F425" s="33">
        <v>24401</v>
      </c>
      <c r="G425" s="23"/>
      <c r="H425" s="6">
        <v>5612.23</v>
      </c>
      <c r="I425" s="5">
        <f t="shared" si="19"/>
        <v>0.22999999999999998</v>
      </c>
    </row>
    <row r="426" spans="1:9" ht="12.75">
      <c r="A426" s="2" t="s">
        <v>864</v>
      </c>
      <c r="B426" s="2" t="s">
        <v>15</v>
      </c>
      <c r="C426" s="3">
        <v>40498</v>
      </c>
      <c r="D426" s="4">
        <v>40863</v>
      </c>
      <c r="E426" s="5">
        <v>0.2</v>
      </c>
      <c r="F426" s="33">
        <v>108955</v>
      </c>
      <c r="G426" s="23"/>
      <c r="H426" s="6">
        <v>26414</v>
      </c>
      <c r="I426" s="5">
        <f t="shared" si="19"/>
        <v>0.24243036115827635</v>
      </c>
    </row>
    <row r="427" spans="1:9" ht="12.75">
      <c r="A427" s="2" t="s">
        <v>864</v>
      </c>
      <c r="B427" s="2" t="s">
        <v>16</v>
      </c>
      <c r="C427" s="3">
        <v>40270</v>
      </c>
      <c r="D427" s="4">
        <v>40633</v>
      </c>
      <c r="E427" s="5">
        <v>0.2</v>
      </c>
      <c r="F427" s="33">
        <v>25775</v>
      </c>
      <c r="G427" s="23"/>
      <c r="H427" s="6">
        <v>6000</v>
      </c>
      <c r="I427" s="5">
        <f t="shared" si="19"/>
        <v>0.23278370514064015</v>
      </c>
    </row>
    <row r="428" spans="1:9" ht="12.75">
      <c r="A428" s="2" t="s">
        <v>864</v>
      </c>
      <c r="B428" s="2" t="s">
        <v>16</v>
      </c>
      <c r="C428" s="3">
        <v>40634</v>
      </c>
      <c r="D428" s="4">
        <v>41000</v>
      </c>
      <c r="E428" s="5">
        <v>0.2</v>
      </c>
      <c r="F428" s="33">
        <v>21057</v>
      </c>
      <c r="G428" s="23"/>
      <c r="H428" s="6">
        <v>6000</v>
      </c>
      <c r="I428" s="5">
        <f t="shared" si="19"/>
        <v>0.28494087476848556</v>
      </c>
    </row>
    <row r="429" spans="1:9" ht="12.75">
      <c r="A429" s="2" t="s">
        <v>864</v>
      </c>
      <c r="B429" s="2" t="s">
        <v>17</v>
      </c>
      <c r="C429" s="3">
        <v>40390</v>
      </c>
      <c r="D429" s="4">
        <v>40633</v>
      </c>
      <c r="E429" s="5">
        <v>0.2</v>
      </c>
      <c r="F429" s="33">
        <v>28607</v>
      </c>
      <c r="G429" s="23"/>
      <c r="H429" s="6">
        <v>10000</v>
      </c>
      <c r="I429" s="5">
        <f t="shared" si="19"/>
        <v>0.34956479183416644</v>
      </c>
    </row>
    <row r="430" spans="1:9" ht="12.75">
      <c r="A430" s="2" t="s">
        <v>67</v>
      </c>
      <c r="B430" s="2" t="s">
        <v>18</v>
      </c>
      <c r="C430" s="3">
        <v>40608</v>
      </c>
      <c r="D430" s="4">
        <v>40786</v>
      </c>
      <c r="E430" s="5">
        <v>0.2</v>
      </c>
      <c r="F430" s="33"/>
      <c r="G430" s="23">
        <v>37658</v>
      </c>
      <c r="H430" s="6">
        <v>7531.76</v>
      </c>
      <c r="I430" s="5">
        <f t="shared" si="19"/>
        <v>0.20000424876520262</v>
      </c>
    </row>
    <row r="431" spans="1:9" ht="12.75">
      <c r="A431" s="2" t="s">
        <v>182</v>
      </c>
      <c r="B431" s="2" t="s">
        <v>600</v>
      </c>
      <c r="C431" s="3">
        <v>40716</v>
      </c>
      <c r="D431" s="4">
        <v>41063</v>
      </c>
      <c r="E431" s="5">
        <v>0.24</v>
      </c>
      <c r="F431" s="33">
        <v>69262</v>
      </c>
      <c r="G431" s="23"/>
      <c r="H431" s="6">
        <v>16625.88</v>
      </c>
      <c r="I431" s="5">
        <f t="shared" si="19"/>
        <v>0.24004331379399962</v>
      </c>
    </row>
    <row r="432" spans="1:9" ht="12.75">
      <c r="A432" s="2" t="s">
        <v>313</v>
      </c>
      <c r="B432" s="2" t="s">
        <v>19</v>
      </c>
      <c r="C432" s="3">
        <v>40487</v>
      </c>
      <c r="D432" s="4">
        <v>40695</v>
      </c>
      <c r="E432" s="5">
        <v>0.25</v>
      </c>
      <c r="F432" s="33">
        <v>43100</v>
      </c>
      <c r="G432" s="23"/>
      <c r="H432" s="6">
        <v>11250</v>
      </c>
      <c r="I432" s="5">
        <f t="shared" si="19"/>
        <v>0.26102088167053367</v>
      </c>
    </row>
    <row r="433" spans="1:9" ht="12.75">
      <c r="A433" s="2" t="s">
        <v>313</v>
      </c>
      <c r="B433" s="2" t="s">
        <v>19</v>
      </c>
      <c r="C433" s="3">
        <v>40487</v>
      </c>
      <c r="D433" s="4">
        <v>40695</v>
      </c>
      <c r="E433" s="5">
        <v>0.25</v>
      </c>
      <c r="F433" s="33">
        <v>43100</v>
      </c>
      <c r="G433" s="23"/>
      <c r="H433" s="6">
        <v>11250</v>
      </c>
      <c r="I433" s="5">
        <f t="shared" si="19"/>
        <v>0.26102088167053367</v>
      </c>
    </row>
    <row r="434" spans="1:9" ht="12.75">
      <c r="A434" s="2" t="s">
        <v>133</v>
      </c>
      <c r="B434" s="2" t="s">
        <v>20</v>
      </c>
      <c r="C434" s="3">
        <v>40269</v>
      </c>
      <c r="D434" s="4">
        <v>40633</v>
      </c>
      <c r="E434" s="5">
        <v>0.24</v>
      </c>
      <c r="F434" s="33">
        <v>255536</v>
      </c>
      <c r="G434" s="23"/>
      <c r="H434" s="6">
        <v>61329</v>
      </c>
      <c r="I434" s="5">
        <f t="shared" si="19"/>
        <v>0.24000140880345627</v>
      </c>
    </row>
    <row r="435" spans="1:9" ht="12.75">
      <c r="A435" s="2" t="s">
        <v>133</v>
      </c>
      <c r="B435" s="2" t="s">
        <v>20</v>
      </c>
      <c r="C435" s="3">
        <v>40634</v>
      </c>
      <c r="D435" s="4">
        <v>40999</v>
      </c>
      <c r="E435" s="5">
        <v>0.24</v>
      </c>
      <c r="F435" s="33">
        <v>148675</v>
      </c>
      <c r="G435" s="23"/>
      <c r="H435" s="6">
        <v>35682</v>
      </c>
      <c r="I435" s="5">
        <f t="shared" si="19"/>
        <v>0.24</v>
      </c>
    </row>
    <row r="436" spans="1:9" ht="12.75">
      <c r="A436" s="2" t="s">
        <v>275</v>
      </c>
      <c r="B436" s="2" t="s">
        <v>641</v>
      </c>
      <c r="C436" s="3">
        <v>40438</v>
      </c>
      <c r="D436" s="4">
        <v>40724</v>
      </c>
      <c r="E436" s="5">
        <v>0.0005</v>
      </c>
      <c r="F436" s="33">
        <v>14477.16</v>
      </c>
      <c r="G436" s="23"/>
      <c r="H436" s="6">
        <v>-243.37</v>
      </c>
      <c r="I436" s="42">
        <f t="shared" si="19"/>
        <v>-0.016810617552061317</v>
      </c>
    </row>
    <row r="437" spans="1:9" ht="12.75">
      <c r="A437" s="2" t="s">
        <v>316</v>
      </c>
      <c r="B437" s="2" t="s">
        <v>793</v>
      </c>
      <c r="C437" s="3">
        <v>40448</v>
      </c>
      <c r="D437" s="4">
        <v>40785</v>
      </c>
      <c r="E437" s="5">
        <v>0.14</v>
      </c>
      <c r="F437" s="33"/>
      <c r="G437" s="23">
        <v>24356</v>
      </c>
      <c r="H437" s="6">
        <v>4513.22</v>
      </c>
      <c r="I437" s="5">
        <f t="shared" si="19"/>
        <v>0.18530218426671047</v>
      </c>
    </row>
    <row r="438" spans="1:9" ht="12.75">
      <c r="A438" s="2" t="s">
        <v>316</v>
      </c>
      <c r="B438" s="2" t="s">
        <v>794</v>
      </c>
      <c r="C438" s="3">
        <v>40504</v>
      </c>
      <c r="D438" s="4">
        <v>40847</v>
      </c>
      <c r="E438" s="5">
        <v>0.14</v>
      </c>
      <c r="F438" s="33"/>
      <c r="G438" s="23">
        <v>10584.25</v>
      </c>
      <c r="H438" s="6">
        <v>1733.78</v>
      </c>
      <c r="I438" s="5">
        <f t="shared" si="19"/>
        <v>0.16380754422845265</v>
      </c>
    </row>
    <row r="439" spans="1:9" ht="12.75">
      <c r="A439" s="2" t="s">
        <v>266</v>
      </c>
      <c r="B439" s="2" t="s">
        <v>21</v>
      </c>
      <c r="C439" s="3">
        <v>40584</v>
      </c>
      <c r="D439" s="4">
        <v>40908</v>
      </c>
      <c r="E439" s="5">
        <v>0.32</v>
      </c>
      <c r="F439" s="33">
        <v>60435</v>
      </c>
      <c r="G439" s="23"/>
      <c r="H439" s="6">
        <v>31054</v>
      </c>
      <c r="I439" s="5">
        <f t="shared" si="19"/>
        <v>0.5138413171175643</v>
      </c>
    </row>
    <row r="440" spans="1:9" ht="12.75">
      <c r="A440" s="2" t="s">
        <v>266</v>
      </c>
      <c r="B440" s="2" t="s">
        <v>21</v>
      </c>
      <c r="C440" s="3">
        <v>40584</v>
      </c>
      <c r="D440" s="4">
        <v>40908</v>
      </c>
      <c r="E440" s="5">
        <v>0.32</v>
      </c>
      <c r="F440" s="33"/>
      <c r="G440" s="23">
        <v>1840</v>
      </c>
      <c r="H440" s="6">
        <v>948.29</v>
      </c>
      <c r="I440" s="5">
        <f t="shared" si="19"/>
        <v>0.515375</v>
      </c>
    </row>
    <row r="441" spans="1:9" ht="12.75">
      <c r="A441" s="2" t="s">
        <v>572</v>
      </c>
      <c r="B441" s="2" t="s">
        <v>573</v>
      </c>
      <c r="C441" s="3">
        <v>40283</v>
      </c>
      <c r="D441" s="4">
        <v>40647</v>
      </c>
      <c r="E441" s="5">
        <v>0</v>
      </c>
      <c r="F441" s="33"/>
      <c r="G441" s="23">
        <v>0</v>
      </c>
      <c r="H441" s="6">
        <v>0</v>
      </c>
      <c r="I441" s="5">
        <v>0</v>
      </c>
    </row>
    <row r="442" spans="1:9" ht="12.75">
      <c r="A442" s="2" t="s">
        <v>682</v>
      </c>
      <c r="B442" s="2" t="s">
        <v>683</v>
      </c>
      <c r="C442" s="3">
        <v>40428</v>
      </c>
      <c r="D442" s="4">
        <v>40724</v>
      </c>
      <c r="E442" s="5">
        <v>0.02</v>
      </c>
      <c r="F442" s="33">
        <v>0</v>
      </c>
      <c r="G442" s="23"/>
      <c r="H442" s="6">
        <v>-1221.33</v>
      </c>
      <c r="I442" s="5">
        <v>0</v>
      </c>
    </row>
    <row r="443" spans="1:9" ht="12.75">
      <c r="A443" s="2" t="s">
        <v>110</v>
      </c>
      <c r="B443" s="2" t="s">
        <v>703</v>
      </c>
      <c r="C443" s="3">
        <v>40686</v>
      </c>
      <c r="D443" s="4">
        <v>40908</v>
      </c>
      <c r="E443" s="5">
        <v>0</v>
      </c>
      <c r="F443" s="33">
        <v>54564.07</v>
      </c>
      <c r="G443" s="23"/>
      <c r="H443" s="6">
        <v>0</v>
      </c>
      <c r="I443" s="5">
        <f aca="true" t="shared" si="20" ref="I443:I455">IF(H443="","",(IF(F443&lt;&gt;"",H443/F443,H443/G443)))</f>
        <v>0</v>
      </c>
    </row>
    <row r="444" spans="1:9" ht="12.75">
      <c r="A444" s="2" t="s">
        <v>109</v>
      </c>
      <c r="B444" s="2" t="s">
        <v>22</v>
      </c>
      <c r="C444" s="3">
        <v>40501</v>
      </c>
      <c r="D444" s="4">
        <v>40688</v>
      </c>
      <c r="E444" s="5">
        <v>0.05</v>
      </c>
      <c r="F444" s="33">
        <v>30225</v>
      </c>
      <c r="G444" s="23"/>
      <c r="H444" s="6">
        <v>26362.35</v>
      </c>
      <c r="I444" s="5">
        <f t="shared" si="20"/>
        <v>0.8722034739454094</v>
      </c>
    </row>
    <row r="445" spans="1:9" ht="12.75">
      <c r="A445" s="2" t="s">
        <v>109</v>
      </c>
      <c r="B445" s="2" t="s">
        <v>22</v>
      </c>
      <c r="C445" s="3">
        <v>40856</v>
      </c>
      <c r="D445" s="4">
        <v>40883</v>
      </c>
      <c r="E445" s="5">
        <v>0.05</v>
      </c>
      <c r="F445" s="33">
        <v>13030</v>
      </c>
      <c r="G445" s="23"/>
      <c r="H445" s="6">
        <v>11509</v>
      </c>
      <c r="I445" s="5">
        <f t="shared" si="20"/>
        <v>0.8832693783576362</v>
      </c>
    </row>
    <row r="446" spans="1:9" ht="12.75">
      <c r="A446" s="2" t="s">
        <v>319</v>
      </c>
      <c r="B446" s="2" t="s">
        <v>23</v>
      </c>
      <c r="C446" s="3">
        <v>40661</v>
      </c>
      <c r="D446" s="4">
        <v>40783</v>
      </c>
      <c r="E446" s="5">
        <v>0.13</v>
      </c>
      <c r="F446" s="33"/>
      <c r="G446" s="23">
        <v>21814</v>
      </c>
      <c r="H446" s="6">
        <v>2842.62</v>
      </c>
      <c r="I446" s="5">
        <f t="shared" si="20"/>
        <v>0.1303117264142294</v>
      </c>
    </row>
    <row r="447" spans="1:9" ht="12.75">
      <c r="A447" s="2" t="s">
        <v>266</v>
      </c>
      <c r="B447" s="2" t="s">
        <v>24</v>
      </c>
      <c r="C447" s="3">
        <v>40627</v>
      </c>
      <c r="D447" s="4">
        <v>40908</v>
      </c>
      <c r="E447" s="5">
        <v>0.429</v>
      </c>
      <c r="F447" s="33">
        <v>40901.04</v>
      </c>
      <c r="G447" s="23"/>
      <c r="H447" s="6">
        <v>13454.35</v>
      </c>
      <c r="I447" s="5">
        <f t="shared" si="20"/>
        <v>0.32894884824444565</v>
      </c>
    </row>
    <row r="448" spans="1:9" ht="12.75">
      <c r="A448" s="2" t="s">
        <v>266</v>
      </c>
      <c r="B448" s="2" t="s">
        <v>24</v>
      </c>
      <c r="C448" s="3">
        <v>40627</v>
      </c>
      <c r="D448" s="4">
        <v>40908</v>
      </c>
      <c r="E448" s="5">
        <v>0.429</v>
      </c>
      <c r="F448" s="33"/>
      <c r="G448" s="23">
        <v>752</v>
      </c>
      <c r="H448" s="6">
        <v>23.3</v>
      </c>
      <c r="I448" s="5">
        <f t="shared" si="20"/>
        <v>0.03098404255319149</v>
      </c>
    </row>
    <row r="449" spans="1:9" ht="25.5">
      <c r="A449" s="2" t="s">
        <v>730</v>
      </c>
      <c r="B449" s="2" t="s">
        <v>738</v>
      </c>
      <c r="C449" s="3">
        <v>40611</v>
      </c>
      <c r="D449" s="4">
        <v>40931</v>
      </c>
      <c r="E449" s="5">
        <v>0</v>
      </c>
      <c r="F449" s="33">
        <v>107314.94</v>
      </c>
      <c r="G449" s="23"/>
      <c r="H449" s="6">
        <v>41499.18</v>
      </c>
      <c r="I449" s="5">
        <f t="shared" si="20"/>
        <v>0.38670459117807826</v>
      </c>
    </row>
    <row r="450" spans="1:9" ht="25.5">
      <c r="A450" s="2" t="s">
        <v>730</v>
      </c>
      <c r="B450" s="2" t="s">
        <v>738</v>
      </c>
      <c r="C450" s="3">
        <v>40611</v>
      </c>
      <c r="D450" s="4">
        <v>40931</v>
      </c>
      <c r="E450" s="5">
        <v>0</v>
      </c>
      <c r="F450" s="33"/>
      <c r="G450" s="23">
        <v>6870.02</v>
      </c>
      <c r="H450" s="6">
        <v>3907.44</v>
      </c>
      <c r="I450" s="5">
        <f t="shared" si="20"/>
        <v>0.5687669031531204</v>
      </c>
    </row>
    <row r="451" spans="1:9" ht="12.75">
      <c r="A451" s="2" t="s">
        <v>84</v>
      </c>
      <c r="B451" s="2" t="s">
        <v>25</v>
      </c>
      <c r="C451" s="3">
        <v>40617</v>
      </c>
      <c r="D451" s="4">
        <v>40982</v>
      </c>
      <c r="E451" s="5">
        <v>0.6</v>
      </c>
      <c r="F451" s="33">
        <v>80409</v>
      </c>
      <c r="G451" s="23"/>
      <c r="H451" s="6">
        <v>63535.89</v>
      </c>
      <c r="I451" s="5">
        <f t="shared" si="20"/>
        <v>0.790158937432377</v>
      </c>
    </row>
    <row r="452" spans="1:9" ht="12.75">
      <c r="A452" s="2" t="s">
        <v>833</v>
      </c>
      <c r="B452" s="2" t="s">
        <v>834</v>
      </c>
      <c r="C452" s="3">
        <v>40735</v>
      </c>
      <c r="D452" s="4">
        <v>40790</v>
      </c>
      <c r="E452" s="5">
        <v>0</v>
      </c>
      <c r="F452" s="33">
        <v>12163.5</v>
      </c>
      <c r="G452" s="23"/>
      <c r="H452" s="6">
        <v>4747.08</v>
      </c>
      <c r="I452" s="5">
        <f t="shared" si="20"/>
        <v>0.390272536687631</v>
      </c>
    </row>
    <row r="453" spans="1:9" ht="12.75">
      <c r="A453" s="2" t="s">
        <v>833</v>
      </c>
      <c r="B453" s="2" t="s">
        <v>834</v>
      </c>
      <c r="C453" s="3">
        <v>40842</v>
      </c>
      <c r="D453" s="4">
        <v>40888</v>
      </c>
      <c r="E453" s="5">
        <v>0</v>
      </c>
      <c r="F453" s="33">
        <v>7304</v>
      </c>
      <c r="G453" s="23"/>
      <c r="H453" s="6">
        <v>2054.49</v>
      </c>
      <c r="I453" s="5">
        <f t="shared" si="20"/>
        <v>0.2812828587075575</v>
      </c>
    </row>
    <row r="454" spans="1:9" ht="12.75">
      <c r="A454" s="2" t="s">
        <v>26</v>
      </c>
      <c r="B454" s="2" t="s">
        <v>791</v>
      </c>
      <c r="C454" s="3">
        <v>40236</v>
      </c>
      <c r="D454" s="4">
        <v>40600</v>
      </c>
      <c r="E454" s="5">
        <v>0.4</v>
      </c>
      <c r="F454" s="33">
        <v>89373.62</v>
      </c>
      <c r="G454" s="23"/>
      <c r="H454" s="6">
        <v>44995.44</v>
      </c>
      <c r="I454" s="5">
        <f t="shared" si="20"/>
        <v>0.5034532561174092</v>
      </c>
    </row>
    <row r="455" spans="1:9" ht="12.75">
      <c r="A455" s="2" t="s">
        <v>26</v>
      </c>
      <c r="B455" s="2" t="s">
        <v>791</v>
      </c>
      <c r="C455" s="3">
        <v>40601</v>
      </c>
      <c r="D455" s="4">
        <v>40965</v>
      </c>
      <c r="E455" s="5">
        <v>0.4</v>
      </c>
      <c r="F455" s="33">
        <v>34508.36</v>
      </c>
      <c r="G455" s="23"/>
      <c r="H455" s="6">
        <v>13453.47</v>
      </c>
      <c r="I455" s="5">
        <f t="shared" si="20"/>
        <v>0.3898611814644335</v>
      </c>
    </row>
    <row r="456" spans="1:9" ht="12.75">
      <c r="A456" s="2" t="s">
        <v>921</v>
      </c>
      <c r="B456" s="2" t="s">
        <v>919</v>
      </c>
      <c r="C456" s="3">
        <v>40544</v>
      </c>
      <c r="D456" s="4">
        <v>40908</v>
      </c>
      <c r="E456" s="5">
        <v>0.3</v>
      </c>
      <c r="F456" s="33"/>
      <c r="G456" s="23">
        <v>107926.5</v>
      </c>
      <c r="H456" s="6">
        <v>32379.95</v>
      </c>
      <c r="I456" s="5">
        <v>0.3</v>
      </c>
    </row>
    <row r="457" spans="1:9" ht="12.75">
      <c r="A457" s="2" t="s">
        <v>26</v>
      </c>
      <c r="B457" s="2" t="s">
        <v>789</v>
      </c>
      <c r="C457" s="3">
        <v>40293</v>
      </c>
      <c r="D457" s="4">
        <v>40657</v>
      </c>
      <c r="E457" s="5">
        <v>0.4</v>
      </c>
      <c r="F457" s="33">
        <v>74653.31</v>
      </c>
      <c r="G457" s="23"/>
      <c r="H457" s="6">
        <v>45649.61</v>
      </c>
      <c r="I457" s="5">
        <f>IF(H457="","",(IF(F457&lt;&gt;"",H457/F457,H457/G457)))</f>
        <v>0.6114880907490907</v>
      </c>
    </row>
    <row r="458" spans="1:9" ht="12.75">
      <c r="A458" s="2" t="s">
        <v>319</v>
      </c>
      <c r="B458" s="2" t="s">
        <v>27</v>
      </c>
      <c r="C458" s="3">
        <v>40431</v>
      </c>
      <c r="D458" s="4">
        <v>40584</v>
      </c>
      <c r="E458" s="5">
        <v>0.13</v>
      </c>
      <c r="F458" s="33"/>
      <c r="G458" s="23">
        <v>14612</v>
      </c>
      <c r="H458" s="6">
        <v>1913.56</v>
      </c>
      <c r="I458" s="5">
        <f>IF(H458="","",(IF(F458&lt;&gt;"",H458/F458,H458/G458)))</f>
        <v>0.1309581166164796</v>
      </c>
    </row>
    <row r="459" spans="1:9" ht="12.75">
      <c r="A459" s="2" t="s">
        <v>319</v>
      </c>
      <c r="B459" s="2" t="s">
        <v>27</v>
      </c>
      <c r="C459" s="3">
        <v>40664</v>
      </c>
      <c r="D459" s="4">
        <v>40787</v>
      </c>
      <c r="E459" s="5">
        <v>0.13</v>
      </c>
      <c r="F459" s="33"/>
      <c r="G459" s="23">
        <v>13104</v>
      </c>
      <c r="H459" s="6">
        <v>1720.02</v>
      </c>
      <c r="I459" s="5">
        <f>IF(H459="","",(IF(F459&lt;&gt;"",H459/F459,H459/G459)))</f>
        <v>0.1312591575091575</v>
      </c>
    </row>
    <row r="460" spans="1:9" ht="12.75">
      <c r="A460" s="2" t="s">
        <v>319</v>
      </c>
      <c r="B460" s="2" t="s">
        <v>27</v>
      </c>
      <c r="C460" s="3">
        <v>40831</v>
      </c>
      <c r="D460" s="4">
        <v>40983</v>
      </c>
      <c r="E460" s="5">
        <v>0.13</v>
      </c>
      <c r="F460" s="33"/>
      <c r="G460" s="23">
        <v>12597</v>
      </c>
      <c r="H460" s="6">
        <v>1646.61</v>
      </c>
      <c r="I460" s="5">
        <f>IF(H460="","",(IF(F460&lt;&gt;"",H460/F460,H460/G460)))</f>
        <v>0.13071445582281493</v>
      </c>
    </row>
    <row r="461" spans="1:9" ht="12.75">
      <c r="A461" s="2" t="s">
        <v>123</v>
      </c>
      <c r="B461" s="2" t="s">
        <v>743</v>
      </c>
      <c r="C461" s="3">
        <v>40349</v>
      </c>
      <c r="D461" s="4">
        <v>40694</v>
      </c>
      <c r="E461" s="5">
        <v>0.15</v>
      </c>
      <c r="F461" s="33">
        <v>1702</v>
      </c>
      <c r="G461" s="23"/>
      <c r="H461" s="6">
        <v>255.3</v>
      </c>
      <c r="I461" s="5">
        <f>IF(H461="","",(IF(F461&lt;&gt;"",H461/F461,H461/G461)))</f>
        <v>0.15</v>
      </c>
    </row>
    <row r="462" spans="1:9" ht="12.75">
      <c r="A462" s="2" t="s">
        <v>123</v>
      </c>
      <c r="B462" s="2" t="s">
        <v>743</v>
      </c>
      <c r="C462" s="3">
        <v>40695</v>
      </c>
      <c r="D462" s="4">
        <v>40738</v>
      </c>
      <c r="E462" s="5">
        <v>0.15</v>
      </c>
      <c r="F462" s="33">
        <v>0</v>
      </c>
      <c r="G462" s="23"/>
      <c r="H462" s="6">
        <v>0</v>
      </c>
      <c r="I462" s="5">
        <v>0</v>
      </c>
    </row>
    <row r="463" spans="1:9" ht="12.75">
      <c r="A463" s="2" t="s">
        <v>59</v>
      </c>
      <c r="B463" s="2" t="s">
        <v>28</v>
      </c>
      <c r="C463" s="3">
        <v>40798</v>
      </c>
      <c r="D463" s="4">
        <v>40830</v>
      </c>
      <c r="E463" s="5">
        <v>0.46</v>
      </c>
      <c r="F463" s="33">
        <v>121336</v>
      </c>
      <c r="G463" s="23"/>
      <c r="H463" s="6">
        <v>55814.56</v>
      </c>
      <c r="I463" s="5">
        <f aca="true" t="shared" si="21" ref="I463:I485">IF(H463="","",(IF(F463&lt;&gt;"",H463/F463,H463/G463)))</f>
        <v>0.45999999999999996</v>
      </c>
    </row>
    <row r="464" spans="1:9" ht="12.75">
      <c r="A464" s="2" t="s">
        <v>99</v>
      </c>
      <c r="B464" s="2" t="s">
        <v>29</v>
      </c>
      <c r="C464" s="3">
        <v>40597</v>
      </c>
      <c r="D464" s="4">
        <v>40939</v>
      </c>
      <c r="E464" s="5">
        <v>0.02</v>
      </c>
      <c r="F464" s="33">
        <v>651767</v>
      </c>
      <c r="G464" s="23"/>
      <c r="H464" s="6">
        <v>468507.81</v>
      </c>
      <c r="I464" s="5">
        <f t="shared" si="21"/>
        <v>0.7188271422149326</v>
      </c>
    </row>
    <row r="465" spans="1:9" ht="12.75">
      <c r="A465" s="2" t="s">
        <v>280</v>
      </c>
      <c r="B465" s="2" t="s">
        <v>29</v>
      </c>
      <c r="C465" s="3">
        <v>40386</v>
      </c>
      <c r="D465" s="4">
        <v>40652</v>
      </c>
      <c r="E465" s="5">
        <v>0</v>
      </c>
      <c r="F465" s="33">
        <v>153426.29</v>
      </c>
      <c r="G465" s="23"/>
      <c r="H465" s="6">
        <v>31069</v>
      </c>
      <c r="I465" s="5">
        <f t="shared" si="21"/>
        <v>0.2025011489230431</v>
      </c>
    </row>
    <row r="466" spans="1:9" ht="12.75">
      <c r="A466" s="2" t="s">
        <v>99</v>
      </c>
      <c r="B466" s="2" t="s">
        <v>30</v>
      </c>
      <c r="C466" s="3">
        <v>40361</v>
      </c>
      <c r="D466" s="4">
        <v>40724</v>
      </c>
      <c r="E466" s="5">
        <v>0.02</v>
      </c>
      <c r="F466" s="33">
        <v>1694113.07</v>
      </c>
      <c r="G466" s="23"/>
      <c r="H466" s="6">
        <v>1581637.99</v>
      </c>
      <c r="I466" s="5">
        <f t="shared" si="21"/>
        <v>0.9336082803493158</v>
      </c>
    </row>
    <row r="467" spans="1:9" ht="12.75">
      <c r="A467" s="2" t="s">
        <v>99</v>
      </c>
      <c r="B467" s="2" t="s">
        <v>30</v>
      </c>
      <c r="C467" s="3">
        <v>40544</v>
      </c>
      <c r="D467" s="4">
        <v>40880</v>
      </c>
      <c r="E467" s="5">
        <v>0.02</v>
      </c>
      <c r="F467" s="33">
        <v>2485620.65</v>
      </c>
      <c r="G467" s="23"/>
      <c r="H467" s="6">
        <v>1586726.9</v>
      </c>
      <c r="I467" s="5">
        <f t="shared" si="21"/>
        <v>0.6383624548661518</v>
      </c>
    </row>
    <row r="468" spans="1:9" ht="12.75">
      <c r="A468" s="2" t="s">
        <v>730</v>
      </c>
      <c r="B468" s="2" t="s">
        <v>30</v>
      </c>
      <c r="C468" s="3">
        <v>40382</v>
      </c>
      <c r="D468" s="4">
        <v>40724</v>
      </c>
      <c r="E468" s="5">
        <v>0.02</v>
      </c>
      <c r="F468" s="33">
        <v>1626914.03</v>
      </c>
      <c r="G468" s="23"/>
      <c r="H468" s="6">
        <v>139021.29</v>
      </c>
      <c r="I468" s="5">
        <f t="shared" si="21"/>
        <v>0.08545091346959495</v>
      </c>
    </row>
    <row r="469" spans="1:9" ht="12.75">
      <c r="A469" s="2" t="s">
        <v>730</v>
      </c>
      <c r="B469" s="2" t="s">
        <v>30</v>
      </c>
      <c r="C469" s="3">
        <v>40382</v>
      </c>
      <c r="D469" s="4">
        <v>40724</v>
      </c>
      <c r="E469" s="5">
        <v>0.02</v>
      </c>
      <c r="F469" s="33"/>
      <c r="G469" s="23">
        <v>64758.9</v>
      </c>
      <c r="H469" s="6">
        <v>6329.36</v>
      </c>
      <c r="I469" s="5">
        <f t="shared" si="21"/>
        <v>0.09773729942911322</v>
      </c>
    </row>
    <row r="470" spans="1:9" ht="12.75">
      <c r="A470" s="2" t="s">
        <v>730</v>
      </c>
      <c r="B470" s="2" t="s">
        <v>30</v>
      </c>
      <c r="C470" s="3">
        <v>40788</v>
      </c>
      <c r="D470" s="4">
        <v>41090</v>
      </c>
      <c r="E470" s="5">
        <v>0.02</v>
      </c>
      <c r="F470" s="33">
        <v>1428344.94</v>
      </c>
      <c r="G470" s="23"/>
      <c r="H470" s="6">
        <v>473850.97</v>
      </c>
      <c r="I470" s="5">
        <f t="shared" si="21"/>
        <v>0.3317482750350206</v>
      </c>
    </row>
    <row r="471" spans="1:9" ht="12.75">
      <c r="A471" s="2" t="s">
        <v>730</v>
      </c>
      <c r="B471" s="2" t="s">
        <v>30</v>
      </c>
      <c r="C471" s="3">
        <v>40788</v>
      </c>
      <c r="D471" s="4">
        <v>41090</v>
      </c>
      <c r="E471" s="5">
        <v>0.02</v>
      </c>
      <c r="F471" s="33"/>
      <c r="G471" s="23">
        <v>54335.05</v>
      </c>
      <c r="H471" s="6">
        <v>18025.56</v>
      </c>
      <c r="I471" s="5">
        <f t="shared" si="21"/>
        <v>0.33174829138833956</v>
      </c>
    </row>
    <row r="472" spans="1:9" ht="12.75">
      <c r="A472" s="2" t="s">
        <v>268</v>
      </c>
      <c r="B472" s="2" t="s">
        <v>30</v>
      </c>
      <c r="C472" s="3">
        <v>40512</v>
      </c>
      <c r="D472" s="4">
        <v>40846</v>
      </c>
      <c r="E472" s="5">
        <v>0.005</v>
      </c>
      <c r="F472" s="33">
        <v>253106</v>
      </c>
      <c r="G472" s="23"/>
      <c r="H472" s="6">
        <v>0</v>
      </c>
      <c r="I472" s="5">
        <f t="shared" si="21"/>
        <v>0</v>
      </c>
    </row>
    <row r="473" spans="1:9" ht="12.75">
      <c r="A473" s="2" t="s">
        <v>268</v>
      </c>
      <c r="B473" s="2" t="s">
        <v>30</v>
      </c>
      <c r="C473" s="3">
        <v>40512</v>
      </c>
      <c r="D473" s="4">
        <v>40846</v>
      </c>
      <c r="E473" s="5">
        <v>0.005</v>
      </c>
      <c r="F473" s="33"/>
      <c r="G473" s="23">
        <v>13704</v>
      </c>
      <c r="H473" s="6">
        <v>0</v>
      </c>
      <c r="I473" s="5">
        <f t="shared" si="21"/>
        <v>0</v>
      </c>
    </row>
    <row r="474" spans="1:9" ht="12.75">
      <c r="A474" s="2" t="s">
        <v>109</v>
      </c>
      <c r="B474" s="2" t="s">
        <v>31</v>
      </c>
      <c r="C474" s="3">
        <v>40444</v>
      </c>
      <c r="D474" s="4">
        <v>40724</v>
      </c>
      <c r="E474" s="5">
        <v>0.05</v>
      </c>
      <c r="F474" s="33">
        <v>61274</v>
      </c>
      <c r="G474" s="23"/>
      <c r="H474" s="6">
        <v>41612.75</v>
      </c>
      <c r="I474" s="5">
        <f t="shared" si="21"/>
        <v>0.6791257303260763</v>
      </c>
    </row>
    <row r="475" spans="1:9" ht="12.75">
      <c r="A475" s="2" t="s">
        <v>136</v>
      </c>
      <c r="B475" s="2" t="s">
        <v>678</v>
      </c>
      <c r="C475" s="3">
        <v>40686</v>
      </c>
      <c r="D475" s="4">
        <v>40908</v>
      </c>
      <c r="E475" s="5">
        <v>0.5</v>
      </c>
      <c r="F475" s="33">
        <v>48625</v>
      </c>
      <c r="G475" s="23"/>
      <c r="H475" s="6">
        <v>33408.28</v>
      </c>
      <c r="I475" s="5">
        <f t="shared" si="21"/>
        <v>0.6870597429305912</v>
      </c>
    </row>
    <row r="476" spans="1:9" ht="12.75">
      <c r="A476" s="2" t="s">
        <v>136</v>
      </c>
      <c r="B476" s="2" t="s">
        <v>678</v>
      </c>
      <c r="C476" s="3">
        <v>40686</v>
      </c>
      <c r="D476" s="4">
        <v>40908</v>
      </c>
      <c r="E476" s="5">
        <v>0.5</v>
      </c>
      <c r="F476" s="33"/>
      <c r="G476" s="23">
        <v>48625</v>
      </c>
      <c r="H476" s="6">
        <v>33408.28</v>
      </c>
      <c r="I476" s="5">
        <f t="shared" si="21"/>
        <v>0.6870597429305912</v>
      </c>
    </row>
    <row r="477" spans="1:9" ht="12.75">
      <c r="A477" s="2" t="s">
        <v>596</v>
      </c>
      <c r="B477" s="2" t="s">
        <v>32</v>
      </c>
      <c r="C477" s="3">
        <v>40422</v>
      </c>
      <c r="D477" s="4">
        <v>40786</v>
      </c>
      <c r="E477" s="5">
        <v>0.1</v>
      </c>
      <c r="F477" s="33">
        <v>234214.35</v>
      </c>
      <c r="G477" s="23"/>
      <c r="H477" s="6">
        <v>29594</v>
      </c>
      <c r="I477" s="5">
        <f t="shared" si="21"/>
        <v>0.12635434165327616</v>
      </c>
    </row>
    <row r="478" spans="1:9" ht="12.75">
      <c r="A478" s="2" t="s">
        <v>596</v>
      </c>
      <c r="B478" s="2" t="s">
        <v>32</v>
      </c>
      <c r="C478" s="3">
        <v>40422</v>
      </c>
      <c r="D478" s="4">
        <v>40786</v>
      </c>
      <c r="E478" s="5">
        <v>0.1</v>
      </c>
      <c r="F478" s="33"/>
      <c r="G478" s="23">
        <v>11436.44</v>
      </c>
      <c r="H478" s="6">
        <v>1445.04</v>
      </c>
      <c r="I478" s="5">
        <f t="shared" si="21"/>
        <v>0.1263540052673734</v>
      </c>
    </row>
    <row r="479" spans="1:9" ht="12.75">
      <c r="A479" s="2" t="s">
        <v>596</v>
      </c>
      <c r="B479" s="2" t="s">
        <v>32</v>
      </c>
      <c r="C479" s="3">
        <v>40422</v>
      </c>
      <c r="D479" s="4">
        <v>40786</v>
      </c>
      <c r="E479" s="5">
        <v>0.1</v>
      </c>
      <c r="F479" s="33">
        <v>234214.35</v>
      </c>
      <c r="G479" s="23"/>
      <c r="H479" s="6">
        <v>29594</v>
      </c>
      <c r="I479" s="5">
        <f t="shared" si="21"/>
        <v>0.12635434165327616</v>
      </c>
    </row>
    <row r="480" spans="1:9" ht="12.75">
      <c r="A480" s="2" t="s">
        <v>596</v>
      </c>
      <c r="B480" s="2" t="s">
        <v>32</v>
      </c>
      <c r="C480" s="3">
        <v>40422</v>
      </c>
      <c r="D480" s="4">
        <v>40786</v>
      </c>
      <c r="E480" s="5">
        <v>0.1</v>
      </c>
      <c r="F480" s="33"/>
      <c r="G480" s="23">
        <v>11436.44</v>
      </c>
      <c r="H480" s="6">
        <v>1445.04</v>
      </c>
      <c r="I480" s="5">
        <f t="shared" si="21"/>
        <v>0.1263540052673734</v>
      </c>
    </row>
    <row r="481" spans="1:9" ht="12.75">
      <c r="A481" s="2" t="s">
        <v>99</v>
      </c>
      <c r="B481" s="2" t="s">
        <v>660</v>
      </c>
      <c r="C481" s="3">
        <v>40583</v>
      </c>
      <c r="D481" s="4">
        <v>40908</v>
      </c>
      <c r="E481" s="5">
        <v>0.02</v>
      </c>
      <c r="F481" s="33">
        <v>861070</v>
      </c>
      <c r="G481" s="23"/>
      <c r="H481" s="6">
        <v>515339.8</v>
      </c>
      <c r="I481" s="5">
        <f t="shared" si="21"/>
        <v>0.5984876955415935</v>
      </c>
    </row>
    <row r="482" spans="1:9" ht="12.75">
      <c r="A482" s="2" t="s">
        <v>682</v>
      </c>
      <c r="B482" s="2" t="s">
        <v>685</v>
      </c>
      <c r="C482" s="3" t="s">
        <v>859</v>
      </c>
      <c r="D482" s="4">
        <v>40908</v>
      </c>
      <c r="E482" s="5">
        <v>0.02</v>
      </c>
      <c r="F482" s="33">
        <v>7162060</v>
      </c>
      <c r="G482" s="23"/>
      <c r="H482" s="6">
        <v>5292293.08</v>
      </c>
      <c r="I482" s="5">
        <f t="shared" si="21"/>
        <v>0.7389344797446544</v>
      </c>
    </row>
    <row r="483" spans="1:9" ht="12.75">
      <c r="A483" s="2" t="s">
        <v>730</v>
      </c>
      <c r="B483" s="2" t="s">
        <v>725</v>
      </c>
      <c r="C483" s="3">
        <v>40606</v>
      </c>
      <c r="D483" s="4">
        <v>40724</v>
      </c>
      <c r="E483" s="5">
        <v>0</v>
      </c>
      <c r="F483" s="33">
        <v>78875.86</v>
      </c>
      <c r="G483" s="23"/>
      <c r="H483" s="6">
        <v>29224.84</v>
      </c>
      <c r="I483" s="5">
        <f t="shared" si="21"/>
        <v>0.3705169110042033</v>
      </c>
    </row>
    <row r="484" spans="1:9" ht="12.75">
      <c r="A484" s="2" t="s">
        <v>730</v>
      </c>
      <c r="B484" s="2" t="s">
        <v>725</v>
      </c>
      <c r="C484" s="3">
        <v>40606</v>
      </c>
      <c r="D484" s="4">
        <v>40724</v>
      </c>
      <c r="E484" s="5">
        <v>0</v>
      </c>
      <c r="F484" s="33"/>
      <c r="G484" s="23">
        <v>1471</v>
      </c>
      <c r="H484" s="6">
        <v>243.14</v>
      </c>
      <c r="I484" s="5">
        <f t="shared" si="21"/>
        <v>0.16528891910265125</v>
      </c>
    </row>
    <row r="485" spans="1:9" ht="12.75">
      <c r="A485" s="2" t="s">
        <v>264</v>
      </c>
      <c r="B485" s="2" t="s">
        <v>764</v>
      </c>
      <c r="C485" s="3">
        <v>40388</v>
      </c>
      <c r="D485" s="4">
        <v>40694</v>
      </c>
      <c r="E485" s="5">
        <v>0</v>
      </c>
      <c r="F485" s="33">
        <v>34000</v>
      </c>
      <c r="G485" s="23"/>
      <c r="H485" s="6">
        <v>16452</v>
      </c>
      <c r="I485" s="5">
        <f t="shared" si="21"/>
        <v>0.4838823529411765</v>
      </c>
    </row>
    <row r="486" spans="1:9" ht="12.75">
      <c r="A486" s="2" t="s">
        <v>264</v>
      </c>
      <c r="B486" s="2" t="s">
        <v>764</v>
      </c>
      <c r="C486" s="3">
        <v>40388</v>
      </c>
      <c r="D486" s="4">
        <v>40694</v>
      </c>
      <c r="E486" s="5">
        <v>0</v>
      </c>
      <c r="F486" s="33"/>
      <c r="G486" s="23">
        <v>0</v>
      </c>
      <c r="H486" s="6">
        <v>0</v>
      </c>
      <c r="I486" s="5">
        <v>0</v>
      </c>
    </row>
    <row r="487" spans="1:9" ht="12.75">
      <c r="A487" s="2" t="s">
        <v>264</v>
      </c>
      <c r="B487" s="2" t="s">
        <v>764</v>
      </c>
      <c r="C487" s="26">
        <v>40695</v>
      </c>
      <c r="D487" s="26">
        <v>41060</v>
      </c>
      <c r="E487" s="5">
        <v>0</v>
      </c>
      <c r="F487" s="33">
        <v>65563</v>
      </c>
      <c r="G487" s="25"/>
      <c r="H487" s="37">
        <v>33230</v>
      </c>
      <c r="I487" s="28">
        <v>0.51</v>
      </c>
    </row>
    <row r="488" spans="1:9" ht="12.75">
      <c r="A488" s="2" t="s">
        <v>319</v>
      </c>
      <c r="B488" s="2" t="s">
        <v>34</v>
      </c>
      <c r="C488" s="3">
        <v>40452</v>
      </c>
      <c r="D488" s="4">
        <v>40546</v>
      </c>
      <c r="E488" s="5">
        <v>0.13</v>
      </c>
      <c r="F488" s="33"/>
      <c r="G488" s="23">
        <v>19798</v>
      </c>
      <c r="H488" s="6">
        <v>2572.18</v>
      </c>
      <c r="I488" s="5">
        <f aca="true" t="shared" si="22" ref="I488:I494">IF(H488="","",(IF(F488&lt;&gt;"",H488/F488,H488/G488)))</f>
        <v>0.12992120416203656</v>
      </c>
    </row>
    <row r="489" spans="1:9" ht="12.75">
      <c r="A489" s="2" t="s">
        <v>99</v>
      </c>
      <c r="B489" s="2" t="s">
        <v>35</v>
      </c>
      <c r="C489" s="3">
        <v>40269</v>
      </c>
      <c r="D489" s="4">
        <v>40633</v>
      </c>
      <c r="E489" s="5">
        <v>0.02</v>
      </c>
      <c r="F489" s="33">
        <v>700497</v>
      </c>
      <c r="G489" s="23"/>
      <c r="H489" s="6">
        <v>316065.88</v>
      </c>
      <c r="I489" s="5">
        <f t="shared" si="22"/>
        <v>0.45120233205852417</v>
      </c>
    </row>
    <row r="490" spans="1:9" ht="12.75">
      <c r="A490" s="2" t="s">
        <v>99</v>
      </c>
      <c r="B490" s="2" t="s">
        <v>35</v>
      </c>
      <c r="C490" s="3">
        <v>40634</v>
      </c>
      <c r="D490" s="4">
        <v>40999</v>
      </c>
      <c r="E490" s="5">
        <v>0.02</v>
      </c>
      <c r="F490" s="33">
        <v>1724030</v>
      </c>
      <c r="G490" s="23"/>
      <c r="H490" s="6">
        <v>954116.87</v>
      </c>
      <c r="I490" s="5">
        <f t="shared" si="22"/>
        <v>0.5534224288440457</v>
      </c>
    </row>
    <row r="491" spans="1:9" ht="12.75">
      <c r="A491" s="2" t="s">
        <v>266</v>
      </c>
      <c r="B491" s="2" t="s">
        <v>35</v>
      </c>
      <c r="C491" s="3">
        <v>40544</v>
      </c>
      <c r="D491" s="4">
        <v>40908</v>
      </c>
      <c r="E491" s="5">
        <v>0.01</v>
      </c>
      <c r="F491" s="33">
        <v>518193.13</v>
      </c>
      <c r="G491" s="23"/>
      <c r="H491" s="6">
        <v>-141097.38</v>
      </c>
      <c r="I491" s="42">
        <f t="shared" si="22"/>
        <v>-0.27228724549088484</v>
      </c>
    </row>
    <row r="492" spans="1:9" ht="12.75">
      <c r="A492" s="2" t="s">
        <v>266</v>
      </c>
      <c r="B492" s="2" t="s">
        <v>35</v>
      </c>
      <c r="C492" s="3">
        <v>40544</v>
      </c>
      <c r="D492" s="4">
        <v>40908</v>
      </c>
      <c r="E492" s="5">
        <v>0.01</v>
      </c>
      <c r="F492" s="33"/>
      <c r="G492" s="23">
        <v>12785</v>
      </c>
      <c r="H492" s="6">
        <v>-4837.81</v>
      </c>
      <c r="I492" s="42">
        <f t="shared" si="22"/>
        <v>-0.37839734063355496</v>
      </c>
    </row>
    <row r="493" spans="1:9" ht="12.75">
      <c r="A493" s="2" t="s">
        <v>275</v>
      </c>
      <c r="B493" s="2" t="s">
        <v>194</v>
      </c>
      <c r="C493" s="3">
        <v>40641</v>
      </c>
      <c r="D493" s="4">
        <v>40982</v>
      </c>
      <c r="E493" s="5">
        <v>0.0005</v>
      </c>
      <c r="F493" s="33">
        <v>70560</v>
      </c>
      <c r="G493" s="23">
        <v>46628</v>
      </c>
      <c r="H493" s="6">
        <v>9912.13</v>
      </c>
      <c r="I493" s="5">
        <f t="shared" si="22"/>
        <v>0.14047803287981858</v>
      </c>
    </row>
    <row r="494" spans="1:9" ht="12.75">
      <c r="A494" s="2" t="s">
        <v>99</v>
      </c>
      <c r="B494" s="2" t="s">
        <v>194</v>
      </c>
      <c r="C494" s="3">
        <v>40493</v>
      </c>
      <c r="D494" s="4">
        <v>40846</v>
      </c>
      <c r="E494" s="5">
        <v>0.02</v>
      </c>
      <c r="F494" s="33">
        <v>1084515</v>
      </c>
      <c r="G494" s="23"/>
      <c r="H494" s="6">
        <v>175765.45</v>
      </c>
      <c r="I494" s="5">
        <f t="shared" si="22"/>
        <v>0.16206825170698425</v>
      </c>
    </row>
    <row r="495" spans="1:9" ht="12.75">
      <c r="A495" s="2" t="s">
        <v>675</v>
      </c>
      <c r="B495" s="2" t="s">
        <v>194</v>
      </c>
      <c r="C495" s="3">
        <v>40471</v>
      </c>
      <c r="D495" s="4">
        <v>40835</v>
      </c>
      <c r="E495" s="5">
        <v>0.33</v>
      </c>
      <c r="F495" s="33">
        <v>0</v>
      </c>
      <c r="G495" s="23"/>
      <c r="H495" s="6">
        <v>0</v>
      </c>
      <c r="I495" s="5">
        <v>0</v>
      </c>
    </row>
    <row r="496" spans="1:9" ht="12.75">
      <c r="A496" s="2" t="s">
        <v>675</v>
      </c>
      <c r="B496" s="2" t="s">
        <v>194</v>
      </c>
      <c r="C496" s="3">
        <v>40471</v>
      </c>
      <c r="D496" s="4">
        <v>40835</v>
      </c>
      <c r="E496" s="5">
        <v>0.33</v>
      </c>
      <c r="F496" s="33"/>
      <c r="G496" s="23">
        <v>0</v>
      </c>
      <c r="H496" s="6">
        <v>0</v>
      </c>
      <c r="I496" s="5">
        <v>0</v>
      </c>
    </row>
    <row r="497" spans="1:9" ht="12.75">
      <c r="A497" s="2" t="s">
        <v>280</v>
      </c>
      <c r="B497" s="2" t="s">
        <v>194</v>
      </c>
      <c r="C497" s="3">
        <v>40602</v>
      </c>
      <c r="D497" s="4">
        <v>40908</v>
      </c>
      <c r="E497" s="5">
        <v>0.01</v>
      </c>
      <c r="F497" s="33">
        <v>40025</v>
      </c>
      <c r="G497" s="23"/>
      <c r="H497" s="6">
        <v>-13716</v>
      </c>
      <c r="I497" s="42">
        <f aca="true" t="shared" si="23" ref="I497:I502">IF(H497="","",(IF(F497&lt;&gt;"",H497/F497,H497/G497)))</f>
        <v>-0.342685821361649</v>
      </c>
    </row>
    <row r="498" spans="1:9" ht="12.75">
      <c r="A498" s="2" t="s">
        <v>280</v>
      </c>
      <c r="B498" s="2" t="s">
        <v>194</v>
      </c>
      <c r="C498" s="3">
        <v>40602</v>
      </c>
      <c r="D498" s="4">
        <v>40908</v>
      </c>
      <c r="E498" s="5">
        <v>0.01</v>
      </c>
      <c r="F498" s="33"/>
      <c r="G498" s="23">
        <v>563.43</v>
      </c>
      <c r="H498" s="6">
        <v>-1337.26</v>
      </c>
      <c r="I498" s="42">
        <f t="shared" si="23"/>
        <v>-2.3734270450632735</v>
      </c>
    </row>
    <row r="499" spans="1:9" ht="12.75">
      <c r="A499" s="2" t="s">
        <v>841</v>
      </c>
      <c r="B499" s="2" t="s">
        <v>194</v>
      </c>
      <c r="C499" s="3">
        <v>40389</v>
      </c>
      <c r="D499" s="4">
        <v>40835</v>
      </c>
      <c r="E499" s="5">
        <v>0.6</v>
      </c>
      <c r="F499" s="33">
        <v>85401.62</v>
      </c>
      <c r="G499" s="23"/>
      <c r="H499" s="6">
        <v>85401.62</v>
      </c>
      <c r="I499" s="5">
        <f t="shared" si="23"/>
        <v>1</v>
      </c>
    </row>
    <row r="500" spans="1:9" ht="12.75">
      <c r="A500" s="2" t="s">
        <v>841</v>
      </c>
      <c r="B500" s="2" t="s">
        <v>194</v>
      </c>
      <c r="C500" s="3">
        <v>40389</v>
      </c>
      <c r="D500" s="4">
        <v>40835</v>
      </c>
      <c r="E500" s="5">
        <v>0.6</v>
      </c>
      <c r="F500" s="33"/>
      <c r="G500" s="23">
        <v>1901</v>
      </c>
      <c r="H500" s="6">
        <v>1901</v>
      </c>
      <c r="I500" s="5">
        <f t="shared" si="23"/>
        <v>1</v>
      </c>
    </row>
    <row r="501" spans="1:9" ht="12.75">
      <c r="A501" s="2" t="s">
        <v>275</v>
      </c>
      <c r="B501" s="2" t="s">
        <v>644</v>
      </c>
      <c r="C501" s="3">
        <v>40682</v>
      </c>
      <c r="D501" s="4">
        <v>40816</v>
      </c>
      <c r="E501" s="5">
        <v>0.5</v>
      </c>
      <c r="F501" s="33">
        <v>124472.31</v>
      </c>
      <c r="G501" s="23"/>
      <c r="H501" s="6">
        <v>41176.95</v>
      </c>
      <c r="I501" s="5">
        <f t="shared" si="23"/>
        <v>0.33081213002313525</v>
      </c>
    </row>
    <row r="502" spans="1:9" ht="12.75">
      <c r="A502" s="2" t="s">
        <v>370</v>
      </c>
      <c r="B502" s="2" t="s">
        <v>644</v>
      </c>
      <c r="C502" s="3">
        <v>40422</v>
      </c>
      <c r="D502" s="4">
        <v>40786</v>
      </c>
      <c r="E502" s="5">
        <v>0.7</v>
      </c>
      <c r="F502" s="33"/>
      <c r="G502" s="23">
        <v>1578014.74</v>
      </c>
      <c r="H502" s="6">
        <v>1105445.33</v>
      </c>
      <c r="I502" s="5">
        <f t="shared" si="23"/>
        <v>0.7005291534856005</v>
      </c>
    </row>
    <row r="503" spans="1:9" ht="12.75">
      <c r="A503" s="2" t="s">
        <v>370</v>
      </c>
      <c r="B503" s="2" t="s">
        <v>644</v>
      </c>
      <c r="C503" s="26">
        <v>40787</v>
      </c>
      <c r="D503" s="26">
        <v>41152</v>
      </c>
      <c r="E503" s="5">
        <v>0.63</v>
      </c>
      <c r="G503" s="25">
        <v>2099675.68</v>
      </c>
      <c r="H503" s="37">
        <v>1507456.96</v>
      </c>
      <c r="I503" s="28">
        <v>0.71</v>
      </c>
    </row>
    <row r="504" spans="1:9" ht="12.75">
      <c r="A504" s="2" t="s">
        <v>275</v>
      </c>
      <c r="B504" s="2" t="s">
        <v>36</v>
      </c>
      <c r="C504" s="3">
        <v>40511</v>
      </c>
      <c r="D504" s="4">
        <v>40816</v>
      </c>
      <c r="E504" s="5">
        <v>0.0005</v>
      </c>
      <c r="F504" s="33">
        <v>0</v>
      </c>
      <c r="G504" s="23"/>
      <c r="H504" s="6">
        <v>0</v>
      </c>
      <c r="I504" s="5">
        <v>0</v>
      </c>
    </row>
    <row r="505" spans="1:9" ht="12.75">
      <c r="A505" s="2" t="s">
        <v>730</v>
      </c>
      <c r="B505" s="2" t="s">
        <v>36</v>
      </c>
      <c r="C505" s="3">
        <v>40463</v>
      </c>
      <c r="D505" s="4">
        <v>40724</v>
      </c>
      <c r="E505" s="5">
        <v>0</v>
      </c>
      <c r="F505" s="33">
        <v>66463.6</v>
      </c>
      <c r="G505" s="23"/>
      <c r="H505" s="6">
        <v>0</v>
      </c>
      <c r="I505" s="5">
        <f aca="true" t="shared" si="24" ref="I505:I510">IF(H505="","",(IF(F505&lt;&gt;"",H505/F505,H505/G505)))</f>
        <v>0</v>
      </c>
    </row>
    <row r="506" spans="1:9" ht="12.75">
      <c r="A506" s="2" t="s">
        <v>730</v>
      </c>
      <c r="B506" s="2" t="s">
        <v>36</v>
      </c>
      <c r="C506" s="3">
        <v>40463</v>
      </c>
      <c r="D506" s="4">
        <v>40724</v>
      </c>
      <c r="E506" s="5">
        <v>0</v>
      </c>
      <c r="F506" s="33"/>
      <c r="G506" s="23">
        <v>3265</v>
      </c>
      <c r="H506" s="6">
        <v>501.03</v>
      </c>
      <c r="I506" s="5">
        <f t="shared" si="24"/>
        <v>0.15345482388973966</v>
      </c>
    </row>
    <row r="507" spans="1:9" ht="12.75">
      <c r="A507" s="2" t="s">
        <v>269</v>
      </c>
      <c r="B507" s="2" t="s">
        <v>37</v>
      </c>
      <c r="C507" s="3">
        <v>40763</v>
      </c>
      <c r="D507" s="4">
        <v>40900</v>
      </c>
      <c r="E507" s="5">
        <v>0.22</v>
      </c>
      <c r="F507" s="33">
        <v>33184</v>
      </c>
      <c r="G507" s="23"/>
      <c r="H507" s="6">
        <v>7300.48</v>
      </c>
      <c r="I507" s="5">
        <f t="shared" si="24"/>
        <v>0.21999999999999997</v>
      </c>
    </row>
    <row r="508" spans="1:9" ht="12.75">
      <c r="A508" s="2" t="s">
        <v>269</v>
      </c>
      <c r="B508" s="2" t="s">
        <v>422</v>
      </c>
      <c r="C508" s="3">
        <v>40613</v>
      </c>
      <c r="D508" s="4">
        <v>40754</v>
      </c>
      <c r="E508" s="5">
        <v>0.23</v>
      </c>
      <c r="F508" s="33">
        <v>46630</v>
      </c>
      <c r="G508" s="23"/>
      <c r="H508" s="6">
        <v>10724.9</v>
      </c>
      <c r="I508" s="5">
        <f t="shared" si="24"/>
        <v>0.22999999999999998</v>
      </c>
    </row>
    <row r="509" spans="1:9" ht="12.75">
      <c r="A509" s="2" t="s">
        <v>749</v>
      </c>
      <c r="B509" s="2" t="s">
        <v>423</v>
      </c>
      <c r="C509" s="3">
        <v>40637</v>
      </c>
      <c r="D509" s="4">
        <v>40755</v>
      </c>
      <c r="E509" s="5">
        <v>0.2</v>
      </c>
      <c r="F509" s="33"/>
      <c r="G509" s="23">
        <v>20260</v>
      </c>
      <c r="H509" s="6">
        <v>4052</v>
      </c>
      <c r="I509" s="5">
        <f t="shared" si="24"/>
        <v>0.2</v>
      </c>
    </row>
    <row r="510" spans="1:9" ht="12.75">
      <c r="A510" s="2" t="s">
        <v>269</v>
      </c>
      <c r="B510" s="2" t="s">
        <v>670</v>
      </c>
      <c r="C510" s="3">
        <v>40567</v>
      </c>
      <c r="D510" s="4">
        <v>40689</v>
      </c>
      <c r="E510" s="5">
        <v>0.26</v>
      </c>
      <c r="F510" s="33"/>
      <c r="G510" s="23">
        <v>31714</v>
      </c>
      <c r="H510" s="6">
        <v>8245.64</v>
      </c>
      <c r="I510" s="5">
        <f t="shared" si="24"/>
        <v>0.26</v>
      </c>
    </row>
    <row r="511" spans="1:9" ht="12.75">
      <c r="A511" s="2" t="s">
        <v>280</v>
      </c>
      <c r="B511" s="2" t="s">
        <v>424</v>
      </c>
      <c r="C511" s="26">
        <v>40829</v>
      </c>
      <c r="D511" s="26">
        <v>40939</v>
      </c>
      <c r="E511" s="5">
        <v>0</v>
      </c>
      <c r="F511" s="33">
        <v>9283</v>
      </c>
      <c r="G511" s="25"/>
      <c r="H511" s="40">
        <v>-11661.65</v>
      </c>
      <c r="I511" s="43">
        <v>-1.25</v>
      </c>
    </row>
    <row r="512" spans="1:9" ht="12.75">
      <c r="A512" s="2" t="s">
        <v>280</v>
      </c>
      <c r="B512" s="2" t="s">
        <v>424</v>
      </c>
      <c r="C512" s="26">
        <v>40829</v>
      </c>
      <c r="D512" s="26">
        <v>40939</v>
      </c>
      <c r="E512" s="5">
        <v>0</v>
      </c>
      <c r="G512" s="25">
        <v>324.91</v>
      </c>
      <c r="H512" s="40">
        <v>-408.16</v>
      </c>
      <c r="I512" s="43">
        <v>-1.25</v>
      </c>
    </row>
    <row r="513" spans="1:9" ht="12.75">
      <c r="A513" s="2" t="s">
        <v>730</v>
      </c>
      <c r="B513" s="2" t="s">
        <v>734</v>
      </c>
      <c r="C513" s="3">
        <v>40569</v>
      </c>
      <c r="D513" s="4">
        <v>40908</v>
      </c>
      <c r="E513" s="5">
        <v>0</v>
      </c>
      <c r="F513" s="33">
        <v>1151792.46</v>
      </c>
      <c r="G513" s="23"/>
      <c r="H513" s="6">
        <v>178615.07</v>
      </c>
      <c r="I513" s="5">
        <f aca="true" t="shared" si="25" ref="I513:I521">IF(H513="","",(IF(F513&lt;&gt;"",H513/F513,H513/G513)))</f>
        <v>0.15507574168353214</v>
      </c>
    </row>
    <row r="514" spans="1:9" ht="12.75">
      <c r="A514" s="2" t="s">
        <v>730</v>
      </c>
      <c r="B514" s="2" t="s">
        <v>734</v>
      </c>
      <c r="C514" s="3">
        <v>40569</v>
      </c>
      <c r="D514" s="4">
        <v>40908</v>
      </c>
      <c r="E514" s="5">
        <v>0</v>
      </c>
      <c r="F514" s="33"/>
      <c r="G514" s="23">
        <v>47217.77</v>
      </c>
      <c r="H514" s="6">
        <v>7554.84</v>
      </c>
      <c r="I514" s="5">
        <f t="shared" si="25"/>
        <v>0.15999993222890452</v>
      </c>
    </row>
    <row r="515" spans="1:9" ht="12.75">
      <c r="A515" s="2" t="s">
        <v>783</v>
      </c>
      <c r="B515" s="2" t="s">
        <v>425</v>
      </c>
      <c r="C515" s="3">
        <v>40889</v>
      </c>
      <c r="D515" s="4">
        <v>41243</v>
      </c>
      <c r="E515" s="5">
        <v>0.01</v>
      </c>
      <c r="F515" s="33">
        <v>8704</v>
      </c>
      <c r="G515" s="23"/>
      <c r="H515" s="6">
        <v>-22218</v>
      </c>
      <c r="I515" s="42">
        <f t="shared" si="25"/>
        <v>-2.5526194852941178</v>
      </c>
    </row>
    <row r="516" spans="1:9" ht="12.75">
      <c r="A516" s="2" t="s">
        <v>99</v>
      </c>
      <c r="B516" s="2" t="s">
        <v>651</v>
      </c>
      <c r="C516" s="3">
        <v>40382</v>
      </c>
      <c r="D516" s="4">
        <v>40710</v>
      </c>
      <c r="E516" s="5">
        <v>0.02</v>
      </c>
      <c r="F516" s="33">
        <v>115115</v>
      </c>
      <c r="G516" s="23"/>
      <c r="H516" s="6">
        <v>-9594.38</v>
      </c>
      <c r="I516" s="42">
        <f t="shared" si="25"/>
        <v>-0.08334604525908873</v>
      </c>
    </row>
    <row r="517" spans="1:9" ht="12.75">
      <c r="A517" s="2" t="s">
        <v>280</v>
      </c>
      <c r="B517" s="2" t="s">
        <v>651</v>
      </c>
      <c r="C517" s="3">
        <v>40675</v>
      </c>
      <c r="D517" s="4">
        <v>40718</v>
      </c>
      <c r="E517" s="5">
        <v>0</v>
      </c>
      <c r="F517" s="33">
        <v>6588</v>
      </c>
      <c r="G517" s="23"/>
      <c r="H517" s="6">
        <v>-10246.61</v>
      </c>
      <c r="I517" s="42">
        <f t="shared" si="25"/>
        <v>-1.5553445658773528</v>
      </c>
    </row>
    <row r="518" spans="1:9" ht="12.75">
      <c r="A518" s="2" t="s">
        <v>280</v>
      </c>
      <c r="B518" s="2" t="s">
        <v>651</v>
      </c>
      <c r="C518" s="3">
        <v>40675</v>
      </c>
      <c r="D518" s="4">
        <v>40718</v>
      </c>
      <c r="E518" s="5">
        <v>0</v>
      </c>
      <c r="F518" s="33"/>
      <c r="G518" s="23">
        <v>230.58</v>
      </c>
      <c r="H518" s="6">
        <v>-358.63</v>
      </c>
      <c r="I518" s="42">
        <f t="shared" si="25"/>
        <v>-1.5553387110764159</v>
      </c>
    </row>
    <row r="519" spans="1:9" ht="12.75">
      <c r="A519" s="2" t="s">
        <v>266</v>
      </c>
      <c r="B519" s="2" t="s">
        <v>651</v>
      </c>
      <c r="C519" s="3">
        <v>40589</v>
      </c>
      <c r="D519" s="4">
        <v>40908</v>
      </c>
      <c r="E519" s="5">
        <v>0.25</v>
      </c>
      <c r="F519" s="33">
        <v>112003.9</v>
      </c>
      <c r="G519" s="23"/>
      <c r="H519" s="6">
        <v>-9365.58</v>
      </c>
      <c r="I519" s="42">
        <f t="shared" si="25"/>
        <v>-0.08361833829000598</v>
      </c>
    </row>
    <row r="520" spans="1:9" ht="12.75">
      <c r="A520" s="2" t="s">
        <v>266</v>
      </c>
      <c r="B520" s="2" t="s">
        <v>651</v>
      </c>
      <c r="C520" s="3">
        <v>40589</v>
      </c>
      <c r="D520" s="4">
        <v>40908</v>
      </c>
      <c r="E520" s="5">
        <v>0.25</v>
      </c>
      <c r="F520" s="33"/>
      <c r="G520" s="23">
        <v>3160.86</v>
      </c>
      <c r="H520" s="6">
        <v>-587.02</v>
      </c>
      <c r="I520" s="42">
        <f t="shared" si="25"/>
        <v>-0.18571528001872906</v>
      </c>
    </row>
    <row r="521" spans="1:9" ht="12.75">
      <c r="A521" s="2" t="s">
        <v>609</v>
      </c>
      <c r="B521" s="2" t="s">
        <v>201</v>
      </c>
      <c r="C521" s="3">
        <v>40490</v>
      </c>
      <c r="D521" s="4">
        <v>40824</v>
      </c>
      <c r="E521" s="5">
        <v>0.1</v>
      </c>
      <c r="F521" s="33">
        <v>428854.47</v>
      </c>
      <c r="G521" s="23"/>
      <c r="H521" s="6">
        <v>21442.72</v>
      </c>
      <c r="I521" s="5">
        <f t="shared" si="25"/>
        <v>0.04999999183872329</v>
      </c>
    </row>
    <row r="522" spans="1:9" ht="12.75">
      <c r="A522" s="2" t="s">
        <v>609</v>
      </c>
      <c r="B522" s="2" t="s">
        <v>201</v>
      </c>
      <c r="C522" s="3">
        <v>40490</v>
      </c>
      <c r="D522" s="4">
        <v>40824</v>
      </c>
      <c r="E522" s="5">
        <v>0.1</v>
      </c>
      <c r="F522" s="33"/>
      <c r="G522" s="23">
        <v>0</v>
      </c>
      <c r="H522" s="6">
        <v>0</v>
      </c>
      <c r="I522" s="5">
        <v>0</v>
      </c>
    </row>
    <row r="523" spans="1:9" ht="12.75">
      <c r="A523" s="2" t="s">
        <v>626</v>
      </c>
      <c r="B523" s="2" t="s">
        <v>201</v>
      </c>
      <c r="C523" s="3">
        <v>40436</v>
      </c>
      <c r="D523" s="4">
        <v>40694</v>
      </c>
      <c r="E523" s="5">
        <v>0.1</v>
      </c>
      <c r="F523" s="33">
        <v>1570769.65</v>
      </c>
      <c r="G523" s="23"/>
      <c r="H523" s="6">
        <v>78538.48</v>
      </c>
      <c r="I523" s="5">
        <f>IF(H523="","",(IF(F523&lt;&gt;"",H523/F523,H523/G523)))</f>
        <v>0.04999999840842354</v>
      </c>
    </row>
    <row r="524" spans="1:9" ht="12.75">
      <c r="A524" s="2" t="s">
        <v>626</v>
      </c>
      <c r="B524" s="2" t="s">
        <v>201</v>
      </c>
      <c r="C524" s="3">
        <v>40436</v>
      </c>
      <c r="D524" s="4">
        <v>40694</v>
      </c>
      <c r="E524" s="5">
        <v>0.1</v>
      </c>
      <c r="F524" s="33"/>
      <c r="G524" s="23">
        <v>0</v>
      </c>
      <c r="H524" s="6">
        <v>0</v>
      </c>
      <c r="I524" s="5">
        <v>0</v>
      </c>
    </row>
    <row r="525" spans="1:9" ht="12.75">
      <c r="A525" s="2" t="s">
        <v>626</v>
      </c>
      <c r="B525" s="2" t="s">
        <v>201</v>
      </c>
      <c r="C525" s="3">
        <v>40436</v>
      </c>
      <c r="D525" s="4">
        <v>40694</v>
      </c>
      <c r="E525" s="5">
        <v>0.1</v>
      </c>
      <c r="F525" s="33">
        <v>1570769.65</v>
      </c>
      <c r="G525" s="23"/>
      <c r="H525" s="6">
        <v>78538.48</v>
      </c>
      <c r="I525" s="5">
        <f>IF(H525="","",(IF(F525&lt;&gt;"",H525/F525,H525/G525)))</f>
        <v>0.04999999840842354</v>
      </c>
    </row>
    <row r="526" spans="1:9" ht="12.75">
      <c r="A526" s="2" t="s">
        <v>626</v>
      </c>
      <c r="B526" s="2" t="s">
        <v>201</v>
      </c>
      <c r="C526" s="3">
        <v>40436</v>
      </c>
      <c r="D526" s="4">
        <v>40694</v>
      </c>
      <c r="E526" s="5">
        <v>0.1</v>
      </c>
      <c r="F526" s="33"/>
      <c r="G526" s="23">
        <v>0</v>
      </c>
      <c r="H526" s="6">
        <v>0</v>
      </c>
      <c r="I526" s="5">
        <v>0</v>
      </c>
    </row>
    <row r="527" spans="1:9" ht="12.75">
      <c r="A527" s="2" t="s">
        <v>850</v>
      </c>
      <c r="B527" s="2" t="s">
        <v>201</v>
      </c>
      <c r="C527" s="3">
        <v>40679</v>
      </c>
      <c r="D527" s="4">
        <v>41044</v>
      </c>
      <c r="E527" s="5">
        <v>0.1</v>
      </c>
      <c r="F527" s="33">
        <v>2910753.69</v>
      </c>
      <c r="G527" s="23"/>
      <c r="H527" s="6">
        <v>289951.79</v>
      </c>
      <c r="I527" s="5">
        <f aca="true" t="shared" si="26" ref="I527:I534">IF(H527="","",(IF(F527&lt;&gt;"",H527/F527,H527/G527)))</f>
        <v>0.09961399035450505</v>
      </c>
    </row>
    <row r="528" spans="1:9" ht="12.75">
      <c r="A528" s="2" t="s">
        <v>160</v>
      </c>
      <c r="B528" s="2" t="s">
        <v>201</v>
      </c>
      <c r="C528" s="3">
        <v>40393</v>
      </c>
      <c r="D528" s="4">
        <v>40757</v>
      </c>
      <c r="E528" s="5">
        <v>0.1</v>
      </c>
      <c r="F528" s="33"/>
      <c r="G528" s="23">
        <v>37079.5</v>
      </c>
      <c r="H528" s="6">
        <v>3707.95</v>
      </c>
      <c r="I528" s="5">
        <f t="shared" si="26"/>
        <v>0.09999999999999999</v>
      </c>
    </row>
    <row r="529" spans="1:9" ht="12.75">
      <c r="A529" s="2" t="s">
        <v>850</v>
      </c>
      <c r="B529" s="2" t="s">
        <v>201</v>
      </c>
      <c r="C529" s="3">
        <v>40679</v>
      </c>
      <c r="D529" s="4">
        <v>41044</v>
      </c>
      <c r="E529" s="5">
        <v>0.1</v>
      </c>
      <c r="F529" s="33"/>
      <c r="G529" s="23">
        <v>174645.22</v>
      </c>
      <c r="H529" s="6">
        <v>17397.11</v>
      </c>
      <c r="I529" s="5">
        <f t="shared" si="26"/>
        <v>0.09961400604036</v>
      </c>
    </row>
    <row r="530" spans="1:9" ht="12.75">
      <c r="A530" s="2" t="s">
        <v>319</v>
      </c>
      <c r="B530" s="2" t="s">
        <v>113</v>
      </c>
      <c r="C530" s="3">
        <v>40683</v>
      </c>
      <c r="D530" s="4">
        <v>40722</v>
      </c>
      <c r="E530" s="5">
        <v>0.13</v>
      </c>
      <c r="F530" s="33"/>
      <c r="G530" s="23">
        <v>17004</v>
      </c>
      <c r="H530" s="6">
        <v>2223.52</v>
      </c>
      <c r="I530" s="5">
        <f t="shared" si="26"/>
        <v>0.1307645259938838</v>
      </c>
    </row>
    <row r="531" spans="1:9" ht="12.75">
      <c r="A531" s="2" t="s">
        <v>319</v>
      </c>
      <c r="B531" s="2" t="s">
        <v>114</v>
      </c>
      <c r="C531" s="3">
        <v>40511</v>
      </c>
      <c r="D531" s="4">
        <v>40546</v>
      </c>
      <c r="E531" s="5">
        <v>0.13</v>
      </c>
      <c r="F531" s="33"/>
      <c r="G531" s="23">
        <v>16822</v>
      </c>
      <c r="H531" s="6">
        <v>2197.86</v>
      </c>
      <c r="I531" s="5">
        <f t="shared" si="26"/>
        <v>0.13065390559980977</v>
      </c>
    </row>
    <row r="532" spans="1:9" ht="12.75">
      <c r="A532" s="2" t="s">
        <v>319</v>
      </c>
      <c r="B532" s="2" t="s">
        <v>114</v>
      </c>
      <c r="C532" s="3">
        <v>40862</v>
      </c>
      <c r="D532" s="4">
        <v>40983</v>
      </c>
      <c r="E532" s="5">
        <v>0.13</v>
      </c>
      <c r="F532" s="33"/>
      <c r="G532" s="23">
        <v>16497</v>
      </c>
      <c r="H532" s="6">
        <v>2151.61</v>
      </c>
      <c r="I532" s="5">
        <f t="shared" si="26"/>
        <v>0.13042431957325576</v>
      </c>
    </row>
    <row r="533" spans="1:9" ht="25.5">
      <c r="A533" s="2" t="s">
        <v>99</v>
      </c>
      <c r="B533" s="2" t="s">
        <v>657</v>
      </c>
      <c r="C533" s="3">
        <v>40522</v>
      </c>
      <c r="D533" s="4">
        <v>40867</v>
      </c>
      <c r="E533" s="5">
        <v>0.02</v>
      </c>
      <c r="F533" s="33">
        <v>6019</v>
      </c>
      <c r="G533" s="23"/>
      <c r="H533" s="6">
        <v>1831.92</v>
      </c>
      <c r="I533" s="5">
        <f t="shared" si="26"/>
        <v>0.3043562053497259</v>
      </c>
    </row>
    <row r="534" spans="1:9" ht="25.5">
      <c r="A534" s="2" t="s">
        <v>280</v>
      </c>
      <c r="B534" s="9" t="s">
        <v>657</v>
      </c>
      <c r="C534" s="3">
        <v>40651</v>
      </c>
      <c r="D534" s="4">
        <v>40847</v>
      </c>
      <c r="E534" s="5">
        <v>0</v>
      </c>
      <c r="F534" s="33">
        <v>113131.5</v>
      </c>
      <c r="G534" s="23"/>
      <c r="H534" s="6">
        <v>46486.24</v>
      </c>
      <c r="I534" s="5">
        <f t="shared" si="26"/>
        <v>0.41090447841670974</v>
      </c>
    </row>
    <row r="535" spans="1:9" ht="25.5">
      <c r="A535" s="2" t="s">
        <v>102</v>
      </c>
      <c r="B535" s="2" t="s">
        <v>817</v>
      </c>
      <c r="C535" s="3">
        <v>40627</v>
      </c>
      <c r="D535" s="4">
        <v>40908</v>
      </c>
      <c r="E535" s="5">
        <v>0.01</v>
      </c>
      <c r="F535" s="33">
        <v>0</v>
      </c>
      <c r="G535" s="23"/>
      <c r="H535" s="6">
        <v>0</v>
      </c>
      <c r="I535" s="5">
        <v>0</v>
      </c>
    </row>
    <row r="536" spans="1:9" ht="25.5">
      <c r="A536" s="2" t="s">
        <v>816</v>
      </c>
      <c r="B536" s="2" t="s">
        <v>817</v>
      </c>
      <c r="C536" s="3">
        <v>40627</v>
      </c>
      <c r="D536" s="4">
        <v>40908</v>
      </c>
      <c r="E536" s="5">
        <v>0.01</v>
      </c>
      <c r="F536" s="33"/>
      <c r="G536" s="23">
        <v>0</v>
      </c>
      <c r="H536" s="6">
        <v>0</v>
      </c>
      <c r="I536" s="5">
        <v>0</v>
      </c>
    </row>
    <row r="537" spans="1:9" ht="12.75">
      <c r="A537" s="2" t="s">
        <v>289</v>
      </c>
      <c r="B537" s="2" t="s">
        <v>823</v>
      </c>
      <c r="C537" s="3">
        <v>40590</v>
      </c>
      <c r="D537" s="4">
        <v>40908</v>
      </c>
      <c r="E537" s="5">
        <v>0.01</v>
      </c>
      <c r="F537" s="33"/>
      <c r="G537" s="23">
        <v>59600</v>
      </c>
      <c r="H537" s="6">
        <v>38597.1</v>
      </c>
      <c r="I537" s="5">
        <f aca="true" t="shared" si="27" ref="I537:I556">IF(H537="","",(IF(F537&lt;&gt;"",H537/F537,H537/G537)))</f>
        <v>0.6476023489932886</v>
      </c>
    </row>
    <row r="538" spans="1:9" ht="12.75">
      <c r="A538" s="2" t="s">
        <v>264</v>
      </c>
      <c r="B538" s="2" t="s">
        <v>763</v>
      </c>
      <c r="C538" s="3">
        <v>40373</v>
      </c>
      <c r="D538" s="4">
        <v>40663</v>
      </c>
      <c r="E538" s="5">
        <v>0</v>
      </c>
      <c r="F538" s="33">
        <v>229803</v>
      </c>
      <c r="G538" s="23"/>
      <c r="H538" s="6">
        <v>3739</v>
      </c>
      <c r="I538" s="5">
        <f t="shared" si="27"/>
        <v>0.016270457739890255</v>
      </c>
    </row>
    <row r="539" spans="1:9" ht="25.5">
      <c r="A539" s="2" t="s">
        <v>591</v>
      </c>
      <c r="B539" s="2" t="s">
        <v>595</v>
      </c>
      <c r="C539" s="3">
        <v>40494</v>
      </c>
      <c r="D539" s="4">
        <v>40858</v>
      </c>
      <c r="E539" s="5">
        <v>0.25</v>
      </c>
      <c r="F539" s="33">
        <v>479356.69</v>
      </c>
      <c r="G539" s="23"/>
      <c r="H539" s="6">
        <v>252054.69</v>
      </c>
      <c r="I539" s="5">
        <f t="shared" si="27"/>
        <v>0.5258186549978054</v>
      </c>
    </row>
    <row r="540" spans="1:9" ht="12.75">
      <c r="A540" s="2" t="s">
        <v>572</v>
      </c>
      <c r="B540" s="2" t="s">
        <v>575</v>
      </c>
      <c r="C540" s="3">
        <v>40575</v>
      </c>
      <c r="D540" s="4">
        <v>40816</v>
      </c>
      <c r="E540" s="5">
        <v>0</v>
      </c>
      <c r="F540" s="33">
        <v>287764.78</v>
      </c>
      <c r="G540" s="23"/>
      <c r="H540" s="6">
        <v>180130.28</v>
      </c>
      <c r="I540" s="5">
        <f t="shared" si="27"/>
        <v>0.6259636081941646</v>
      </c>
    </row>
    <row r="541" spans="1:9" ht="12.75">
      <c r="A541" s="2" t="s">
        <v>572</v>
      </c>
      <c r="B541" s="2" t="s">
        <v>575</v>
      </c>
      <c r="C541" s="3">
        <v>40575</v>
      </c>
      <c r="D541" s="4">
        <v>40816</v>
      </c>
      <c r="E541" s="5">
        <v>0</v>
      </c>
      <c r="F541" s="33"/>
      <c r="G541" s="23">
        <v>15212.73</v>
      </c>
      <c r="H541" s="6">
        <v>9522.62</v>
      </c>
      <c r="I541" s="5">
        <f t="shared" si="27"/>
        <v>0.625963913117501</v>
      </c>
    </row>
    <row r="542" spans="1:9" ht="12.75">
      <c r="A542" s="2" t="s">
        <v>572</v>
      </c>
      <c r="B542" s="2" t="s">
        <v>115</v>
      </c>
      <c r="C542" s="3">
        <v>40225</v>
      </c>
      <c r="D542" s="4">
        <v>40588</v>
      </c>
      <c r="E542" s="5">
        <v>0</v>
      </c>
      <c r="F542" s="33">
        <v>37861</v>
      </c>
      <c r="G542" s="23"/>
      <c r="H542" s="6">
        <v>21756.5</v>
      </c>
      <c r="I542" s="5">
        <f t="shared" si="27"/>
        <v>0.5746414516256835</v>
      </c>
    </row>
    <row r="543" spans="1:9" ht="12.75">
      <c r="A543" s="2" t="s">
        <v>572</v>
      </c>
      <c r="B543" s="2" t="s">
        <v>115</v>
      </c>
      <c r="C543" s="3">
        <v>40225</v>
      </c>
      <c r="D543" s="4">
        <v>40588</v>
      </c>
      <c r="E543" s="5">
        <v>0</v>
      </c>
      <c r="F543" s="33"/>
      <c r="G543" s="23">
        <v>2745</v>
      </c>
      <c r="H543" s="6">
        <v>1577.39</v>
      </c>
      <c r="I543" s="5">
        <f t="shared" si="27"/>
        <v>0.5746411657559198</v>
      </c>
    </row>
    <row r="544" spans="1:9" ht="12.75">
      <c r="A544" s="2" t="s">
        <v>572</v>
      </c>
      <c r="B544" s="2" t="s">
        <v>115</v>
      </c>
      <c r="C544" s="3">
        <v>40589</v>
      </c>
      <c r="D544" s="4">
        <v>40908</v>
      </c>
      <c r="E544" s="5">
        <v>0</v>
      </c>
      <c r="F544" s="33">
        <v>50366</v>
      </c>
      <c r="G544" s="23"/>
      <c r="H544" s="6">
        <v>32512.18</v>
      </c>
      <c r="I544" s="5">
        <f t="shared" si="27"/>
        <v>0.6455184052733988</v>
      </c>
    </row>
    <row r="545" spans="1:9" ht="12.75">
      <c r="A545" s="2" t="s">
        <v>572</v>
      </c>
      <c r="B545" s="2" t="s">
        <v>115</v>
      </c>
      <c r="C545" s="3">
        <v>40589</v>
      </c>
      <c r="D545" s="4">
        <v>40908</v>
      </c>
      <c r="E545" s="5">
        <v>0</v>
      </c>
      <c r="F545" s="33"/>
      <c r="G545" s="23">
        <v>2037.82</v>
      </c>
      <c r="H545" s="6">
        <v>1315.45</v>
      </c>
      <c r="I545" s="5">
        <f t="shared" si="27"/>
        <v>0.6455182498944951</v>
      </c>
    </row>
    <row r="546" spans="1:9" ht="12.75">
      <c r="A546" s="2" t="s">
        <v>265</v>
      </c>
      <c r="B546" s="2" t="s">
        <v>116</v>
      </c>
      <c r="C546" s="3">
        <v>40210</v>
      </c>
      <c r="D546" s="4">
        <v>40574</v>
      </c>
      <c r="E546" s="5">
        <v>0.12</v>
      </c>
      <c r="F546" s="33">
        <v>1912667.38</v>
      </c>
      <c r="G546" s="23"/>
      <c r="H546" s="6">
        <v>256801.85</v>
      </c>
      <c r="I546" s="5">
        <f t="shared" si="27"/>
        <v>0.13426372650324597</v>
      </c>
    </row>
    <row r="547" spans="1:9" ht="12.75">
      <c r="A547" s="2" t="s">
        <v>265</v>
      </c>
      <c r="B547" s="2" t="s">
        <v>116</v>
      </c>
      <c r="C547" s="3">
        <v>40575</v>
      </c>
      <c r="D547" s="4">
        <v>40602</v>
      </c>
      <c r="E547" s="5">
        <v>0.12</v>
      </c>
      <c r="F547" s="33">
        <v>172056.3</v>
      </c>
      <c r="G547" s="23"/>
      <c r="H547" s="6">
        <v>22983.16</v>
      </c>
      <c r="I547" s="5">
        <f t="shared" si="27"/>
        <v>0.13357929933399706</v>
      </c>
    </row>
    <row r="548" spans="1:9" ht="12.75">
      <c r="A548" s="2" t="s">
        <v>123</v>
      </c>
      <c r="B548" s="2" t="s">
        <v>116</v>
      </c>
      <c r="C548" s="3">
        <v>40299</v>
      </c>
      <c r="D548" s="4">
        <v>40663</v>
      </c>
      <c r="E548" s="5">
        <v>0.12</v>
      </c>
      <c r="F548" s="33">
        <v>272882.38</v>
      </c>
      <c r="G548" s="23"/>
      <c r="H548" s="6">
        <v>32745.89</v>
      </c>
      <c r="I548" s="5">
        <f t="shared" si="27"/>
        <v>0.12000001612416308</v>
      </c>
    </row>
    <row r="549" spans="1:9" ht="12.75">
      <c r="A549" s="2" t="s">
        <v>123</v>
      </c>
      <c r="B549" s="2" t="s">
        <v>116</v>
      </c>
      <c r="C549" s="3">
        <v>40664</v>
      </c>
      <c r="D549" s="4">
        <v>41029</v>
      </c>
      <c r="E549" s="5">
        <v>0.12</v>
      </c>
      <c r="F549" s="33">
        <v>853474.49</v>
      </c>
      <c r="G549" s="23"/>
      <c r="H549" s="6">
        <v>102416.94</v>
      </c>
      <c r="I549" s="5">
        <f t="shared" si="27"/>
        <v>0.12000000140601742</v>
      </c>
    </row>
    <row r="550" spans="1:9" ht="12.75">
      <c r="A550" s="2" t="s">
        <v>160</v>
      </c>
      <c r="B550" s="2" t="s">
        <v>116</v>
      </c>
      <c r="C550" s="3">
        <v>40359</v>
      </c>
      <c r="D550" s="4">
        <v>40723</v>
      </c>
      <c r="E550" s="5">
        <v>0.12</v>
      </c>
      <c r="F550" s="33"/>
      <c r="G550" s="23">
        <v>19012</v>
      </c>
      <c r="H550" s="6">
        <v>2281.44</v>
      </c>
      <c r="I550" s="5">
        <f t="shared" si="27"/>
        <v>0.12000000000000001</v>
      </c>
    </row>
    <row r="551" spans="1:9" ht="12.75">
      <c r="A551" s="2" t="s">
        <v>265</v>
      </c>
      <c r="B551" s="2" t="s">
        <v>606</v>
      </c>
      <c r="C551" s="3">
        <v>40603</v>
      </c>
      <c r="D551" s="4">
        <v>40968</v>
      </c>
      <c r="E551" s="5">
        <v>0.12</v>
      </c>
      <c r="F551" s="33">
        <v>1571242.21</v>
      </c>
      <c r="G551" s="23"/>
      <c r="H551" s="6">
        <v>199491.92</v>
      </c>
      <c r="I551" s="5">
        <f t="shared" si="27"/>
        <v>0.12696446081346047</v>
      </c>
    </row>
    <row r="552" spans="1:9" ht="12.75">
      <c r="A552" s="2" t="s">
        <v>316</v>
      </c>
      <c r="B552" s="2" t="s">
        <v>204</v>
      </c>
      <c r="C552" s="3">
        <v>40428</v>
      </c>
      <c r="D552" s="4">
        <v>40785</v>
      </c>
      <c r="E552" s="5">
        <v>0.14</v>
      </c>
      <c r="F552" s="33"/>
      <c r="G552" s="23">
        <v>20580.75</v>
      </c>
      <c r="H552" s="6">
        <v>3282.5</v>
      </c>
      <c r="I552" s="5">
        <f t="shared" si="27"/>
        <v>0.1594937016386672</v>
      </c>
    </row>
    <row r="553" spans="1:9" ht="12.75">
      <c r="A553" s="2" t="s">
        <v>316</v>
      </c>
      <c r="B553" s="2" t="s">
        <v>204</v>
      </c>
      <c r="C553" s="3">
        <v>40792</v>
      </c>
      <c r="D553" s="4">
        <v>41152</v>
      </c>
      <c r="E553" s="5">
        <v>0.14</v>
      </c>
      <c r="F553" s="33"/>
      <c r="G553" s="23">
        <v>18268</v>
      </c>
      <c r="H553" s="6">
        <v>2964.96</v>
      </c>
      <c r="I553" s="5">
        <f t="shared" si="27"/>
        <v>0.1623034814977009</v>
      </c>
    </row>
    <row r="554" spans="1:9" ht="12.75">
      <c r="A554" s="2" t="s">
        <v>280</v>
      </c>
      <c r="B554" s="2" t="s">
        <v>805</v>
      </c>
      <c r="C554" s="3">
        <v>40830</v>
      </c>
      <c r="D554" s="4">
        <v>40729</v>
      </c>
      <c r="E554" s="5">
        <v>0</v>
      </c>
      <c r="F554" s="33">
        <v>29641.34</v>
      </c>
      <c r="G554" s="23"/>
      <c r="H554" s="6">
        <v>8380.44</v>
      </c>
      <c r="I554" s="5">
        <f t="shared" si="27"/>
        <v>0.2827281087832062</v>
      </c>
    </row>
    <row r="555" spans="1:9" ht="12.75">
      <c r="A555" s="2" t="s">
        <v>277</v>
      </c>
      <c r="B555" s="2" t="s">
        <v>614</v>
      </c>
      <c r="C555" s="3">
        <v>40238</v>
      </c>
      <c r="D555" s="4">
        <v>40602</v>
      </c>
      <c r="E555" s="5">
        <v>0.1</v>
      </c>
      <c r="F555" s="33">
        <v>68070.3</v>
      </c>
      <c r="G555" s="23"/>
      <c r="H555" s="6">
        <v>6807.03</v>
      </c>
      <c r="I555" s="5">
        <f t="shared" si="27"/>
        <v>0.09999999999999999</v>
      </c>
    </row>
    <row r="556" spans="1:9" ht="12.75">
      <c r="A556" s="2" t="s">
        <v>111</v>
      </c>
      <c r="B556" s="2" t="s">
        <v>117</v>
      </c>
      <c r="C556" s="3">
        <v>40269</v>
      </c>
      <c r="D556" s="4">
        <v>40633</v>
      </c>
      <c r="E556" s="5">
        <v>0.45</v>
      </c>
      <c r="F556" s="33"/>
      <c r="G556" s="23">
        <v>92359.79</v>
      </c>
      <c r="H556" s="6">
        <v>41561.91</v>
      </c>
      <c r="I556" s="5">
        <f t="shared" si="27"/>
        <v>0.4500000487225015</v>
      </c>
    </row>
    <row r="557" spans="1:9" ht="12.75">
      <c r="A557" s="2" t="s">
        <v>160</v>
      </c>
      <c r="B557" s="2" t="s">
        <v>925</v>
      </c>
      <c r="C557" s="26">
        <v>40648</v>
      </c>
      <c r="D557" s="26">
        <v>41013</v>
      </c>
      <c r="E557" s="5">
        <v>0.09</v>
      </c>
      <c r="F557" s="36">
        <v>326746.38</v>
      </c>
      <c r="G557" s="25"/>
      <c r="H557" s="37">
        <v>32674.64</v>
      </c>
      <c r="I557" s="28">
        <v>0.1</v>
      </c>
    </row>
    <row r="558" spans="1:9" ht="12.75">
      <c r="A558" s="2" t="s">
        <v>282</v>
      </c>
      <c r="B558" s="2" t="s">
        <v>118</v>
      </c>
      <c r="C558" s="3">
        <v>40282</v>
      </c>
      <c r="D558" s="4">
        <v>40646</v>
      </c>
      <c r="E558" s="5">
        <v>0.01</v>
      </c>
      <c r="F558" s="33">
        <v>311265.6</v>
      </c>
      <c r="G558" s="23"/>
      <c r="H558" s="6">
        <v>86526.7</v>
      </c>
      <c r="I558" s="5">
        <f aca="true" t="shared" si="28" ref="I558:I575">IF(H558="","",(IF(F558&lt;&gt;"",H558/F558,H558/G558)))</f>
        <v>0.2779834970520353</v>
      </c>
    </row>
    <row r="559" spans="1:9" ht="12.75">
      <c r="A559" s="2" t="s">
        <v>102</v>
      </c>
      <c r="B559" s="2" t="s">
        <v>118</v>
      </c>
      <c r="C559" s="3">
        <v>40610</v>
      </c>
      <c r="D559" s="4">
        <v>40939</v>
      </c>
      <c r="E559" s="5">
        <v>0.01</v>
      </c>
      <c r="F559" s="33">
        <v>29284</v>
      </c>
      <c r="G559" s="23"/>
      <c r="H559" s="6">
        <v>19780</v>
      </c>
      <c r="I559" s="5">
        <f t="shared" si="28"/>
        <v>0.6754541729271958</v>
      </c>
    </row>
    <row r="560" spans="1:9" ht="12.75">
      <c r="A560" s="2" t="s">
        <v>102</v>
      </c>
      <c r="B560" s="2" t="s">
        <v>118</v>
      </c>
      <c r="C560" s="3">
        <v>40263</v>
      </c>
      <c r="D560" s="4">
        <v>40574</v>
      </c>
      <c r="E560" s="5">
        <v>0.01</v>
      </c>
      <c r="F560" s="33">
        <v>74674</v>
      </c>
      <c r="G560" s="23"/>
      <c r="H560" s="6">
        <v>28273</v>
      </c>
      <c r="I560" s="5">
        <f t="shared" si="28"/>
        <v>0.3786190641990519</v>
      </c>
    </row>
    <row r="561" spans="1:9" ht="12.75">
      <c r="A561" s="2" t="s">
        <v>102</v>
      </c>
      <c r="B561" s="2" t="s">
        <v>118</v>
      </c>
      <c r="C561" s="3">
        <v>40263</v>
      </c>
      <c r="D561" s="4">
        <v>40574</v>
      </c>
      <c r="E561" s="5">
        <v>0.01</v>
      </c>
      <c r="F561" s="33"/>
      <c r="G561" s="23">
        <v>1320</v>
      </c>
      <c r="H561" s="6">
        <v>646</v>
      </c>
      <c r="I561" s="5">
        <f t="shared" si="28"/>
        <v>0.4893939393939394</v>
      </c>
    </row>
    <row r="562" spans="1:9" ht="12.75">
      <c r="A562" s="2" t="s">
        <v>816</v>
      </c>
      <c r="B562" s="2" t="s">
        <v>118</v>
      </c>
      <c r="C562" s="3">
        <v>40610</v>
      </c>
      <c r="D562" s="4">
        <v>40939</v>
      </c>
      <c r="E562" s="5">
        <v>0.01</v>
      </c>
      <c r="F562" s="33">
        <v>633</v>
      </c>
      <c r="G562" s="23"/>
      <c r="H562" s="6">
        <v>322</v>
      </c>
      <c r="I562" s="5">
        <f t="shared" si="28"/>
        <v>0.5086887835703001</v>
      </c>
    </row>
    <row r="563" spans="1:9" ht="12.75">
      <c r="A563" s="2" t="s">
        <v>266</v>
      </c>
      <c r="B563" s="2" t="s">
        <v>118</v>
      </c>
      <c r="C563" s="3">
        <v>40701</v>
      </c>
      <c r="D563" s="4">
        <v>40908</v>
      </c>
      <c r="E563" s="5">
        <v>0.2</v>
      </c>
      <c r="F563" s="33">
        <v>77585.25</v>
      </c>
      <c r="G563" s="23"/>
      <c r="H563" s="6">
        <v>-8785.53</v>
      </c>
      <c r="I563" s="42">
        <f t="shared" si="28"/>
        <v>-0.11323711659110464</v>
      </c>
    </row>
    <row r="564" spans="1:9" ht="12.75">
      <c r="A564" s="2" t="s">
        <v>266</v>
      </c>
      <c r="B564" s="2" t="s">
        <v>118</v>
      </c>
      <c r="C564" s="3">
        <v>40701</v>
      </c>
      <c r="D564" s="4">
        <v>40908</v>
      </c>
      <c r="E564" s="5">
        <v>0.2</v>
      </c>
      <c r="F564" s="33"/>
      <c r="G564" s="23">
        <v>2329</v>
      </c>
      <c r="H564" s="6">
        <v>-475.46</v>
      </c>
      <c r="I564" s="42">
        <f t="shared" si="28"/>
        <v>-0.20414770287677114</v>
      </c>
    </row>
    <row r="565" spans="1:9" ht="12.75">
      <c r="A565" s="2" t="s">
        <v>99</v>
      </c>
      <c r="B565" s="2" t="s">
        <v>119</v>
      </c>
      <c r="C565" s="3">
        <v>40268</v>
      </c>
      <c r="D565" s="4">
        <v>40562</v>
      </c>
      <c r="E565" s="5">
        <v>0.02</v>
      </c>
      <c r="F565" s="33">
        <v>114397</v>
      </c>
      <c r="G565" s="23"/>
      <c r="H565" s="6">
        <v>61715.82</v>
      </c>
      <c r="I565" s="5">
        <f t="shared" si="28"/>
        <v>0.5394880984641206</v>
      </c>
    </row>
    <row r="566" spans="1:9" ht="12.75">
      <c r="A566" s="2" t="s">
        <v>568</v>
      </c>
      <c r="B566" s="2" t="s">
        <v>569</v>
      </c>
      <c r="C566" s="3">
        <v>40269</v>
      </c>
      <c r="D566" s="4">
        <v>40633</v>
      </c>
      <c r="E566" s="5">
        <v>0.45</v>
      </c>
      <c r="F566" s="33">
        <v>809948.08</v>
      </c>
      <c r="G566" s="23"/>
      <c r="H566" s="6">
        <v>412816.96</v>
      </c>
      <c r="I566" s="5">
        <f t="shared" si="28"/>
        <v>0.5096832379675498</v>
      </c>
    </row>
    <row r="567" spans="1:9" ht="12.75">
      <c r="A567" s="2" t="s">
        <v>97</v>
      </c>
      <c r="B567" s="2" t="s">
        <v>569</v>
      </c>
      <c r="C567" s="3">
        <v>40514</v>
      </c>
      <c r="D567" s="4">
        <v>40878</v>
      </c>
      <c r="E567" s="5">
        <v>0.925</v>
      </c>
      <c r="F567" s="33">
        <v>6271587.36</v>
      </c>
      <c r="G567" s="23"/>
      <c r="H567" s="6">
        <v>5801218.31</v>
      </c>
      <c r="I567" s="5">
        <f t="shared" si="28"/>
        <v>0.9250000003188984</v>
      </c>
    </row>
    <row r="568" spans="1:9" ht="12.75">
      <c r="A568" s="2" t="s">
        <v>97</v>
      </c>
      <c r="B568" s="2" t="s">
        <v>569</v>
      </c>
      <c r="C568" s="3">
        <v>40514</v>
      </c>
      <c r="D568" s="4">
        <v>40878</v>
      </c>
      <c r="E568" s="5">
        <v>0.925</v>
      </c>
      <c r="F568" s="33"/>
      <c r="G568" s="23">
        <v>418284.05</v>
      </c>
      <c r="H568" s="6">
        <v>386912.75</v>
      </c>
      <c r="I568" s="5">
        <f t="shared" si="28"/>
        <v>0.9250000089651996</v>
      </c>
    </row>
    <row r="569" spans="1:9" ht="12.75">
      <c r="A569" s="2" t="s">
        <v>730</v>
      </c>
      <c r="B569" s="2" t="s">
        <v>569</v>
      </c>
      <c r="C569" s="3">
        <v>40241</v>
      </c>
      <c r="D569" s="4">
        <v>40602</v>
      </c>
      <c r="E569" s="5">
        <v>0.02</v>
      </c>
      <c r="F569" s="33">
        <v>42575971.63</v>
      </c>
      <c r="G569" s="23"/>
      <c r="H569" s="6">
        <v>42507486.68</v>
      </c>
      <c r="I569" s="5">
        <f t="shared" si="28"/>
        <v>0.9983914647774769</v>
      </c>
    </row>
    <row r="570" spans="1:9" ht="12.75">
      <c r="A570" s="2" t="s">
        <v>730</v>
      </c>
      <c r="B570" s="2" t="s">
        <v>569</v>
      </c>
      <c r="C570" s="3">
        <v>40241</v>
      </c>
      <c r="D570" s="4">
        <v>40602</v>
      </c>
      <c r="E570" s="5">
        <v>0.02</v>
      </c>
      <c r="F570" s="33"/>
      <c r="G570" s="23">
        <v>1740127</v>
      </c>
      <c r="H570" s="6">
        <v>1737332.44</v>
      </c>
      <c r="I570" s="5">
        <f t="shared" si="28"/>
        <v>0.9983940482505013</v>
      </c>
    </row>
    <row r="571" spans="1:9" ht="12.75">
      <c r="A571" s="2" t="s">
        <v>730</v>
      </c>
      <c r="B571" s="2" t="s">
        <v>569</v>
      </c>
      <c r="C571" s="3">
        <v>40431</v>
      </c>
      <c r="D571" s="4">
        <v>40756</v>
      </c>
      <c r="E571" s="5">
        <v>0</v>
      </c>
      <c r="F571" s="33">
        <v>507898.6</v>
      </c>
      <c r="G571" s="23"/>
      <c r="H571" s="6">
        <v>443325.04</v>
      </c>
      <c r="I571" s="5">
        <f t="shared" si="28"/>
        <v>0.8728613152310324</v>
      </c>
    </row>
    <row r="572" spans="1:9" ht="12.75">
      <c r="A572" s="2" t="s">
        <v>730</v>
      </c>
      <c r="B572" s="2" t="s">
        <v>569</v>
      </c>
      <c r="C572" s="3">
        <v>40431</v>
      </c>
      <c r="D572" s="4">
        <v>40756</v>
      </c>
      <c r="E572" s="5">
        <v>0</v>
      </c>
      <c r="F572" s="33"/>
      <c r="G572" s="23">
        <v>15789.6</v>
      </c>
      <c r="H572" s="6">
        <v>15669.91</v>
      </c>
      <c r="I572" s="5">
        <f t="shared" si="28"/>
        <v>0.9924196939757814</v>
      </c>
    </row>
    <row r="573" spans="1:9" ht="12.75">
      <c r="A573" s="2" t="s">
        <v>275</v>
      </c>
      <c r="B573" s="2" t="s">
        <v>854</v>
      </c>
      <c r="C573" s="3">
        <v>40773</v>
      </c>
      <c r="D573" s="4">
        <v>41090</v>
      </c>
      <c r="E573" s="5">
        <v>0.0005</v>
      </c>
      <c r="F573" s="33">
        <v>20991</v>
      </c>
      <c r="G573" s="23"/>
      <c r="H573" s="6">
        <v>-4378.39</v>
      </c>
      <c r="I573" s="42">
        <f t="shared" si="28"/>
        <v>-0.20858415511409653</v>
      </c>
    </row>
    <row r="574" spans="1:9" ht="12.75">
      <c r="A574" s="2" t="s">
        <v>264</v>
      </c>
      <c r="B574" s="2" t="s">
        <v>120</v>
      </c>
      <c r="C574" s="3">
        <v>40350</v>
      </c>
      <c r="D574" s="4">
        <v>40663</v>
      </c>
      <c r="E574" s="5">
        <v>0</v>
      </c>
      <c r="F574" s="33">
        <v>28080</v>
      </c>
      <c r="G574" s="23"/>
      <c r="H574" s="6">
        <v>13541</v>
      </c>
      <c r="I574" s="5">
        <f t="shared" si="28"/>
        <v>0.48222934472934476</v>
      </c>
    </row>
    <row r="575" spans="1:9" ht="12.75">
      <c r="A575" s="2" t="s">
        <v>264</v>
      </c>
      <c r="B575" s="2" t="s">
        <v>120</v>
      </c>
      <c r="C575" s="3">
        <v>40664</v>
      </c>
      <c r="D575" s="4">
        <v>41029</v>
      </c>
      <c r="E575" s="5">
        <v>0</v>
      </c>
      <c r="F575" s="33">
        <v>31836</v>
      </c>
      <c r="G575" s="23"/>
      <c r="H575" s="6">
        <v>7201</v>
      </c>
      <c r="I575" s="5">
        <f t="shared" si="28"/>
        <v>0.2261904761904762</v>
      </c>
    </row>
    <row r="576" spans="1:9" ht="12.75">
      <c r="A576" s="2" t="s">
        <v>730</v>
      </c>
      <c r="B576" s="2" t="s">
        <v>726</v>
      </c>
      <c r="C576" s="3">
        <v>40702</v>
      </c>
      <c r="D576" s="4">
        <v>40756</v>
      </c>
      <c r="E576" s="5">
        <v>0</v>
      </c>
      <c r="F576" s="33">
        <v>0</v>
      </c>
      <c r="G576" s="23"/>
      <c r="H576" s="6">
        <v>-4997.99</v>
      </c>
      <c r="I576" s="5">
        <v>0</v>
      </c>
    </row>
    <row r="577" spans="1:9" ht="12.75">
      <c r="A577" s="2" t="s">
        <v>730</v>
      </c>
      <c r="B577" s="2" t="s">
        <v>726</v>
      </c>
      <c r="C577" s="3">
        <v>40702</v>
      </c>
      <c r="D577" s="4">
        <v>40756</v>
      </c>
      <c r="E577" s="5">
        <v>0</v>
      </c>
      <c r="F577" s="33"/>
      <c r="G577" s="23">
        <v>0</v>
      </c>
      <c r="H577" s="6">
        <v>-866.05</v>
      </c>
      <c r="I577" s="5">
        <v>0</v>
      </c>
    </row>
    <row r="578" spans="1:9" ht="12.75">
      <c r="A578" s="2" t="s">
        <v>110</v>
      </c>
      <c r="B578" s="2" t="s">
        <v>704</v>
      </c>
      <c r="C578" s="3">
        <v>40653</v>
      </c>
      <c r="D578" s="4">
        <v>40820</v>
      </c>
      <c r="E578" s="5">
        <v>0</v>
      </c>
      <c r="F578" s="33">
        <v>16130</v>
      </c>
      <c r="G578" s="23"/>
      <c r="H578" s="6">
        <v>-5517.83</v>
      </c>
      <c r="I578" s="42">
        <f aca="true" t="shared" si="29" ref="I578:I585">IF(H578="","",(IF(F578&lt;&gt;"",H578/F578,H578/G578)))</f>
        <v>-0.34208493490390574</v>
      </c>
    </row>
    <row r="579" spans="1:9" ht="25.5">
      <c r="A579" s="2" t="s">
        <v>121</v>
      </c>
      <c r="B579" s="2" t="s">
        <v>936</v>
      </c>
      <c r="C579" s="3">
        <v>40238</v>
      </c>
      <c r="D579" s="4">
        <v>40602</v>
      </c>
      <c r="E579" s="5">
        <v>0.05</v>
      </c>
      <c r="F579" s="33">
        <v>122274.62</v>
      </c>
      <c r="G579" s="23"/>
      <c r="H579" s="6">
        <v>74608.47</v>
      </c>
      <c r="I579" s="5">
        <f t="shared" si="29"/>
        <v>0.6101713503587254</v>
      </c>
    </row>
    <row r="580" spans="1:9" ht="25.5">
      <c r="A580" s="2" t="s">
        <v>121</v>
      </c>
      <c r="B580" s="2" t="s">
        <v>936</v>
      </c>
      <c r="C580" s="3">
        <v>40238</v>
      </c>
      <c r="D580" s="4">
        <v>40602</v>
      </c>
      <c r="E580" s="5">
        <v>0.05</v>
      </c>
      <c r="F580" s="33"/>
      <c r="G580" s="23">
        <v>117169.17</v>
      </c>
      <c r="H580" s="6">
        <v>71457.65</v>
      </c>
      <c r="I580" s="5">
        <f t="shared" si="29"/>
        <v>0.6098673396764694</v>
      </c>
    </row>
    <row r="581" spans="1:9" ht="25.5">
      <c r="A581" s="2" t="s">
        <v>121</v>
      </c>
      <c r="B581" s="2" t="s">
        <v>936</v>
      </c>
      <c r="C581" s="3">
        <v>40603</v>
      </c>
      <c r="D581" s="4">
        <v>40968</v>
      </c>
      <c r="E581" s="5">
        <v>0.05</v>
      </c>
      <c r="F581" s="33">
        <v>123073</v>
      </c>
      <c r="G581" s="23"/>
      <c r="H581" s="6">
        <v>81750</v>
      </c>
      <c r="I581" s="5">
        <f t="shared" si="29"/>
        <v>0.6642399226475344</v>
      </c>
    </row>
    <row r="582" spans="1:9" ht="25.5">
      <c r="A582" s="2" t="str">
        <f>A581</f>
        <v>Eagleview Associates, LLC</v>
      </c>
      <c r="B582" s="2" t="s">
        <v>936</v>
      </c>
      <c r="C582" s="3">
        <f>C581</f>
        <v>40603</v>
      </c>
      <c r="D582" s="4">
        <v>40968</v>
      </c>
      <c r="E582" s="5">
        <v>0.05</v>
      </c>
      <c r="F582" s="33"/>
      <c r="G582" s="23">
        <v>115614.71</v>
      </c>
      <c r="H582" s="6">
        <v>77125.86</v>
      </c>
      <c r="I582" s="5">
        <f t="shared" si="29"/>
        <v>0.6670938326100545</v>
      </c>
    </row>
    <row r="583" spans="1:9" ht="25.5">
      <c r="A583" s="2" t="s">
        <v>121</v>
      </c>
      <c r="B583" s="2" t="s">
        <v>936</v>
      </c>
      <c r="C583" s="3">
        <v>40603</v>
      </c>
      <c r="D583" s="4">
        <v>40968</v>
      </c>
      <c r="E583" s="5">
        <v>0.05</v>
      </c>
      <c r="F583" s="33">
        <v>123073</v>
      </c>
      <c r="G583" s="23"/>
      <c r="H583" s="6">
        <v>81750</v>
      </c>
      <c r="I583" s="5">
        <f t="shared" si="29"/>
        <v>0.6642399226475344</v>
      </c>
    </row>
    <row r="584" spans="1:9" ht="12.75">
      <c r="A584" s="2" t="s">
        <v>572</v>
      </c>
      <c r="B584" s="2" t="s">
        <v>576</v>
      </c>
      <c r="C584" s="3">
        <v>40483</v>
      </c>
      <c r="D584" s="4">
        <v>40847</v>
      </c>
      <c r="E584" s="5">
        <v>0</v>
      </c>
      <c r="F584" s="33">
        <v>18284.5</v>
      </c>
      <c r="G584" s="23"/>
      <c r="H584" s="6">
        <v>6592</v>
      </c>
      <c r="I584" s="5">
        <f t="shared" si="29"/>
        <v>0.3605239410429599</v>
      </c>
    </row>
    <row r="585" spans="1:9" ht="12.75">
      <c r="A585" s="2" t="s">
        <v>572</v>
      </c>
      <c r="B585" s="2" t="s">
        <v>576</v>
      </c>
      <c r="C585" s="3">
        <v>40483</v>
      </c>
      <c r="D585" s="4">
        <v>40847</v>
      </c>
      <c r="E585" s="5">
        <v>0</v>
      </c>
      <c r="F585" s="33"/>
      <c r="G585" s="23">
        <v>710</v>
      </c>
      <c r="H585" s="6">
        <v>255.98</v>
      </c>
      <c r="I585" s="5">
        <f t="shared" si="29"/>
        <v>0.3605352112676056</v>
      </c>
    </row>
    <row r="586" spans="1:9" ht="12.75">
      <c r="A586" s="2" t="s">
        <v>264</v>
      </c>
      <c r="B586" s="2" t="s">
        <v>762</v>
      </c>
      <c r="C586" s="3">
        <v>40371</v>
      </c>
      <c r="D586" s="4">
        <v>40663</v>
      </c>
      <c r="E586" s="5">
        <v>0</v>
      </c>
      <c r="F586" s="33">
        <v>0</v>
      </c>
      <c r="G586" s="23"/>
      <c r="H586" s="6">
        <v>0</v>
      </c>
      <c r="I586" s="5">
        <v>0</v>
      </c>
    </row>
    <row r="587" spans="1:9" ht="12.75">
      <c r="A587" s="2" t="s">
        <v>264</v>
      </c>
      <c r="B587" s="2" t="s">
        <v>762</v>
      </c>
      <c r="C587" s="3">
        <v>40664</v>
      </c>
      <c r="D587" s="4">
        <v>41029</v>
      </c>
      <c r="E587" s="5">
        <v>0</v>
      </c>
      <c r="F587" s="33"/>
      <c r="G587" s="23">
        <v>0</v>
      </c>
      <c r="H587" s="6">
        <v>0</v>
      </c>
      <c r="I587" s="5">
        <v>0</v>
      </c>
    </row>
    <row r="588" spans="1:9" ht="12.75">
      <c r="A588" s="2" t="s">
        <v>110</v>
      </c>
      <c r="B588" s="2" t="s">
        <v>693</v>
      </c>
      <c r="C588" s="3">
        <v>40413</v>
      </c>
      <c r="D588" s="4">
        <v>40694</v>
      </c>
      <c r="E588" s="5">
        <v>0</v>
      </c>
      <c r="F588" s="33">
        <v>55373.5</v>
      </c>
      <c r="G588" s="23"/>
      <c r="H588" s="6">
        <v>0</v>
      </c>
      <c r="I588" s="5">
        <f aca="true" t="shared" si="30" ref="I588:I613">IF(H588="","",(IF(F588&lt;&gt;"",H588/F588,H588/G588)))</f>
        <v>0</v>
      </c>
    </row>
    <row r="589" spans="1:9" ht="12.75">
      <c r="A589" s="2" t="s">
        <v>110</v>
      </c>
      <c r="B589" s="2" t="s">
        <v>693</v>
      </c>
      <c r="C589" s="3">
        <v>40413</v>
      </c>
      <c r="D589" s="4">
        <v>40694</v>
      </c>
      <c r="E589" s="5">
        <v>0</v>
      </c>
      <c r="F589" s="33"/>
      <c r="G589" s="23">
        <v>910</v>
      </c>
      <c r="H589" s="6">
        <v>0</v>
      </c>
      <c r="I589" s="5">
        <f t="shared" si="30"/>
        <v>0</v>
      </c>
    </row>
    <row r="590" spans="1:9" ht="12.75">
      <c r="A590" s="2" t="s">
        <v>319</v>
      </c>
      <c r="B590" s="2" t="s">
        <v>426</v>
      </c>
      <c r="C590" s="3">
        <v>40461</v>
      </c>
      <c r="D590" s="4">
        <v>40558</v>
      </c>
      <c r="E590" s="5">
        <v>0.13</v>
      </c>
      <c r="F590" s="33"/>
      <c r="G590" s="23">
        <v>9776</v>
      </c>
      <c r="H590" s="6">
        <v>1282.88</v>
      </c>
      <c r="I590" s="5">
        <f t="shared" si="30"/>
        <v>0.13122749590834698</v>
      </c>
    </row>
    <row r="591" spans="1:9" ht="12.75">
      <c r="A591" s="2" t="s">
        <v>319</v>
      </c>
      <c r="B591" s="2" t="s">
        <v>426</v>
      </c>
      <c r="C591" s="3">
        <v>40634</v>
      </c>
      <c r="D591" s="4">
        <v>40721</v>
      </c>
      <c r="E591" s="5">
        <v>0.13</v>
      </c>
      <c r="F591" s="33"/>
      <c r="G591" s="23">
        <v>8489</v>
      </c>
      <c r="H591" s="6">
        <v>1103.57</v>
      </c>
      <c r="I591" s="5">
        <f t="shared" si="30"/>
        <v>0.13</v>
      </c>
    </row>
    <row r="592" spans="1:9" ht="12.75">
      <c r="A592" s="2" t="s">
        <v>319</v>
      </c>
      <c r="B592" s="2" t="s">
        <v>426</v>
      </c>
      <c r="C592" s="3">
        <v>40830</v>
      </c>
      <c r="D592" s="4">
        <v>40953</v>
      </c>
      <c r="E592" s="5">
        <v>0.13</v>
      </c>
      <c r="F592" s="33"/>
      <c r="G592" s="23">
        <v>7878</v>
      </c>
      <c r="H592" s="6">
        <v>1026.14</v>
      </c>
      <c r="I592" s="5">
        <f t="shared" si="30"/>
        <v>0.13025387154100027</v>
      </c>
    </row>
    <row r="593" spans="1:9" ht="12.75">
      <c r="A593" s="2" t="s">
        <v>570</v>
      </c>
      <c r="B593" s="2" t="s">
        <v>571</v>
      </c>
      <c r="C593" s="3">
        <v>40238</v>
      </c>
      <c r="D593" s="4">
        <v>40602</v>
      </c>
      <c r="E593" s="5">
        <v>0.18</v>
      </c>
      <c r="F593" s="33">
        <v>5180843</v>
      </c>
      <c r="G593" s="23"/>
      <c r="H593" s="6">
        <v>2705504</v>
      </c>
      <c r="I593" s="5">
        <f t="shared" si="30"/>
        <v>0.5222130838552722</v>
      </c>
    </row>
    <row r="594" spans="1:9" ht="12.75">
      <c r="A594" s="2" t="s">
        <v>97</v>
      </c>
      <c r="B594" s="2" t="s">
        <v>571</v>
      </c>
      <c r="C594" s="3">
        <v>40423</v>
      </c>
      <c r="D594" s="4">
        <v>40787</v>
      </c>
      <c r="E594" s="5">
        <v>0.925</v>
      </c>
      <c r="F594" s="33">
        <v>753107.46</v>
      </c>
      <c r="G594" s="23"/>
      <c r="H594" s="6">
        <v>696624.4</v>
      </c>
      <c r="I594" s="5">
        <f t="shared" si="30"/>
        <v>0.9249999993360842</v>
      </c>
    </row>
    <row r="595" spans="1:9" ht="12.75">
      <c r="A595" s="2" t="s">
        <v>97</v>
      </c>
      <c r="B595" s="2" t="s">
        <v>571</v>
      </c>
      <c r="C595" s="3">
        <v>40423</v>
      </c>
      <c r="D595" s="4">
        <v>40787</v>
      </c>
      <c r="E595" s="5">
        <v>0.925</v>
      </c>
      <c r="F595" s="33"/>
      <c r="G595" s="23">
        <v>17967.49</v>
      </c>
      <c r="H595" s="6">
        <v>16619.93</v>
      </c>
      <c r="I595" s="5">
        <f t="shared" si="30"/>
        <v>0.925000097398134</v>
      </c>
    </row>
    <row r="596" spans="1:9" ht="12.75">
      <c r="A596" s="2" t="s">
        <v>730</v>
      </c>
      <c r="B596" s="2" t="s">
        <v>571</v>
      </c>
      <c r="C596" s="3">
        <v>40240</v>
      </c>
      <c r="D596" s="4">
        <v>40602</v>
      </c>
      <c r="E596" s="5">
        <v>0.02</v>
      </c>
      <c r="F596" s="33">
        <v>6020354</v>
      </c>
      <c r="G596" s="23"/>
      <c r="H596" s="6">
        <v>2539573.41</v>
      </c>
      <c r="I596" s="5">
        <f t="shared" si="30"/>
        <v>0.4218312428139608</v>
      </c>
    </row>
    <row r="597" spans="1:9" ht="12.75">
      <c r="A597" s="2" t="s">
        <v>730</v>
      </c>
      <c r="B597" s="2" t="s">
        <v>571</v>
      </c>
      <c r="C597" s="3">
        <v>40240</v>
      </c>
      <c r="D597" s="4">
        <v>40602</v>
      </c>
      <c r="E597" s="5">
        <v>0.02</v>
      </c>
      <c r="F597" s="33"/>
      <c r="G597" s="23">
        <v>333192.2</v>
      </c>
      <c r="H597" s="6">
        <v>148524.11</v>
      </c>
      <c r="I597" s="5">
        <f t="shared" si="30"/>
        <v>0.44576106523502046</v>
      </c>
    </row>
    <row r="598" spans="1:9" ht="12.75">
      <c r="A598" s="2" t="s">
        <v>110</v>
      </c>
      <c r="B598" s="2" t="s">
        <v>846</v>
      </c>
      <c r="C598" s="3">
        <v>40658</v>
      </c>
      <c r="D598" s="4">
        <v>41023</v>
      </c>
      <c r="E598" s="5">
        <v>0</v>
      </c>
      <c r="F598" s="33">
        <v>843544.58</v>
      </c>
      <c r="G598" s="23"/>
      <c r="H598" s="6">
        <v>577371.98</v>
      </c>
      <c r="I598" s="5">
        <f t="shared" si="30"/>
        <v>0.6844593560188603</v>
      </c>
    </row>
    <row r="599" spans="1:9" ht="12.75">
      <c r="A599" s="2" t="s">
        <v>313</v>
      </c>
      <c r="B599" s="2" t="s">
        <v>427</v>
      </c>
      <c r="C599" s="3">
        <v>40358</v>
      </c>
      <c r="D599" s="4">
        <v>332889</v>
      </c>
      <c r="E599" s="5">
        <v>0.27</v>
      </c>
      <c r="F599" s="33"/>
      <c r="G599" s="23">
        <v>25767</v>
      </c>
      <c r="H599" s="6">
        <v>6960</v>
      </c>
      <c r="I599" s="5">
        <f t="shared" si="30"/>
        <v>0.27011293514961</v>
      </c>
    </row>
    <row r="600" spans="1:9" ht="12.75">
      <c r="A600" s="2" t="s">
        <v>316</v>
      </c>
      <c r="B600" s="2" t="s">
        <v>209</v>
      </c>
      <c r="C600" s="3">
        <v>40686</v>
      </c>
      <c r="D600" s="4">
        <v>40891</v>
      </c>
      <c r="E600" s="5">
        <v>0.14</v>
      </c>
      <c r="F600" s="33"/>
      <c r="G600" s="23">
        <v>8928</v>
      </c>
      <c r="H600" s="6">
        <v>1481.26</v>
      </c>
      <c r="I600" s="5">
        <f t="shared" si="30"/>
        <v>0.16591173835125447</v>
      </c>
    </row>
    <row r="601" spans="1:9" ht="12.75">
      <c r="A601" s="2" t="s">
        <v>316</v>
      </c>
      <c r="B601" s="2" t="s">
        <v>209</v>
      </c>
      <c r="C601" s="3">
        <v>40322</v>
      </c>
      <c r="D601" s="4">
        <v>40632</v>
      </c>
      <c r="E601" s="5">
        <v>0.14</v>
      </c>
      <c r="F601" s="33"/>
      <c r="G601" s="23">
        <v>5115</v>
      </c>
      <c r="H601" s="6">
        <v>793.5</v>
      </c>
      <c r="I601" s="5">
        <f t="shared" si="30"/>
        <v>0.15513196480938415</v>
      </c>
    </row>
    <row r="602" spans="1:9" ht="12.75">
      <c r="A602" s="2" t="s">
        <v>319</v>
      </c>
      <c r="B602" s="2" t="s">
        <v>428</v>
      </c>
      <c r="C602" s="3">
        <v>40533</v>
      </c>
      <c r="D602" s="4">
        <v>40627</v>
      </c>
      <c r="E602" s="5">
        <v>0.13</v>
      </c>
      <c r="F602" s="33"/>
      <c r="G602" s="23">
        <v>14742</v>
      </c>
      <c r="H602" s="6">
        <v>1935.46</v>
      </c>
      <c r="I602" s="5">
        <f t="shared" si="30"/>
        <v>0.13128883462216795</v>
      </c>
    </row>
    <row r="603" spans="1:9" ht="12.75">
      <c r="A603" s="2" t="s">
        <v>682</v>
      </c>
      <c r="B603" s="2" t="s">
        <v>684</v>
      </c>
      <c r="C603" s="3">
        <v>40577</v>
      </c>
      <c r="D603" s="4">
        <v>40908</v>
      </c>
      <c r="E603" s="5">
        <v>0.02</v>
      </c>
      <c r="F603" s="33">
        <v>9214</v>
      </c>
      <c r="G603" s="23"/>
      <c r="H603" s="6">
        <v>1757.33</v>
      </c>
      <c r="I603" s="5">
        <f t="shared" si="30"/>
        <v>0.19072389841545473</v>
      </c>
    </row>
    <row r="604" spans="1:9" ht="12.75">
      <c r="A604" s="2" t="s">
        <v>89</v>
      </c>
      <c r="B604" s="2" t="s">
        <v>635</v>
      </c>
      <c r="C604" s="3">
        <v>40665</v>
      </c>
      <c r="D604" s="4">
        <v>40708</v>
      </c>
      <c r="E604" s="5">
        <v>0.2</v>
      </c>
      <c r="F604" s="33">
        <v>229599</v>
      </c>
      <c r="G604" s="23"/>
      <c r="H604" s="6">
        <v>107199</v>
      </c>
      <c r="I604" s="5">
        <f t="shared" si="30"/>
        <v>0.46689663282505584</v>
      </c>
    </row>
    <row r="605" spans="1:9" ht="12.75">
      <c r="A605" s="2" t="s">
        <v>110</v>
      </c>
      <c r="B605" s="2" t="s">
        <v>690</v>
      </c>
      <c r="C605" s="3">
        <v>40448</v>
      </c>
      <c r="D605" s="4">
        <v>40663</v>
      </c>
      <c r="E605" s="5">
        <v>0</v>
      </c>
      <c r="F605" s="33">
        <v>45640</v>
      </c>
      <c r="G605" s="23"/>
      <c r="H605" s="6">
        <v>0</v>
      </c>
      <c r="I605" s="5">
        <f t="shared" si="30"/>
        <v>0</v>
      </c>
    </row>
    <row r="606" spans="1:9" ht="12.75">
      <c r="A606" s="2" t="s">
        <v>110</v>
      </c>
      <c r="B606" s="2" t="s">
        <v>690</v>
      </c>
      <c r="C606" s="3">
        <v>40819</v>
      </c>
      <c r="D606" s="4">
        <v>40939</v>
      </c>
      <c r="E606" s="5">
        <v>0</v>
      </c>
      <c r="F606" s="33">
        <v>98908</v>
      </c>
      <c r="G606" s="23"/>
      <c r="H606" s="6">
        <v>74339.08</v>
      </c>
      <c r="I606" s="5">
        <f t="shared" si="30"/>
        <v>0.7515982529219073</v>
      </c>
    </row>
    <row r="607" spans="1:9" ht="12.75">
      <c r="A607" s="2" t="s">
        <v>283</v>
      </c>
      <c r="B607" s="2" t="s">
        <v>771</v>
      </c>
      <c r="C607" s="3">
        <v>40452</v>
      </c>
      <c r="D607" s="4">
        <v>40694</v>
      </c>
      <c r="E607" s="5">
        <v>0.33</v>
      </c>
      <c r="F607" s="33">
        <v>58501</v>
      </c>
      <c r="G607" s="23"/>
      <c r="H607" s="6">
        <v>19305.33</v>
      </c>
      <c r="I607" s="5">
        <f t="shared" si="30"/>
        <v>0.33</v>
      </c>
    </row>
    <row r="608" spans="1:9" ht="12.75">
      <c r="A608" s="2" t="s">
        <v>89</v>
      </c>
      <c r="B608" s="2" t="s">
        <v>636</v>
      </c>
      <c r="C608" s="3">
        <v>40833</v>
      </c>
      <c r="D608" s="4">
        <v>40877</v>
      </c>
      <c r="E608" s="5">
        <v>0.2</v>
      </c>
      <c r="F608" s="33">
        <v>166527</v>
      </c>
      <c r="G608" s="23"/>
      <c r="H608" s="6">
        <v>70527</v>
      </c>
      <c r="I608" s="5">
        <f t="shared" si="30"/>
        <v>0.42351690716820695</v>
      </c>
    </row>
    <row r="609" spans="1:9" ht="12.75">
      <c r="A609" s="2" t="s">
        <v>89</v>
      </c>
      <c r="B609" s="2" t="s">
        <v>636</v>
      </c>
      <c r="C609" s="3">
        <v>40833</v>
      </c>
      <c r="D609" s="4">
        <v>40877</v>
      </c>
      <c r="E609" s="5">
        <v>0.2</v>
      </c>
      <c r="F609" s="33"/>
      <c r="G609" s="23">
        <v>6707</v>
      </c>
      <c r="H609" s="6">
        <v>4787</v>
      </c>
      <c r="I609" s="5">
        <f t="shared" si="30"/>
        <v>0.7137319218726703</v>
      </c>
    </row>
    <row r="610" spans="1:9" ht="12.75">
      <c r="A610" s="2" t="s">
        <v>99</v>
      </c>
      <c r="B610" s="2" t="s">
        <v>664</v>
      </c>
      <c r="C610" s="3">
        <v>40557</v>
      </c>
      <c r="D610" s="4">
        <v>40908</v>
      </c>
      <c r="E610" s="5">
        <v>0.02</v>
      </c>
      <c r="F610" s="33">
        <v>721706</v>
      </c>
      <c r="G610" s="23"/>
      <c r="H610" s="6">
        <v>300237.3</v>
      </c>
      <c r="I610" s="5">
        <f t="shared" si="30"/>
        <v>0.4160105361462978</v>
      </c>
    </row>
    <row r="611" spans="1:9" ht="12.75">
      <c r="A611" s="2" t="s">
        <v>275</v>
      </c>
      <c r="B611" s="2" t="s">
        <v>430</v>
      </c>
      <c r="C611" s="3">
        <v>40331</v>
      </c>
      <c r="D611" s="4">
        <v>40694</v>
      </c>
      <c r="E611" s="5">
        <v>0.0005</v>
      </c>
      <c r="F611" s="33">
        <v>51434.35</v>
      </c>
      <c r="G611" s="23"/>
      <c r="H611" s="6">
        <v>-628.75</v>
      </c>
      <c r="I611" s="42">
        <f t="shared" si="30"/>
        <v>-0.01222432090616485</v>
      </c>
    </row>
    <row r="612" spans="1:9" ht="12.75">
      <c r="A612" s="2" t="s">
        <v>99</v>
      </c>
      <c r="B612" s="2" t="s">
        <v>430</v>
      </c>
      <c r="C612" s="3">
        <v>40409</v>
      </c>
      <c r="D612" s="4">
        <v>40724</v>
      </c>
      <c r="E612" s="5">
        <v>0.02</v>
      </c>
      <c r="F612" s="33">
        <v>493179</v>
      </c>
      <c r="G612" s="23"/>
      <c r="H612" s="6">
        <v>198579.92</v>
      </c>
      <c r="I612" s="5">
        <f t="shared" si="30"/>
        <v>0.40265282990557183</v>
      </c>
    </row>
    <row r="613" spans="1:9" ht="12.75">
      <c r="A613" s="2" t="s">
        <v>264</v>
      </c>
      <c r="B613" s="2" t="s">
        <v>430</v>
      </c>
      <c r="C613" s="3">
        <v>40374</v>
      </c>
      <c r="D613" s="4">
        <v>40663</v>
      </c>
      <c r="E613" s="5">
        <v>0</v>
      </c>
      <c r="F613" s="33">
        <v>362434.43</v>
      </c>
      <c r="G613" s="23"/>
      <c r="H613" s="6">
        <v>158555</v>
      </c>
      <c r="I613" s="5">
        <f t="shared" si="30"/>
        <v>0.43747223463289625</v>
      </c>
    </row>
    <row r="614" spans="1:9" ht="12.75">
      <c r="A614" s="2" t="s">
        <v>264</v>
      </c>
      <c r="B614" s="2" t="s">
        <v>430</v>
      </c>
      <c r="C614" s="3">
        <v>40664</v>
      </c>
      <c r="D614" s="4">
        <v>41029</v>
      </c>
      <c r="E614" s="5">
        <v>0</v>
      </c>
      <c r="F614" s="33">
        <v>0</v>
      </c>
      <c r="G614" s="23"/>
      <c r="H614" s="6">
        <v>0</v>
      </c>
      <c r="I614" s="5">
        <v>0</v>
      </c>
    </row>
    <row r="615" spans="1:9" ht="12.75">
      <c r="A615" s="2" t="s">
        <v>99</v>
      </c>
      <c r="B615" s="2" t="s">
        <v>431</v>
      </c>
      <c r="C615" s="3">
        <v>40373</v>
      </c>
      <c r="D615" s="4">
        <v>40724</v>
      </c>
      <c r="E615" s="5">
        <v>0.02</v>
      </c>
      <c r="F615" s="33"/>
      <c r="G615" s="23">
        <v>592059</v>
      </c>
      <c r="H615" s="6">
        <v>235294.83</v>
      </c>
      <c r="I615" s="5">
        <f aca="true" t="shared" si="31" ref="I615:I623">IF(H615="","",(IF(F615&lt;&gt;"",H615/F615,H615/G615)))</f>
        <v>0.39741787558334557</v>
      </c>
    </row>
    <row r="616" spans="1:9" ht="12.75">
      <c r="A616" s="2" t="s">
        <v>313</v>
      </c>
      <c r="B616" s="2" t="s">
        <v>821</v>
      </c>
      <c r="C616" s="3">
        <v>40444</v>
      </c>
      <c r="D616" s="4">
        <v>40808</v>
      </c>
      <c r="E616" s="5">
        <v>0.25</v>
      </c>
      <c r="F616" s="33">
        <v>69716</v>
      </c>
      <c r="G616" s="23"/>
      <c r="H616" s="6">
        <v>17429</v>
      </c>
      <c r="I616" s="5">
        <f t="shared" si="31"/>
        <v>0.25</v>
      </c>
    </row>
    <row r="617" spans="1:9" ht="12.75">
      <c r="A617" s="2" t="s">
        <v>111</v>
      </c>
      <c r="B617" s="2" t="s">
        <v>585</v>
      </c>
      <c r="C617" s="3">
        <v>40269</v>
      </c>
      <c r="D617" s="4">
        <v>40633</v>
      </c>
      <c r="E617" s="5">
        <v>0.45</v>
      </c>
      <c r="F617" s="33"/>
      <c r="G617" s="23">
        <v>9916</v>
      </c>
      <c r="H617" s="6">
        <v>1983.2</v>
      </c>
      <c r="I617" s="5">
        <f t="shared" si="31"/>
        <v>0.2</v>
      </c>
    </row>
    <row r="618" spans="1:9" ht="12.75">
      <c r="A618" s="2" t="s">
        <v>319</v>
      </c>
      <c r="B618" s="9" t="s">
        <v>717</v>
      </c>
      <c r="C618" s="3">
        <v>40616</v>
      </c>
      <c r="D618" s="4">
        <v>40719</v>
      </c>
      <c r="E618" s="5">
        <v>0.13</v>
      </c>
      <c r="F618" s="33"/>
      <c r="G618" s="23">
        <v>9958</v>
      </c>
      <c r="H618" s="6">
        <v>1317.54</v>
      </c>
      <c r="I618" s="5">
        <f t="shared" si="31"/>
        <v>0.1323097007431211</v>
      </c>
    </row>
    <row r="619" spans="1:9" ht="12.75">
      <c r="A619" s="2" t="s">
        <v>319</v>
      </c>
      <c r="B619" s="2" t="s">
        <v>715</v>
      </c>
      <c r="C619" s="3">
        <v>40490</v>
      </c>
      <c r="D619" s="4">
        <v>40592</v>
      </c>
      <c r="E619" s="5">
        <v>0.13</v>
      </c>
      <c r="F619" s="33"/>
      <c r="G619" s="23">
        <v>9737</v>
      </c>
      <c r="H619" s="6">
        <v>1290.61</v>
      </c>
      <c r="I619" s="5">
        <f t="shared" si="31"/>
        <v>0.1325469857245558</v>
      </c>
    </row>
    <row r="620" spans="1:9" ht="12.75">
      <c r="A620" s="2" t="s">
        <v>319</v>
      </c>
      <c r="B620" s="2" t="s">
        <v>715</v>
      </c>
      <c r="C620" s="3">
        <v>40848</v>
      </c>
      <c r="D620" s="4">
        <v>41000</v>
      </c>
      <c r="E620" s="5">
        <v>0.13</v>
      </c>
      <c r="F620" s="33"/>
      <c r="G620" s="23">
        <v>9087</v>
      </c>
      <c r="H620" s="6">
        <v>1206.31</v>
      </c>
      <c r="I620" s="5">
        <f t="shared" si="31"/>
        <v>0.13275118300869373</v>
      </c>
    </row>
    <row r="621" spans="1:9" ht="12.75">
      <c r="A621" s="2" t="s">
        <v>292</v>
      </c>
      <c r="B621" s="2" t="s">
        <v>433</v>
      </c>
      <c r="C621" s="3">
        <v>40280</v>
      </c>
      <c r="D621" s="4">
        <v>40602</v>
      </c>
      <c r="E621" s="5">
        <v>0.16</v>
      </c>
      <c r="F621" s="33">
        <v>71769</v>
      </c>
      <c r="G621" s="23"/>
      <c r="H621" s="6">
        <v>11829.96</v>
      </c>
      <c r="I621" s="5">
        <f t="shared" si="31"/>
        <v>0.16483384190945952</v>
      </c>
    </row>
    <row r="622" spans="1:9" ht="25.5">
      <c r="A622" s="2" t="s">
        <v>842</v>
      </c>
      <c r="B622" s="2" t="s">
        <v>843</v>
      </c>
      <c r="C622" s="3">
        <v>40210</v>
      </c>
      <c r="D622" s="4">
        <v>40574</v>
      </c>
      <c r="E622" s="5">
        <v>0.12</v>
      </c>
      <c r="F622" s="33">
        <v>2642418.94</v>
      </c>
      <c r="G622" s="23"/>
      <c r="H622" s="6">
        <v>600000</v>
      </c>
      <c r="I622" s="5">
        <f t="shared" si="31"/>
        <v>0.22706467582313045</v>
      </c>
    </row>
    <row r="623" spans="1:9" ht="25.5">
      <c r="A623" s="2" t="s">
        <v>842</v>
      </c>
      <c r="B623" s="2" t="s">
        <v>843</v>
      </c>
      <c r="C623" s="3">
        <v>40575</v>
      </c>
      <c r="D623" s="4">
        <v>40724</v>
      </c>
      <c r="E623" s="5">
        <v>0.12</v>
      </c>
      <c r="F623" s="33">
        <v>1039521.27</v>
      </c>
      <c r="G623" s="23"/>
      <c r="H623" s="6">
        <v>150000</v>
      </c>
      <c r="I623" s="5">
        <f t="shared" si="31"/>
        <v>0.1442971917255719</v>
      </c>
    </row>
    <row r="624" spans="1:9" ht="25.5">
      <c r="A624" s="2" t="s">
        <v>923</v>
      </c>
      <c r="B624" s="2" t="s">
        <v>843</v>
      </c>
      <c r="C624" s="29">
        <v>40179</v>
      </c>
      <c r="D624" s="29">
        <v>40543</v>
      </c>
      <c r="E624" s="5">
        <v>0.162</v>
      </c>
      <c r="F624" s="35"/>
      <c r="G624" s="30">
        <v>676494.38</v>
      </c>
      <c r="H624" s="38">
        <v>140927.91</v>
      </c>
      <c r="I624" s="31">
        <v>0.21</v>
      </c>
    </row>
    <row r="625" spans="1:9" ht="25.5">
      <c r="A625" s="2" t="s">
        <v>923</v>
      </c>
      <c r="B625" s="2" t="s">
        <v>843</v>
      </c>
      <c r="C625" s="26">
        <v>40544</v>
      </c>
      <c r="D625" s="26">
        <v>40908</v>
      </c>
      <c r="E625" s="5">
        <v>0.162</v>
      </c>
      <c r="G625" s="25">
        <v>690574.18</v>
      </c>
      <c r="H625" s="37">
        <v>146213.84</v>
      </c>
      <c r="I625" s="28">
        <v>0.22</v>
      </c>
    </row>
    <row r="626" spans="1:9" ht="12.75">
      <c r="A626" s="2" t="s">
        <v>131</v>
      </c>
      <c r="B626" s="2" t="s">
        <v>839</v>
      </c>
      <c r="C626" s="3">
        <v>40374</v>
      </c>
      <c r="D626" s="4">
        <v>40663</v>
      </c>
      <c r="E626" s="5">
        <v>0.01</v>
      </c>
      <c r="F626" s="33">
        <v>41602</v>
      </c>
      <c r="G626" s="23"/>
      <c r="H626" s="6">
        <v>18157.52</v>
      </c>
      <c r="I626" s="5">
        <f aca="true" t="shared" si="32" ref="I626:I672">IF(H626="","",(IF(F626&lt;&gt;"",H626/F626,H626/G626)))</f>
        <v>0.4364578626027595</v>
      </c>
    </row>
    <row r="627" spans="1:9" ht="12.75">
      <c r="A627" s="2" t="s">
        <v>131</v>
      </c>
      <c r="B627" s="2" t="s">
        <v>839</v>
      </c>
      <c r="C627" s="3">
        <v>40360</v>
      </c>
      <c r="D627" s="4">
        <v>40663</v>
      </c>
      <c r="E627" s="5">
        <v>0.01</v>
      </c>
      <c r="F627" s="33">
        <v>452329.62</v>
      </c>
      <c r="G627" s="23"/>
      <c r="H627" s="6">
        <v>261350.33</v>
      </c>
      <c r="I627" s="5">
        <f t="shared" si="32"/>
        <v>0.5777873445475448</v>
      </c>
    </row>
    <row r="628" spans="1:9" ht="12.75">
      <c r="A628" s="2" t="s">
        <v>131</v>
      </c>
      <c r="B628" s="2" t="s">
        <v>839</v>
      </c>
      <c r="C628" s="3">
        <v>40664</v>
      </c>
      <c r="D628" s="4">
        <v>40962</v>
      </c>
      <c r="E628" s="5">
        <v>0.01</v>
      </c>
      <c r="F628" s="33">
        <v>384218.65</v>
      </c>
      <c r="G628" s="23">
        <v>12090</v>
      </c>
      <c r="H628" s="6">
        <v>131515.46</v>
      </c>
      <c r="I628" s="5">
        <f t="shared" si="32"/>
        <v>0.34229327493602923</v>
      </c>
    </row>
    <row r="629" spans="1:9" ht="12.75">
      <c r="A629" s="2" t="s">
        <v>131</v>
      </c>
      <c r="B629" s="2" t="s">
        <v>839</v>
      </c>
      <c r="C629" s="3">
        <v>40664</v>
      </c>
      <c r="D629" s="4">
        <v>40962</v>
      </c>
      <c r="E629" s="5">
        <v>0.01</v>
      </c>
      <c r="F629" s="33">
        <v>43992.55</v>
      </c>
      <c r="G629" s="23"/>
      <c r="H629" s="6">
        <v>13519.99</v>
      </c>
      <c r="I629" s="5">
        <f t="shared" si="32"/>
        <v>0.3073245356316012</v>
      </c>
    </row>
    <row r="630" spans="1:9" ht="12.75">
      <c r="A630" s="2" t="s">
        <v>316</v>
      </c>
      <c r="B630" s="2" t="s">
        <v>435</v>
      </c>
      <c r="C630" s="3">
        <v>40238</v>
      </c>
      <c r="D630" s="4">
        <v>40558</v>
      </c>
      <c r="E630" s="5">
        <v>0.14</v>
      </c>
      <c r="F630" s="33"/>
      <c r="G630" s="23">
        <v>9675</v>
      </c>
      <c r="H630" s="6">
        <v>1829.25</v>
      </c>
      <c r="I630" s="5">
        <f t="shared" si="32"/>
        <v>0.18906976744186046</v>
      </c>
    </row>
    <row r="631" spans="1:9" ht="12.75">
      <c r="A631" s="2" t="s">
        <v>316</v>
      </c>
      <c r="B631" s="2" t="s">
        <v>435</v>
      </c>
      <c r="C631" s="3">
        <v>40609</v>
      </c>
      <c r="D631" s="4">
        <v>40967</v>
      </c>
      <c r="E631" s="5">
        <v>0.14</v>
      </c>
      <c r="F631" s="33"/>
      <c r="G631" s="23">
        <v>10972.2</v>
      </c>
      <c r="H631" s="6">
        <v>1833.34</v>
      </c>
      <c r="I631" s="5">
        <f t="shared" si="32"/>
        <v>0.16708955359909589</v>
      </c>
    </row>
    <row r="632" spans="1:9" ht="12.75">
      <c r="A632" s="2" t="s">
        <v>110</v>
      </c>
      <c r="B632" s="2" t="s">
        <v>701</v>
      </c>
      <c r="C632" s="3">
        <v>40679</v>
      </c>
      <c r="D632" s="4">
        <v>40964</v>
      </c>
      <c r="E632" s="5">
        <v>0</v>
      </c>
      <c r="F632" s="33">
        <v>71621.15</v>
      </c>
      <c r="G632" s="23"/>
      <c r="H632" s="6">
        <v>698.57</v>
      </c>
      <c r="I632" s="5">
        <f t="shared" si="32"/>
        <v>0.009753683095007551</v>
      </c>
    </row>
    <row r="633" spans="1:9" ht="12.75">
      <c r="A633" s="2" t="s">
        <v>275</v>
      </c>
      <c r="B633" s="2" t="s">
        <v>643</v>
      </c>
      <c r="C633" s="3">
        <v>40450</v>
      </c>
      <c r="D633" s="4">
        <v>40814</v>
      </c>
      <c r="E633" s="5">
        <v>0.0005</v>
      </c>
      <c r="F633" s="33">
        <v>94922.92</v>
      </c>
      <c r="G633" s="23"/>
      <c r="H633" s="6">
        <v>15072.79</v>
      </c>
      <c r="I633" s="5">
        <f t="shared" si="32"/>
        <v>0.15878978438505686</v>
      </c>
    </row>
    <row r="634" spans="1:9" ht="25.5">
      <c r="A634" s="2" t="s">
        <v>137</v>
      </c>
      <c r="B634" s="2" t="s">
        <v>436</v>
      </c>
      <c r="C634" s="3">
        <v>40360</v>
      </c>
      <c r="D634" s="4">
        <v>40663</v>
      </c>
      <c r="E634" s="5">
        <v>0.1</v>
      </c>
      <c r="F634" s="33"/>
      <c r="G634" s="23">
        <v>32637</v>
      </c>
      <c r="H634" s="6">
        <v>10087.28</v>
      </c>
      <c r="I634" s="5">
        <f t="shared" si="32"/>
        <v>0.3090749762539449</v>
      </c>
    </row>
    <row r="635" spans="1:9" ht="25.5">
      <c r="A635" s="2" t="s">
        <v>137</v>
      </c>
      <c r="B635" s="2" t="s">
        <v>436</v>
      </c>
      <c r="C635" s="3">
        <v>40742</v>
      </c>
      <c r="D635" s="4">
        <v>41060</v>
      </c>
      <c r="E635" s="5">
        <v>0.125</v>
      </c>
      <c r="F635" s="33">
        <v>2721833.07</v>
      </c>
      <c r="G635" s="23"/>
      <c r="H635" s="6">
        <v>353656.78</v>
      </c>
      <c r="I635" s="5">
        <f t="shared" si="32"/>
        <v>0.1299333099806889</v>
      </c>
    </row>
    <row r="636" spans="1:9" ht="25.5">
      <c r="A636" s="2" t="s">
        <v>137</v>
      </c>
      <c r="B636" s="2" t="s">
        <v>436</v>
      </c>
      <c r="C636" s="3">
        <v>40742</v>
      </c>
      <c r="D636" s="4">
        <v>41060</v>
      </c>
      <c r="E636" s="5">
        <v>0.125</v>
      </c>
      <c r="F636" s="33"/>
      <c r="G636" s="23">
        <v>15409.97</v>
      </c>
      <c r="H636" s="6">
        <v>2090.79</v>
      </c>
      <c r="I636" s="5">
        <f t="shared" si="32"/>
        <v>0.1356777462902264</v>
      </c>
    </row>
    <row r="637" spans="1:9" ht="12.75">
      <c r="A637" s="2" t="s">
        <v>271</v>
      </c>
      <c r="B637" s="2" t="s">
        <v>707</v>
      </c>
      <c r="C637" s="3">
        <v>40299</v>
      </c>
      <c r="D637" s="4">
        <v>40663</v>
      </c>
      <c r="E637" s="5">
        <v>0.2</v>
      </c>
      <c r="F637" s="33">
        <v>1479720.39</v>
      </c>
      <c r="G637" s="23"/>
      <c r="H637" s="6">
        <v>836365.5</v>
      </c>
      <c r="I637" s="5">
        <f t="shared" si="32"/>
        <v>0.5652186086318646</v>
      </c>
    </row>
    <row r="638" spans="1:9" ht="12.75">
      <c r="A638" s="2" t="s">
        <v>710</v>
      </c>
      <c r="B638" s="2" t="s">
        <v>707</v>
      </c>
      <c r="C638" s="3">
        <v>40664</v>
      </c>
      <c r="D638" s="4">
        <v>41029</v>
      </c>
      <c r="E638" s="5">
        <v>0.2</v>
      </c>
      <c r="F638" s="33">
        <v>2438297.8</v>
      </c>
      <c r="G638" s="23"/>
      <c r="H638" s="6">
        <v>826243.03</v>
      </c>
      <c r="I638" s="5">
        <f t="shared" si="32"/>
        <v>0.3388605895473474</v>
      </c>
    </row>
    <row r="639" spans="1:9" ht="12.75">
      <c r="A639" s="2" t="s">
        <v>268</v>
      </c>
      <c r="B639" s="2" t="s">
        <v>707</v>
      </c>
      <c r="C639" s="3">
        <v>40546</v>
      </c>
      <c r="D639" s="4">
        <v>40740</v>
      </c>
      <c r="E639" s="5">
        <v>0.005</v>
      </c>
      <c r="F639" s="33">
        <v>388273</v>
      </c>
      <c r="G639" s="23"/>
      <c r="H639" s="6">
        <v>128109</v>
      </c>
      <c r="I639" s="5">
        <f t="shared" si="32"/>
        <v>0.329945682548104</v>
      </c>
    </row>
    <row r="640" spans="1:9" ht="12.75">
      <c r="A640" s="2" t="s">
        <v>268</v>
      </c>
      <c r="B640" s="2" t="s">
        <v>707</v>
      </c>
      <c r="C640" s="3">
        <v>40546</v>
      </c>
      <c r="D640" s="4">
        <v>40740</v>
      </c>
      <c r="E640" s="5">
        <v>0.005</v>
      </c>
      <c r="F640" s="33"/>
      <c r="G640" s="23">
        <v>23790</v>
      </c>
      <c r="H640" s="6">
        <v>8657</v>
      </c>
      <c r="I640" s="5">
        <f t="shared" si="32"/>
        <v>0.3638923917612442</v>
      </c>
    </row>
    <row r="641" spans="1:9" ht="12.75">
      <c r="A641" s="2" t="s">
        <v>705</v>
      </c>
      <c r="B641" s="2" t="s">
        <v>139</v>
      </c>
      <c r="C641" s="3">
        <v>40401</v>
      </c>
      <c r="D641" s="4">
        <v>40765</v>
      </c>
      <c r="E641" s="5">
        <v>0.01</v>
      </c>
      <c r="F641" s="33">
        <v>237193</v>
      </c>
      <c r="G641" s="23"/>
      <c r="H641" s="6">
        <v>52111.1</v>
      </c>
      <c r="I641" s="5">
        <f t="shared" si="32"/>
        <v>0.21969914795124645</v>
      </c>
    </row>
    <row r="642" spans="1:9" ht="12.75">
      <c r="A642" s="2" t="s">
        <v>705</v>
      </c>
      <c r="B642" s="2" t="s">
        <v>139</v>
      </c>
      <c r="C642" s="3">
        <v>40401</v>
      </c>
      <c r="D642" s="4">
        <v>40765</v>
      </c>
      <c r="E642" s="5">
        <v>0.01</v>
      </c>
      <c r="F642" s="33"/>
      <c r="G642" s="23">
        <v>6101</v>
      </c>
      <c r="H642" s="6">
        <v>641</v>
      </c>
      <c r="I642" s="5">
        <f t="shared" si="32"/>
        <v>0.10506474348467465</v>
      </c>
    </row>
    <row r="643" spans="1:9" ht="12.75">
      <c r="A643" s="2" t="s">
        <v>280</v>
      </c>
      <c r="B643" s="8" t="s">
        <v>139</v>
      </c>
      <c r="C643" s="3">
        <v>40560</v>
      </c>
      <c r="D643" s="4">
        <v>40830</v>
      </c>
      <c r="E643" s="5">
        <v>0</v>
      </c>
      <c r="F643" s="33">
        <v>271082</v>
      </c>
      <c r="G643" s="23"/>
      <c r="H643" s="6">
        <v>84446.01</v>
      </c>
      <c r="I643" s="5">
        <f t="shared" si="32"/>
        <v>0.31151463394839934</v>
      </c>
    </row>
    <row r="644" spans="1:9" ht="12.75">
      <c r="A644" s="2" t="s">
        <v>102</v>
      </c>
      <c r="B644" s="2" t="s">
        <v>139</v>
      </c>
      <c r="C644" s="3">
        <v>40290</v>
      </c>
      <c r="D644" s="4">
        <v>40602</v>
      </c>
      <c r="E644" s="5">
        <v>0.01</v>
      </c>
      <c r="F644" s="33">
        <v>32112</v>
      </c>
      <c r="G644" s="23"/>
      <c r="H644" s="6">
        <v>-517</v>
      </c>
      <c r="I644" s="42">
        <f t="shared" si="32"/>
        <v>-0.016099900348779273</v>
      </c>
    </row>
    <row r="645" spans="1:9" ht="12.75">
      <c r="A645" s="2" t="s">
        <v>102</v>
      </c>
      <c r="B645" s="2" t="s">
        <v>139</v>
      </c>
      <c r="C645" s="3">
        <v>40290</v>
      </c>
      <c r="D645" s="4">
        <v>40602</v>
      </c>
      <c r="E645" s="5">
        <v>0.01</v>
      </c>
      <c r="F645" s="33"/>
      <c r="G645" s="23">
        <v>1308</v>
      </c>
      <c r="H645" s="6">
        <v>221</v>
      </c>
      <c r="I645" s="5">
        <f t="shared" si="32"/>
        <v>0.16896024464831805</v>
      </c>
    </row>
    <row r="646" spans="1:9" ht="12.75">
      <c r="A646" s="2" t="s">
        <v>70</v>
      </c>
      <c r="B646" s="2" t="s">
        <v>139</v>
      </c>
      <c r="C646" s="3">
        <v>40599</v>
      </c>
      <c r="D646" s="4">
        <v>40908</v>
      </c>
      <c r="E646" s="5">
        <v>0.01</v>
      </c>
      <c r="F646" s="33">
        <v>96115</v>
      </c>
      <c r="G646" s="23"/>
      <c r="H646" s="6">
        <v>39391.5</v>
      </c>
      <c r="I646" s="5">
        <f t="shared" si="32"/>
        <v>0.4098371742183842</v>
      </c>
    </row>
    <row r="647" spans="1:9" ht="12.75">
      <c r="A647" s="2" t="s">
        <v>616</v>
      </c>
      <c r="B647" s="2" t="s">
        <v>621</v>
      </c>
      <c r="C647" s="3">
        <v>40618</v>
      </c>
      <c r="D647" s="4">
        <v>40939</v>
      </c>
      <c r="E647" s="5">
        <v>0.01</v>
      </c>
      <c r="F647" s="33">
        <v>886</v>
      </c>
      <c r="G647" s="23"/>
      <c r="H647" s="6">
        <v>856</v>
      </c>
      <c r="I647" s="5">
        <f t="shared" si="32"/>
        <v>0.9661399548532731</v>
      </c>
    </row>
    <row r="648" spans="1:9" ht="12.75">
      <c r="A648" s="2" t="s">
        <v>623</v>
      </c>
      <c r="B648" s="2" t="s">
        <v>621</v>
      </c>
      <c r="C648" s="3">
        <v>40618</v>
      </c>
      <c r="D648" s="4">
        <v>40939</v>
      </c>
      <c r="E648" s="5">
        <v>0.01</v>
      </c>
      <c r="F648" s="33"/>
      <c r="G648" s="23">
        <v>106</v>
      </c>
      <c r="H648" s="6">
        <v>103</v>
      </c>
      <c r="I648" s="5">
        <f t="shared" si="32"/>
        <v>0.9716981132075472</v>
      </c>
    </row>
    <row r="649" spans="1:9" ht="12.75">
      <c r="A649" s="2" t="s">
        <v>783</v>
      </c>
      <c r="B649" s="2" t="s">
        <v>621</v>
      </c>
      <c r="C649" s="3">
        <v>40751</v>
      </c>
      <c r="D649" s="4">
        <v>40908</v>
      </c>
      <c r="E649" s="5">
        <v>0.01</v>
      </c>
      <c r="F649" s="33">
        <v>104348</v>
      </c>
      <c r="G649" s="23"/>
      <c r="H649" s="6">
        <v>69518</v>
      </c>
      <c r="I649" s="5">
        <f t="shared" si="32"/>
        <v>0.6662130563115728</v>
      </c>
    </row>
    <row r="650" spans="1:9" ht="12.75">
      <c r="A650" s="2" t="s">
        <v>783</v>
      </c>
      <c r="B650" s="2" t="s">
        <v>621</v>
      </c>
      <c r="C650" s="3">
        <v>40751</v>
      </c>
      <c r="D650" s="4">
        <v>40908</v>
      </c>
      <c r="E650" s="5">
        <v>0.01</v>
      </c>
      <c r="F650" s="33"/>
      <c r="G650" s="23">
        <v>2649</v>
      </c>
      <c r="H650" s="6">
        <v>1893</v>
      </c>
      <c r="I650" s="5">
        <f t="shared" si="32"/>
        <v>0.7146092865232163</v>
      </c>
    </row>
    <row r="651" spans="1:9" ht="12.75">
      <c r="A651" s="2" t="s">
        <v>84</v>
      </c>
      <c r="B651" s="2" t="s">
        <v>140</v>
      </c>
      <c r="C651" s="3">
        <v>40725</v>
      </c>
      <c r="D651" s="4">
        <v>40842</v>
      </c>
      <c r="E651" s="5">
        <v>0.6</v>
      </c>
      <c r="F651" s="33">
        <v>205</v>
      </c>
      <c r="G651" s="23"/>
      <c r="H651" s="6">
        <v>0</v>
      </c>
      <c r="I651" s="5">
        <f t="shared" si="32"/>
        <v>0</v>
      </c>
    </row>
    <row r="652" spans="1:9" ht="25.5">
      <c r="A652" s="2" t="s">
        <v>577</v>
      </c>
      <c r="B652" s="2" t="s">
        <v>578</v>
      </c>
      <c r="C652" s="3">
        <v>40679</v>
      </c>
      <c r="D652" s="4">
        <v>40908</v>
      </c>
      <c r="E652" s="5">
        <v>0</v>
      </c>
      <c r="F652" s="33">
        <v>6849</v>
      </c>
      <c r="G652" s="23"/>
      <c r="H652" s="6">
        <v>3000.49</v>
      </c>
      <c r="I652" s="5">
        <f t="shared" si="32"/>
        <v>0.438091692217842</v>
      </c>
    </row>
    <row r="653" spans="1:9" ht="25.5">
      <c r="A653" s="2" t="s">
        <v>577</v>
      </c>
      <c r="B653" s="2" t="s">
        <v>578</v>
      </c>
      <c r="C653" s="3">
        <v>40679</v>
      </c>
      <c r="D653" s="4">
        <v>40908</v>
      </c>
      <c r="E653" s="5">
        <v>0</v>
      </c>
      <c r="F653" s="33"/>
      <c r="G653" s="23">
        <v>392.52</v>
      </c>
      <c r="H653" s="6">
        <v>134.34</v>
      </c>
      <c r="I653" s="5">
        <f t="shared" si="32"/>
        <v>0.34225007642922656</v>
      </c>
    </row>
    <row r="654" spans="1:9" ht="25.5">
      <c r="A654" s="2" t="s">
        <v>266</v>
      </c>
      <c r="B654" s="2" t="s">
        <v>578</v>
      </c>
      <c r="C654" s="3">
        <v>40688</v>
      </c>
      <c r="D654" s="4">
        <v>40908</v>
      </c>
      <c r="E654" s="5">
        <v>0.35</v>
      </c>
      <c r="F654" s="33">
        <v>262072</v>
      </c>
      <c r="G654" s="23"/>
      <c r="H654" s="6">
        <v>46372.85</v>
      </c>
      <c r="I654" s="5">
        <f t="shared" si="32"/>
        <v>0.1769469840349217</v>
      </c>
    </row>
    <row r="655" spans="1:9" ht="25.5">
      <c r="A655" s="2" t="s">
        <v>266</v>
      </c>
      <c r="B655" s="2" t="s">
        <v>578</v>
      </c>
      <c r="C655" s="3">
        <v>40688</v>
      </c>
      <c r="D655" s="4">
        <v>40908</v>
      </c>
      <c r="E655" s="5">
        <v>0.35</v>
      </c>
      <c r="F655" s="33"/>
      <c r="G655" s="23">
        <v>11044</v>
      </c>
      <c r="H655" s="6">
        <v>563.19</v>
      </c>
      <c r="I655" s="5">
        <f t="shared" si="32"/>
        <v>0.05099511046722203</v>
      </c>
    </row>
    <row r="656" spans="1:9" ht="12.75">
      <c r="A656" s="2" t="s">
        <v>99</v>
      </c>
      <c r="B656" s="2" t="s">
        <v>653</v>
      </c>
      <c r="C656" s="3">
        <v>40408</v>
      </c>
      <c r="D656" s="4">
        <v>40724</v>
      </c>
      <c r="E656" s="5">
        <v>0.02</v>
      </c>
      <c r="F656" s="33">
        <v>165402</v>
      </c>
      <c r="G656" s="23"/>
      <c r="H656" s="6">
        <v>4191.46</v>
      </c>
      <c r="I656" s="5">
        <f t="shared" si="32"/>
        <v>0.02534104787124702</v>
      </c>
    </row>
    <row r="657" spans="1:9" ht="12.75">
      <c r="A657" s="2" t="s">
        <v>266</v>
      </c>
      <c r="B657" s="2" t="s">
        <v>141</v>
      </c>
      <c r="C657" s="3">
        <v>40725</v>
      </c>
      <c r="D657" s="4">
        <v>40908</v>
      </c>
      <c r="E657" s="5">
        <v>0.358</v>
      </c>
      <c r="F657" s="33">
        <v>25037</v>
      </c>
      <c r="G657" s="23"/>
      <c r="H657" s="6">
        <v>3975.04</v>
      </c>
      <c r="I657" s="5">
        <f t="shared" si="32"/>
        <v>0.15876662539441627</v>
      </c>
    </row>
    <row r="658" spans="1:9" ht="12.75">
      <c r="A658" s="2" t="s">
        <v>266</v>
      </c>
      <c r="B658" s="2" t="s">
        <v>141</v>
      </c>
      <c r="C658" s="3">
        <v>40725</v>
      </c>
      <c r="D658" s="4">
        <v>40908</v>
      </c>
      <c r="E658" s="5">
        <v>0.358</v>
      </c>
      <c r="F658" s="33"/>
      <c r="G658" s="23">
        <v>1215</v>
      </c>
      <c r="H658" s="6">
        <v>518.69</v>
      </c>
      <c r="I658" s="5">
        <f t="shared" si="32"/>
        <v>0.4269053497942387</v>
      </c>
    </row>
    <row r="659" spans="1:9" ht="12.75">
      <c r="A659" s="2" t="s">
        <v>265</v>
      </c>
      <c r="B659" s="2" t="s">
        <v>604</v>
      </c>
      <c r="C659" s="3">
        <v>40429</v>
      </c>
      <c r="D659" s="4">
        <v>40793</v>
      </c>
      <c r="E659" s="5">
        <v>0.12</v>
      </c>
      <c r="F659" s="33">
        <v>693014.44</v>
      </c>
      <c r="G659" s="23"/>
      <c r="H659" s="6">
        <v>84074.12</v>
      </c>
      <c r="I659" s="5">
        <f t="shared" si="32"/>
        <v>0.12131654861333048</v>
      </c>
    </row>
    <row r="660" spans="1:9" ht="12.75">
      <c r="A660" s="2" t="s">
        <v>596</v>
      </c>
      <c r="B660" s="2" t="s">
        <v>142</v>
      </c>
      <c r="C660" s="3">
        <v>40452</v>
      </c>
      <c r="D660" s="4">
        <v>40816</v>
      </c>
      <c r="E660" s="5">
        <v>0.1</v>
      </c>
      <c r="F660" s="33">
        <v>68028.57</v>
      </c>
      <c r="G660" s="23"/>
      <c r="H660" s="6">
        <v>20222.6</v>
      </c>
      <c r="I660" s="5">
        <f t="shared" si="32"/>
        <v>0.2972662809169735</v>
      </c>
    </row>
    <row r="661" spans="1:9" ht="12.75">
      <c r="A661" s="2" t="s">
        <v>596</v>
      </c>
      <c r="B661" s="2" t="s">
        <v>142</v>
      </c>
      <c r="C661" s="3">
        <v>40452</v>
      </c>
      <c r="D661" s="4">
        <v>40816</v>
      </c>
      <c r="E661" s="5">
        <v>0.1</v>
      </c>
      <c r="F661" s="33"/>
      <c r="G661" s="23">
        <v>6588.87</v>
      </c>
      <c r="H661" s="6">
        <v>1958.65</v>
      </c>
      <c r="I661" s="5">
        <f t="shared" si="32"/>
        <v>0.29726645084817277</v>
      </c>
    </row>
    <row r="662" spans="1:9" ht="12.75">
      <c r="A662" s="2" t="s">
        <v>284</v>
      </c>
      <c r="B662" s="2" t="s">
        <v>142</v>
      </c>
      <c r="C662" s="3">
        <v>40360</v>
      </c>
      <c r="D662" s="4">
        <v>40724</v>
      </c>
      <c r="E662" s="5">
        <v>0.15</v>
      </c>
      <c r="F662" s="33">
        <v>878830.43</v>
      </c>
      <c r="G662" s="23"/>
      <c r="H662" s="6">
        <v>131824.56</v>
      </c>
      <c r="I662" s="5">
        <f t="shared" si="32"/>
        <v>0.14999999487955826</v>
      </c>
    </row>
    <row r="663" spans="1:9" ht="12.75">
      <c r="A663" s="2" t="s">
        <v>271</v>
      </c>
      <c r="B663" s="2" t="s">
        <v>143</v>
      </c>
      <c r="C663" s="3">
        <v>40232</v>
      </c>
      <c r="D663" s="4">
        <v>40596</v>
      </c>
      <c r="E663" s="5">
        <v>0.01</v>
      </c>
      <c r="F663" s="33">
        <v>532248.37</v>
      </c>
      <c r="G663" s="23"/>
      <c r="H663" s="6">
        <v>106449.67</v>
      </c>
      <c r="I663" s="5">
        <f t="shared" si="32"/>
        <v>0.1999999924847116</v>
      </c>
    </row>
    <row r="664" spans="1:9" ht="12.75">
      <c r="A664" s="2" t="s">
        <v>712</v>
      </c>
      <c r="B664" s="2" t="s">
        <v>713</v>
      </c>
      <c r="C664" s="3">
        <v>40597</v>
      </c>
      <c r="D664" s="4">
        <v>40961</v>
      </c>
      <c r="E664" s="5">
        <v>0.01</v>
      </c>
      <c r="F664" s="33">
        <v>585240.25</v>
      </c>
      <c r="G664" s="23"/>
      <c r="H664" s="6">
        <v>117048.05</v>
      </c>
      <c r="I664" s="5">
        <f t="shared" si="32"/>
        <v>0.2</v>
      </c>
    </row>
    <row r="665" spans="1:9" ht="12.75">
      <c r="A665" s="2" t="s">
        <v>710</v>
      </c>
      <c r="B665" s="2" t="s">
        <v>144</v>
      </c>
      <c r="C665" s="3">
        <v>40544</v>
      </c>
      <c r="D665" s="4">
        <v>40908</v>
      </c>
      <c r="E665" s="5">
        <v>0.1</v>
      </c>
      <c r="F665" s="33">
        <v>2643834.17</v>
      </c>
      <c r="G665" s="23"/>
      <c r="H665" s="6">
        <v>1096201</v>
      </c>
      <c r="I665" s="5">
        <f t="shared" si="32"/>
        <v>0.4146254755456164</v>
      </c>
    </row>
    <row r="666" spans="1:9" ht="12.75">
      <c r="A666" s="2" t="s">
        <v>111</v>
      </c>
      <c r="B666" s="2" t="s">
        <v>586</v>
      </c>
      <c r="C666" s="3">
        <v>40544</v>
      </c>
      <c r="D666" s="4">
        <v>40908</v>
      </c>
      <c r="E666" s="5">
        <v>0.45</v>
      </c>
      <c r="F666" s="33"/>
      <c r="G666" s="23">
        <v>36365</v>
      </c>
      <c r="H666" s="6">
        <v>18682.5</v>
      </c>
      <c r="I666" s="5">
        <f t="shared" si="32"/>
        <v>0.5137494843943352</v>
      </c>
    </row>
    <row r="667" spans="1:9" ht="12.75">
      <c r="A667" s="2" t="s">
        <v>123</v>
      </c>
      <c r="B667" s="2" t="s">
        <v>586</v>
      </c>
      <c r="C667" s="3">
        <v>40330</v>
      </c>
      <c r="D667" s="4">
        <v>40694</v>
      </c>
      <c r="E667" s="5">
        <v>0.15</v>
      </c>
      <c r="F667" s="33">
        <v>217922.15</v>
      </c>
      <c r="G667" s="23"/>
      <c r="H667" s="6">
        <v>32688.32</v>
      </c>
      <c r="I667" s="5">
        <f t="shared" si="32"/>
        <v>0.14999998852801333</v>
      </c>
    </row>
    <row r="668" spans="1:9" ht="12.75">
      <c r="A668" s="2" t="s">
        <v>160</v>
      </c>
      <c r="B668" s="2" t="s">
        <v>586</v>
      </c>
      <c r="C668" s="3">
        <v>40534</v>
      </c>
      <c r="D668" s="4">
        <v>40898</v>
      </c>
      <c r="E668" s="5">
        <v>0.15</v>
      </c>
      <c r="F668" s="33">
        <v>18418</v>
      </c>
      <c r="G668" s="23"/>
      <c r="H668" s="6">
        <v>2762.7</v>
      </c>
      <c r="I668" s="5">
        <f t="shared" si="32"/>
        <v>0.15</v>
      </c>
    </row>
    <row r="669" spans="1:9" ht="12.75">
      <c r="A669" s="2" t="s">
        <v>123</v>
      </c>
      <c r="B669" s="2" t="s">
        <v>744</v>
      </c>
      <c r="C669" s="3">
        <v>40695</v>
      </c>
      <c r="D669" s="4">
        <v>40966</v>
      </c>
      <c r="E669" s="5">
        <v>0.15</v>
      </c>
      <c r="F669" s="33">
        <v>285683.4</v>
      </c>
      <c r="G669" s="23"/>
      <c r="H669" s="6">
        <v>42852.51</v>
      </c>
      <c r="I669" s="5">
        <f t="shared" si="32"/>
        <v>0.15</v>
      </c>
    </row>
    <row r="670" spans="1:9" ht="12.75">
      <c r="A670" s="2" t="s">
        <v>730</v>
      </c>
      <c r="B670" s="2" t="s">
        <v>732</v>
      </c>
      <c r="C670" s="3">
        <v>40481</v>
      </c>
      <c r="D670" s="4">
        <v>40786</v>
      </c>
      <c r="E670" s="5">
        <v>0</v>
      </c>
      <c r="F670" s="33">
        <v>80206.39</v>
      </c>
      <c r="G670" s="23"/>
      <c r="H670" s="6">
        <v>26742.26</v>
      </c>
      <c r="I670" s="5">
        <f t="shared" si="32"/>
        <v>0.33341807304879323</v>
      </c>
    </row>
    <row r="671" spans="1:9" ht="12.75">
      <c r="A671" s="2" t="s">
        <v>730</v>
      </c>
      <c r="B671" s="2" t="s">
        <v>732</v>
      </c>
      <c r="C671" s="3">
        <v>40481</v>
      </c>
      <c r="D671" s="4">
        <v>40786</v>
      </c>
      <c r="E671" s="5">
        <v>0</v>
      </c>
      <c r="F671" s="33"/>
      <c r="G671" s="23">
        <v>2013</v>
      </c>
      <c r="H671" s="6">
        <v>426.86</v>
      </c>
      <c r="I671" s="5">
        <f t="shared" si="32"/>
        <v>0.21205166418281174</v>
      </c>
    </row>
    <row r="672" spans="1:9" ht="12.75">
      <c r="A672" s="2" t="s">
        <v>591</v>
      </c>
      <c r="B672" s="2" t="s">
        <v>592</v>
      </c>
      <c r="C672" s="3">
        <v>40452</v>
      </c>
      <c r="D672" s="4">
        <v>40755</v>
      </c>
      <c r="E672" s="5">
        <v>0.01</v>
      </c>
      <c r="F672" s="33">
        <v>232675</v>
      </c>
      <c r="G672" s="23"/>
      <c r="H672" s="6">
        <v>179678.5</v>
      </c>
      <c r="I672" s="5">
        <f t="shared" si="32"/>
        <v>0.7722295046739014</v>
      </c>
    </row>
    <row r="673" spans="1:9" ht="12.75">
      <c r="A673" s="2" t="s">
        <v>591</v>
      </c>
      <c r="B673" s="2" t="s">
        <v>592</v>
      </c>
      <c r="C673" s="26">
        <v>40728</v>
      </c>
      <c r="D673" s="26">
        <v>41093</v>
      </c>
      <c r="E673" s="5">
        <v>0.009</v>
      </c>
      <c r="F673" s="36">
        <v>69050</v>
      </c>
      <c r="G673" s="25"/>
      <c r="H673" s="37">
        <v>51815.08</v>
      </c>
      <c r="I673" s="28">
        <v>0.75</v>
      </c>
    </row>
    <row r="674" spans="1:9" ht="12.75">
      <c r="A674" s="2" t="s">
        <v>730</v>
      </c>
      <c r="B674" s="2" t="s">
        <v>145</v>
      </c>
      <c r="C674" s="3">
        <v>40422</v>
      </c>
      <c r="D674" s="4">
        <v>40786</v>
      </c>
      <c r="E674" s="5">
        <v>0.02</v>
      </c>
      <c r="F674" s="33">
        <v>1695080</v>
      </c>
      <c r="G674" s="23"/>
      <c r="H674" s="6">
        <v>1038871.13</v>
      </c>
      <c r="I674" s="5">
        <f aca="true" t="shared" si="33" ref="I674:I694">IF(H674="","",(IF(F674&lt;&gt;"",H674/F674,H674/G674)))</f>
        <v>0.612874395308776</v>
      </c>
    </row>
    <row r="675" spans="1:9" ht="12.75">
      <c r="A675" s="2" t="s">
        <v>730</v>
      </c>
      <c r="B675" s="2" t="s">
        <v>145</v>
      </c>
      <c r="C675" s="3">
        <v>40422</v>
      </c>
      <c r="D675" s="4">
        <v>40786</v>
      </c>
      <c r="E675" s="5">
        <v>0.02</v>
      </c>
      <c r="F675" s="33"/>
      <c r="G675" s="23">
        <v>88051</v>
      </c>
      <c r="H675" s="6">
        <v>55397.35</v>
      </c>
      <c r="I675" s="5">
        <f t="shared" si="33"/>
        <v>0.6291507194693984</v>
      </c>
    </row>
    <row r="676" spans="1:9" ht="12.75">
      <c r="A676" s="2" t="s">
        <v>783</v>
      </c>
      <c r="B676" s="2" t="s">
        <v>785</v>
      </c>
      <c r="C676" s="3">
        <v>40708</v>
      </c>
      <c r="D676" s="4">
        <v>40847</v>
      </c>
      <c r="E676" s="5">
        <v>0.01</v>
      </c>
      <c r="F676" s="33">
        <v>48149</v>
      </c>
      <c r="G676" s="23"/>
      <c r="H676" s="6">
        <v>23319</v>
      </c>
      <c r="I676" s="5">
        <f t="shared" si="33"/>
        <v>0.4843091237616565</v>
      </c>
    </row>
    <row r="677" spans="1:9" ht="12.75">
      <c r="A677" s="2" t="s">
        <v>266</v>
      </c>
      <c r="B677" s="2" t="s">
        <v>146</v>
      </c>
      <c r="C677" s="3">
        <v>40562</v>
      </c>
      <c r="D677" s="4">
        <v>40908</v>
      </c>
      <c r="E677" s="5">
        <v>0.265</v>
      </c>
      <c r="F677" s="33">
        <v>383583.38</v>
      </c>
      <c r="G677" s="23"/>
      <c r="H677" s="6">
        <v>126777.35</v>
      </c>
      <c r="I677" s="5">
        <f t="shared" si="33"/>
        <v>0.3305079328515224</v>
      </c>
    </row>
    <row r="678" spans="1:9" ht="12.75">
      <c r="A678" s="2" t="s">
        <v>266</v>
      </c>
      <c r="B678" s="2" t="s">
        <v>146</v>
      </c>
      <c r="C678" s="3">
        <v>40562</v>
      </c>
      <c r="D678" s="4">
        <v>40908</v>
      </c>
      <c r="E678" s="5">
        <v>0.265</v>
      </c>
      <c r="F678" s="33"/>
      <c r="G678" s="23">
        <v>13998</v>
      </c>
      <c r="H678" s="6">
        <v>5412.97</v>
      </c>
      <c r="I678" s="5">
        <f t="shared" si="33"/>
        <v>0.3866959565652236</v>
      </c>
    </row>
    <row r="679" spans="1:9" ht="12.75">
      <c r="A679" s="2" t="s">
        <v>275</v>
      </c>
      <c r="B679" s="2" t="s">
        <v>147</v>
      </c>
      <c r="C679" s="3">
        <v>40261</v>
      </c>
      <c r="D679" s="4">
        <v>40574</v>
      </c>
      <c r="E679" s="5">
        <v>0.01</v>
      </c>
      <c r="F679" s="33">
        <v>127041.15</v>
      </c>
      <c r="G679" s="23"/>
      <c r="H679" s="6">
        <v>124180.89</v>
      </c>
      <c r="I679" s="5">
        <f t="shared" si="33"/>
        <v>0.977485562748763</v>
      </c>
    </row>
    <row r="680" spans="1:9" ht="12.75">
      <c r="A680" s="2" t="s">
        <v>275</v>
      </c>
      <c r="B680" s="2" t="s">
        <v>147</v>
      </c>
      <c r="C680" s="3">
        <v>40575</v>
      </c>
      <c r="D680" s="4">
        <v>40939</v>
      </c>
      <c r="E680" s="5">
        <v>0</v>
      </c>
      <c r="F680" s="33">
        <v>119726.91</v>
      </c>
      <c r="G680" s="23"/>
      <c r="H680" s="6">
        <v>54097.6</v>
      </c>
      <c r="I680" s="5">
        <f t="shared" si="33"/>
        <v>0.4518416118815728</v>
      </c>
    </row>
    <row r="681" spans="1:9" ht="12.75">
      <c r="A681" s="2" t="s">
        <v>99</v>
      </c>
      <c r="B681" s="2" t="s">
        <v>148</v>
      </c>
      <c r="C681" s="3">
        <v>40475</v>
      </c>
      <c r="D681" s="4">
        <v>40839</v>
      </c>
      <c r="E681" s="5">
        <v>0.02</v>
      </c>
      <c r="F681" s="33">
        <v>415990</v>
      </c>
      <c r="G681" s="23"/>
      <c r="H681" s="6">
        <v>-69579.26</v>
      </c>
      <c r="I681" s="42">
        <f t="shared" si="33"/>
        <v>-0.16726185725618403</v>
      </c>
    </row>
    <row r="682" spans="1:9" ht="12.75">
      <c r="A682" s="2" t="s">
        <v>268</v>
      </c>
      <c r="B682" s="2" t="s">
        <v>149</v>
      </c>
      <c r="C682" s="3">
        <v>40585</v>
      </c>
      <c r="D682" s="4">
        <v>40949</v>
      </c>
      <c r="E682" s="5">
        <v>0.005</v>
      </c>
      <c r="F682" s="33">
        <v>419020.47</v>
      </c>
      <c r="G682" s="23"/>
      <c r="H682" s="6">
        <v>190859.47</v>
      </c>
      <c r="I682" s="5">
        <f t="shared" si="33"/>
        <v>0.4554896088966728</v>
      </c>
    </row>
    <row r="683" spans="1:9" ht="12.75">
      <c r="A683" s="2" t="s">
        <v>268</v>
      </c>
      <c r="B683" s="2" t="s">
        <v>149</v>
      </c>
      <c r="C683" s="3">
        <v>40585</v>
      </c>
      <c r="D683" s="4">
        <v>40949</v>
      </c>
      <c r="E683" s="5">
        <v>0.005</v>
      </c>
      <c r="F683" s="33"/>
      <c r="G683" s="23">
        <v>34994.19</v>
      </c>
      <c r="H683" s="6">
        <v>15829.19</v>
      </c>
      <c r="I683" s="5">
        <f t="shared" si="33"/>
        <v>0.4523376594800451</v>
      </c>
    </row>
    <row r="684" spans="1:9" ht="12.75">
      <c r="A684" s="2" t="s">
        <v>99</v>
      </c>
      <c r="B684" s="2" t="s">
        <v>663</v>
      </c>
      <c r="C684" s="3">
        <v>40583</v>
      </c>
      <c r="D684" s="4">
        <v>40908</v>
      </c>
      <c r="E684" s="5">
        <v>0.02</v>
      </c>
      <c r="F684" s="33">
        <v>164194</v>
      </c>
      <c r="G684" s="23"/>
      <c r="H684" s="6">
        <v>51145.79</v>
      </c>
      <c r="I684" s="5">
        <f t="shared" si="33"/>
        <v>0.3114960960814646</v>
      </c>
    </row>
    <row r="685" spans="1:9" ht="12.75">
      <c r="A685" s="2" t="s">
        <v>591</v>
      </c>
      <c r="B685" s="2" t="s">
        <v>150</v>
      </c>
      <c r="C685" s="3">
        <v>40501</v>
      </c>
      <c r="D685" s="4">
        <v>40776</v>
      </c>
      <c r="E685" s="5">
        <v>0.3</v>
      </c>
      <c r="F685" s="33">
        <v>4688528.2</v>
      </c>
      <c r="G685" s="23"/>
      <c r="H685" s="6">
        <v>1039323.95</v>
      </c>
      <c r="I685" s="5">
        <f t="shared" si="33"/>
        <v>0.2216738186623256</v>
      </c>
    </row>
    <row r="686" spans="1:9" ht="12.75">
      <c r="A686" s="2" t="s">
        <v>596</v>
      </c>
      <c r="B686" s="2" t="s">
        <v>150</v>
      </c>
      <c r="C686" s="3">
        <v>40360</v>
      </c>
      <c r="D686" s="4">
        <v>40724</v>
      </c>
      <c r="E686" s="5">
        <v>0.13</v>
      </c>
      <c r="F686" s="33">
        <v>330526.55</v>
      </c>
      <c r="G686" s="23"/>
      <c r="H686" s="6">
        <v>35131.69</v>
      </c>
      <c r="I686" s="5">
        <f t="shared" si="33"/>
        <v>0.1062900695874507</v>
      </c>
    </row>
    <row r="687" spans="1:9" ht="12.75">
      <c r="A687" s="2" t="s">
        <v>596</v>
      </c>
      <c r="B687" s="2" t="s">
        <v>150</v>
      </c>
      <c r="C687" s="3">
        <v>40360</v>
      </c>
      <c r="D687" s="4">
        <v>40724</v>
      </c>
      <c r="E687" s="5">
        <v>0.13</v>
      </c>
      <c r="F687" s="33"/>
      <c r="G687" s="23">
        <v>15474.1</v>
      </c>
      <c r="H687" s="6">
        <v>1644.74</v>
      </c>
      <c r="I687" s="5">
        <f t="shared" si="33"/>
        <v>0.10628986500022618</v>
      </c>
    </row>
    <row r="688" spans="1:9" ht="12.75">
      <c r="A688" s="2" t="s">
        <v>596</v>
      </c>
      <c r="B688" s="2" t="s">
        <v>150</v>
      </c>
      <c r="C688" s="3">
        <v>40725</v>
      </c>
      <c r="D688" s="4">
        <v>41090</v>
      </c>
      <c r="E688" s="5">
        <v>0.13</v>
      </c>
      <c r="F688" s="33">
        <v>295229.79</v>
      </c>
      <c r="G688" s="23"/>
      <c r="H688" s="6">
        <v>58459.38</v>
      </c>
      <c r="I688" s="5">
        <f t="shared" si="33"/>
        <v>0.19801314765694886</v>
      </c>
    </row>
    <row r="689" spans="1:9" ht="12.75">
      <c r="A689" s="2" t="s">
        <v>596</v>
      </c>
      <c r="B689" s="2" t="s">
        <v>150</v>
      </c>
      <c r="C689" s="3">
        <v>40725</v>
      </c>
      <c r="D689" s="4">
        <v>41090</v>
      </c>
      <c r="E689" s="5">
        <v>0.13</v>
      </c>
      <c r="F689" s="33"/>
      <c r="G689" s="23">
        <v>14913.28</v>
      </c>
      <c r="H689" s="6">
        <v>2953.02</v>
      </c>
      <c r="I689" s="5">
        <f t="shared" si="33"/>
        <v>0.19801277787314392</v>
      </c>
    </row>
    <row r="690" spans="1:9" ht="12.75">
      <c r="A690" s="2" t="s">
        <v>133</v>
      </c>
      <c r="B690" s="2" t="s">
        <v>835</v>
      </c>
      <c r="C690" s="3">
        <v>40333</v>
      </c>
      <c r="D690" s="4">
        <v>40663</v>
      </c>
      <c r="E690" s="5">
        <v>0.17</v>
      </c>
      <c r="F690" s="33">
        <v>506266</v>
      </c>
      <c r="G690" s="23"/>
      <c r="H690" s="6">
        <v>86065</v>
      </c>
      <c r="I690" s="5">
        <f t="shared" si="33"/>
        <v>0.16999956544583283</v>
      </c>
    </row>
    <row r="691" spans="1:9" ht="12.75">
      <c r="A691" s="2" t="s">
        <v>133</v>
      </c>
      <c r="B691" s="2" t="s">
        <v>835</v>
      </c>
      <c r="C691" s="3">
        <v>40664</v>
      </c>
      <c r="D691" s="4">
        <v>41029</v>
      </c>
      <c r="E691" s="5">
        <v>0.17</v>
      </c>
      <c r="F691" s="33">
        <v>442297</v>
      </c>
      <c r="G691" s="23"/>
      <c r="H691" s="6">
        <v>75190</v>
      </c>
      <c r="I691" s="5">
        <f t="shared" si="33"/>
        <v>0.1699988921471319</v>
      </c>
    </row>
    <row r="692" spans="1:9" ht="12.75">
      <c r="A692" s="2" t="s">
        <v>284</v>
      </c>
      <c r="B692" s="2" t="s">
        <v>151</v>
      </c>
      <c r="C692" s="3">
        <v>40330</v>
      </c>
      <c r="D692" s="4">
        <v>40724</v>
      </c>
      <c r="E692" s="5">
        <v>0.1</v>
      </c>
      <c r="F692" s="33">
        <v>524040</v>
      </c>
      <c r="G692" s="23"/>
      <c r="H692" s="6">
        <v>187697.64</v>
      </c>
      <c r="I692" s="5">
        <f t="shared" si="33"/>
        <v>0.35817426150675524</v>
      </c>
    </row>
    <row r="693" spans="1:9" ht="12.75">
      <c r="A693" s="2" t="s">
        <v>99</v>
      </c>
      <c r="B693" s="2" t="s">
        <v>152</v>
      </c>
      <c r="C693" s="3">
        <v>40422</v>
      </c>
      <c r="D693" s="4">
        <v>40786</v>
      </c>
      <c r="E693" s="5">
        <v>0.02</v>
      </c>
      <c r="F693" s="33">
        <v>185356.09</v>
      </c>
      <c r="G693" s="23"/>
      <c r="H693" s="6">
        <v>-329746.69</v>
      </c>
      <c r="I693" s="42">
        <f t="shared" si="33"/>
        <v>-1.7789903207388547</v>
      </c>
    </row>
    <row r="694" spans="1:9" ht="12.75">
      <c r="A694" s="2" t="s">
        <v>99</v>
      </c>
      <c r="B694" s="2" t="s">
        <v>152</v>
      </c>
      <c r="C694" s="3">
        <v>40422</v>
      </c>
      <c r="D694" s="4">
        <v>40786</v>
      </c>
      <c r="E694" s="5">
        <v>0.02</v>
      </c>
      <c r="F694" s="33">
        <v>185356.09</v>
      </c>
      <c r="G694" s="23"/>
      <c r="H694" s="6">
        <v>-329746.69</v>
      </c>
      <c r="I694" s="42">
        <f t="shared" si="33"/>
        <v>-1.7789903207388547</v>
      </c>
    </row>
    <row r="695" spans="1:9" ht="12.75">
      <c r="A695" s="2" t="s">
        <v>783</v>
      </c>
      <c r="B695" s="2" t="s">
        <v>152</v>
      </c>
      <c r="C695" s="3">
        <v>40704</v>
      </c>
      <c r="D695" s="4">
        <v>40786</v>
      </c>
      <c r="E695" s="5">
        <v>0.01</v>
      </c>
      <c r="F695" s="33">
        <v>0</v>
      </c>
      <c r="G695" s="23"/>
      <c r="H695" s="6">
        <v>0</v>
      </c>
      <c r="I695" s="5">
        <v>0</v>
      </c>
    </row>
    <row r="696" spans="1:9" ht="12.75">
      <c r="A696" s="2" t="s">
        <v>783</v>
      </c>
      <c r="B696" s="2" t="s">
        <v>152</v>
      </c>
      <c r="C696" s="3">
        <v>40704</v>
      </c>
      <c r="D696" s="4">
        <v>40786</v>
      </c>
      <c r="E696" s="5">
        <v>0.01</v>
      </c>
      <c r="F696" s="33"/>
      <c r="G696" s="23">
        <v>0</v>
      </c>
      <c r="H696" s="6">
        <v>0</v>
      </c>
      <c r="I696" s="5">
        <v>0</v>
      </c>
    </row>
    <row r="697" spans="1:9" ht="12.75">
      <c r="A697" s="2" t="s">
        <v>616</v>
      </c>
      <c r="B697" s="2" t="s">
        <v>619</v>
      </c>
      <c r="C697" s="3">
        <v>40475</v>
      </c>
      <c r="D697" s="4">
        <v>40839</v>
      </c>
      <c r="E697" s="5">
        <v>0.015</v>
      </c>
      <c r="F697" s="33">
        <v>1860</v>
      </c>
      <c r="G697" s="23"/>
      <c r="H697" s="6">
        <v>639.31</v>
      </c>
      <c r="I697" s="5">
        <f aca="true" t="shared" si="34" ref="I697:I728">IF(H697="","",(IF(F697&lt;&gt;"",H697/F697,H697/G697)))</f>
        <v>0.3437150537634408</v>
      </c>
    </row>
    <row r="698" spans="1:9" ht="12.75">
      <c r="A698" s="2" t="s">
        <v>616</v>
      </c>
      <c r="B698" s="2" t="s">
        <v>619</v>
      </c>
      <c r="C698" s="3">
        <v>40475</v>
      </c>
      <c r="D698" s="4">
        <v>40839</v>
      </c>
      <c r="E698" s="5">
        <v>0.015</v>
      </c>
      <c r="F698" s="33"/>
      <c r="G698" s="23">
        <v>55.8</v>
      </c>
      <c r="H698" s="6">
        <v>19.8</v>
      </c>
      <c r="I698" s="5">
        <f t="shared" si="34"/>
        <v>0.3548387096774194</v>
      </c>
    </row>
    <row r="699" spans="1:9" ht="12.75">
      <c r="A699" s="2" t="s">
        <v>99</v>
      </c>
      <c r="B699" s="2" t="s">
        <v>659</v>
      </c>
      <c r="C699" s="3">
        <v>40544</v>
      </c>
      <c r="D699" s="4">
        <v>40908</v>
      </c>
      <c r="E699" s="5">
        <v>0.02</v>
      </c>
      <c r="F699" s="33">
        <v>350047.2</v>
      </c>
      <c r="G699" s="23"/>
      <c r="H699" s="6">
        <v>68989.42</v>
      </c>
      <c r="I699" s="5">
        <f t="shared" si="34"/>
        <v>0.19708605010981375</v>
      </c>
    </row>
    <row r="700" spans="1:9" ht="12.75">
      <c r="A700" s="2" t="s">
        <v>266</v>
      </c>
      <c r="B700" s="2" t="s">
        <v>659</v>
      </c>
      <c r="C700" s="3">
        <v>40544</v>
      </c>
      <c r="D700" s="4">
        <v>40908</v>
      </c>
      <c r="E700" s="5">
        <v>0.25</v>
      </c>
      <c r="F700" s="33">
        <v>667035</v>
      </c>
      <c r="G700" s="23"/>
      <c r="H700" s="6">
        <v>-149791.32</v>
      </c>
      <c r="I700" s="42">
        <f t="shared" si="34"/>
        <v>-0.2245629089927815</v>
      </c>
    </row>
    <row r="701" spans="1:9" ht="12.75">
      <c r="A701" s="2" t="s">
        <v>266</v>
      </c>
      <c r="B701" s="2" t="s">
        <v>659</v>
      </c>
      <c r="C701" s="3">
        <v>40544</v>
      </c>
      <c r="D701" s="4">
        <v>40908</v>
      </c>
      <c r="E701" s="5">
        <v>0.25</v>
      </c>
      <c r="F701" s="33"/>
      <c r="G701" s="23">
        <v>25335</v>
      </c>
      <c r="H701" s="6">
        <v>-3735.86</v>
      </c>
      <c r="I701" s="42">
        <f t="shared" si="34"/>
        <v>-0.14745845668048155</v>
      </c>
    </row>
    <row r="702" spans="1:9" ht="12.75">
      <c r="A702" s="2" t="s">
        <v>99</v>
      </c>
      <c r="B702" s="2" t="s">
        <v>655</v>
      </c>
      <c r="C702" s="3">
        <v>40530</v>
      </c>
      <c r="D702" s="4">
        <v>40894</v>
      </c>
      <c r="E702" s="5">
        <v>0.02</v>
      </c>
      <c r="F702" s="33">
        <v>1267715.21</v>
      </c>
      <c r="G702" s="23"/>
      <c r="H702" s="6">
        <v>-226994.08</v>
      </c>
      <c r="I702" s="42">
        <f t="shared" si="34"/>
        <v>-0.17905762919733367</v>
      </c>
    </row>
    <row r="703" spans="1:9" ht="12.75">
      <c r="A703" s="2" t="s">
        <v>110</v>
      </c>
      <c r="B703" s="2" t="s">
        <v>853</v>
      </c>
      <c r="C703" s="3">
        <v>40817</v>
      </c>
      <c r="D703" s="4">
        <v>40968</v>
      </c>
      <c r="E703" s="5">
        <v>0</v>
      </c>
      <c r="F703" s="33">
        <v>159928.5</v>
      </c>
      <c r="G703" s="23"/>
      <c r="H703" s="6">
        <v>9308.81</v>
      </c>
      <c r="I703" s="5">
        <f t="shared" si="34"/>
        <v>0.058206073339023376</v>
      </c>
    </row>
    <row r="704" spans="1:9" ht="12.75">
      <c r="A704" s="2" t="s">
        <v>751</v>
      </c>
      <c r="B704" s="2" t="s">
        <v>154</v>
      </c>
      <c r="C704" s="4">
        <v>40766</v>
      </c>
      <c r="D704" s="4">
        <v>40877</v>
      </c>
      <c r="E704" s="5">
        <v>0.2</v>
      </c>
      <c r="F704" s="33"/>
      <c r="G704" s="23">
        <v>19185</v>
      </c>
      <c r="H704" s="6">
        <v>3837</v>
      </c>
      <c r="I704" s="5">
        <f t="shared" si="34"/>
        <v>0.2</v>
      </c>
    </row>
    <row r="705" spans="1:9" ht="12.75">
      <c r="A705" s="2" t="s">
        <v>730</v>
      </c>
      <c r="B705" s="2" t="s">
        <v>727</v>
      </c>
      <c r="C705" s="3">
        <v>40330</v>
      </c>
      <c r="D705" s="4">
        <v>40655</v>
      </c>
      <c r="E705" s="5">
        <v>0</v>
      </c>
      <c r="F705" s="33">
        <v>226544.93</v>
      </c>
      <c r="G705" s="23"/>
      <c r="H705" s="6">
        <v>0</v>
      </c>
      <c r="I705" s="5">
        <f t="shared" si="34"/>
        <v>0</v>
      </c>
    </row>
    <row r="706" spans="1:9" ht="12.75">
      <c r="A706" s="2" t="s">
        <v>730</v>
      </c>
      <c r="B706" s="2" t="s">
        <v>727</v>
      </c>
      <c r="C706" s="3">
        <v>40330</v>
      </c>
      <c r="D706" s="4">
        <v>40655</v>
      </c>
      <c r="E706" s="5">
        <v>0</v>
      </c>
      <c r="F706" s="33"/>
      <c r="G706" s="23">
        <v>13148.44</v>
      </c>
      <c r="H706" s="6">
        <v>26.4</v>
      </c>
      <c r="I706" s="5">
        <f t="shared" si="34"/>
        <v>0.002007842755490385</v>
      </c>
    </row>
    <row r="707" spans="1:9" ht="12.75">
      <c r="A707" s="2" t="s">
        <v>319</v>
      </c>
      <c r="B707" s="2" t="s">
        <v>155</v>
      </c>
      <c r="C707" s="3">
        <v>40614</v>
      </c>
      <c r="D707" s="4">
        <v>40653</v>
      </c>
      <c r="E707" s="5">
        <v>0.13</v>
      </c>
      <c r="F707" s="33"/>
      <c r="G707" s="23">
        <v>16562</v>
      </c>
      <c r="H707" s="6">
        <v>2166.06</v>
      </c>
      <c r="I707" s="5">
        <f t="shared" si="34"/>
        <v>0.13078492935635794</v>
      </c>
    </row>
    <row r="708" spans="1:9" ht="12.75">
      <c r="A708" s="2" t="s">
        <v>319</v>
      </c>
      <c r="B708" s="2" t="s">
        <v>155</v>
      </c>
      <c r="C708" s="3">
        <v>40814</v>
      </c>
      <c r="D708" s="4">
        <v>40862</v>
      </c>
      <c r="E708" s="5">
        <v>0.13</v>
      </c>
      <c r="F708" s="33"/>
      <c r="G708" s="23">
        <v>16536</v>
      </c>
      <c r="H708" s="6">
        <v>2913.6</v>
      </c>
      <c r="I708" s="5">
        <f t="shared" si="34"/>
        <v>0.17619738751814223</v>
      </c>
    </row>
    <row r="709" spans="1:9" ht="12.75">
      <c r="A709" s="2" t="s">
        <v>319</v>
      </c>
      <c r="B709" s="2" t="s">
        <v>718</v>
      </c>
      <c r="C709" s="3">
        <v>40645</v>
      </c>
      <c r="D709" s="4">
        <v>40767</v>
      </c>
      <c r="E709" s="5">
        <v>0.13</v>
      </c>
      <c r="F709" s="33"/>
      <c r="G709" s="23">
        <v>19123</v>
      </c>
      <c r="H709" s="6">
        <v>2497.99</v>
      </c>
      <c r="I709" s="5">
        <f t="shared" si="34"/>
        <v>0.13062751660304345</v>
      </c>
    </row>
    <row r="710" spans="1:9" ht="25.5">
      <c r="A710" s="2" t="s">
        <v>319</v>
      </c>
      <c r="B710" s="2" t="s">
        <v>552</v>
      </c>
      <c r="C710" s="3">
        <v>40651</v>
      </c>
      <c r="D710" s="4">
        <v>40773</v>
      </c>
      <c r="E710" s="5">
        <v>0.13</v>
      </c>
      <c r="F710" s="33"/>
      <c r="G710" s="23">
        <v>6760</v>
      </c>
      <c r="H710" s="6">
        <v>879.3</v>
      </c>
      <c r="I710" s="5">
        <f t="shared" si="34"/>
        <v>0.13007396449704142</v>
      </c>
    </row>
    <row r="711" spans="1:9" ht="25.5">
      <c r="A711" s="2" t="s">
        <v>319</v>
      </c>
      <c r="B711" s="2" t="s">
        <v>552</v>
      </c>
      <c r="C711" s="3">
        <v>40533</v>
      </c>
      <c r="D711" s="4">
        <v>40626</v>
      </c>
      <c r="E711" s="5">
        <v>0.13</v>
      </c>
      <c r="F711" s="33"/>
      <c r="G711" s="23">
        <v>6812</v>
      </c>
      <c r="H711" s="6">
        <v>904.56</v>
      </c>
      <c r="I711" s="5">
        <f t="shared" si="34"/>
        <v>0.13278919553728713</v>
      </c>
    </row>
    <row r="712" spans="1:9" ht="25.5">
      <c r="A712" s="2" t="s">
        <v>319</v>
      </c>
      <c r="B712" s="2" t="s">
        <v>552</v>
      </c>
      <c r="C712" s="3">
        <v>40892</v>
      </c>
      <c r="D712" s="4">
        <v>41014</v>
      </c>
      <c r="E712" s="5">
        <v>0.13</v>
      </c>
      <c r="F712" s="33"/>
      <c r="G712" s="23">
        <v>7189</v>
      </c>
      <c r="H712" s="6">
        <v>944.57</v>
      </c>
      <c r="I712" s="5">
        <f t="shared" si="34"/>
        <v>0.13139101404924192</v>
      </c>
    </row>
    <row r="713" spans="1:9" ht="12.75">
      <c r="A713" s="2" t="s">
        <v>319</v>
      </c>
      <c r="B713" s="2" t="s">
        <v>156</v>
      </c>
      <c r="C713" s="3">
        <v>40501</v>
      </c>
      <c r="D713" s="4">
        <v>40589</v>
      </c>
      <c r="E713" s="5">
        <v>0.13</v>
      </c>
      <c r="F713" s="33"/>
      <c r="G713" s="23">
        <v>9802</v>
      </c>
      <c r="H713" s="6">
        <v>1291.26</v>
      </c>
      <c r="I713" s="5">
        <f t="shared" si="34"/>
        <v>0.13173433993062642</v>
      </c>
    </row>
    <row r="714" spans="1:9" ht="12.75">
      <c r="A714" s="2" t="s">
        <v>319</v>
      </c>
      <c r="B714" s="2" t="s">
        <v>156</v>
      </c>
      <c r="C714" s="3">
        <v>40645</v>
      </c>
      <c r="D714" s="4">
        <v>40752</v>
      </c>
      <c r="E714" s="5">
        <v>0.13</v>
      </c>
      <c r="F714" s="33"/>
      <c r="G714" s="23">
        <v>9971</v>
      </c>
      <c r="H714" s="6">
        <v>1361.23</v>
      </c>
      <c r="I714" s="5">
        <f t="shared" si="34"/>
        <v>0.13651890482398957</v>
      </c>
    </row>
    <row r="715" spans="1:9" ht="12.75">
      <c r="A715" s="2" t="s">
        <v>319</v>
      </c>
      <c r="B715" s="2" t="s">
        <v>156</v>
      </c>
      <c r="C715" s="3">
        <v>40862</v>
      </c>
      <c r="D715" s="4">
        <v>40996</v>
      </c>
      <c r="E715" s="5">
        <v>0.13</v>
      </c>
      <c r="F715" s="33"/>
      <c r="G715" s="23">
        <v>9698</v>
      </c>
      <c r="H715" s="6">
        <v>1277.19</v>
      </c>
      <c r="I715" s="5">
        <f t="shared" si="34"/>
        <v>0.13169622602598474</v>
      </c>
    </row>
    <row r="716" spans="1:9" ht="12.75">
      <c r="A716" s="2" t="s">
        <v>730</v>
      </c>
      <c r="B716" s="2" t="s">
        <v>556</v>
      </c>
      <c r="C716" s="3">
        <v>40379</v>
      </c>
      <c r="D716" s="4">
        <v>40703</v>
      </c>
      <c r="E716" s="5">
        <v>0</v>
      </c>
      <c r="F716" s="33">
        <v>930278.16</v>
      </c>
      <c r="G716" s="23"/>
      <c r="H716" s="6">
        <v>494945.22</v>
      </c>
      <c r="I716" s="5">
        <f t="shared" si="34"/>
        <v>0.5320400298336574</v>
      </c>
    </row>
    <row r="717" spans="1:9" ht="12.75">
      <c r="A717" s="2" t="s">
        <v>730</v>
      </c>
      <c r="B717" s="2" t="s">
        <v>556</v>
      </c>
      <c r="C717" s="3">
        <v>40379</v>
      </c>
      <c r="D717" s="4">
        <v>40703</v>
      </c>
      <c r="E717" s="5">
        <v>0</v>
      </c>
      <c r="F717" s="33"/>
      <c r="G717" s="23">
        <v>30703</v>
      </c>
      <c r="H717" s="6">
        <v>17448.43</v>
      </c>
      <c r="I717" s="5">
        <f t="shared" si="34"/>
        <v>0.5682972347979025</v>
      </c>
    </row>
    <row r="718" spans="1:9" ht="12.75">
      <c r="A718" s="2" t="s">
        <v>133</v>
      </c>
      <c r="B718" s="14" t="s">
        <v>157</v>
      </c>
      <c r="C718" s="3">
        <v>40569</v>
      </c>
      <c r="D718" s="4">
        <v>40933</v>
      </c>
      <c r="E718" s="5">
        <v>0.2</v>
      </c>
      <c r="F718" s="33">
        <v>65815</v>
      </c>
      <c r="G718" s="23"/>
      <c r="H718" s="6">
        <v>13163</v>
      </c>
      <c r="I718" s="5">
        <f t="shared" si="34"/>
        <v>0.2</v>
      </c>
    </row>
    <row r="719" spans="1:9" ht="12.75">
      <c r="A719" s="2" t="s">
        <v>26</v>
      </c>
      <c r="B719" s="2" t="s">
        <v>790</v>
      </c>
      <c r="C719" s="3">
        <v>40299</v>
      </c>
      <c r="D719" s="4">
        <v>40663</v>
      </c>
      <c r="E719" s="5">
        <v>0.4</v>
      </c>
      <c r="F719" s="33">
        <v>144754.68</v>
      </c>
      <c r="G719" s="23"/>
      <c r="H719" s="6">
        <v>48137.94</v>
      </c>
      <c r="I719" s="5">
        <f t="shared" si="34"/>
        <v>0.3325484191599194</v>
      </c>
    </row>
    <row r="720" spans="1:9" ht="12.75">
      <c r="A720" s="2" t="s">
        <v>864</v>
      </c>
      <c r="B720" s="2" t="s">
        <v>782</v>
      </c>
      <c r="C720" s="3">
        <v>40575</v>
      </c>
      <c r="D720" s="4">
        <v>40940</v>
      </c>
      <c r="E720" s="5">
        <v>0.3</v>
      </c>
      <c r="F720" s="33">
        <v>301993</v>
      </c>
      <c r="G720" s="23"/>
      <c r="H720" s="6">
        <v>90597.9</v>
      </c>
      <c r="I720" s="5">
        <f t="shared" si="34"/>
        <v>0.3</v>
      </c>
    </row>
    <row r="721" spans="1:9" ht="25.5">
      <c r="A721" s="2" t="s">
        <v>129</v>
      </c>
      <c r="B721" s="2" t="s">
        <v>810</v>
      </c>
      <c r="C721" s="3">
        <v>40662</v>
      </c>
      <c r="D721" s="4">
        <v>40786</v>
      </c>
      <c r="E721" s="5">
        <v>0.42</v>
      </c>
      <c r="F721" s="33">
        <v>42826.5</v>
      </c>
      <c r="G721" s="23"/>
      <c r="H721" s="6">
        <v>27090</v>
      </c>
      <c r="I721" s="5">
        <f t="shared" si="34"/>
        <v>0.6325522748765368</v>
      </c>
    </row>
    <row r="722" spans="1:9" ht="25.5">
      <c r="A722" s="2" t="s">
        <v>129</v>
      </c>
      <c r="B722" s="2" t="s">
        <v>810</v>
      </c>
      <c r="C722" s="3">
        <v>40662</v>
      </c>
      <c r="D722" s="4">
        <v>40786</v>
      </c>
      <c r="E722" s="5">
        <v>0.42</v>
      </c>
      <c r="F722" s="33"/>
      <c r="G722" s="23">
        <v>880</v>
      </c>
      <c r="H722" s="6">
        <v>565.27</v>
      </c>
      <c r="I722" s="5">
        <f t="shared" si="34"/>
        <v>0.6423522727272727</v>
      </c>
    </row>
    <row r="723" spans="1:9" ht="12.75">
      <c r="A723" s="2" t="s">
        <v>275</v>
      </c>
      <c r="B723" s="2" t="s">
        <v>645</v>
      </c>
      <c r="C723" s="3">
        <v>40476</v>
      </c>
      <c r="D723" s="4">
        <v>40840</v>
      </c>
      <c r="E723" s="5">
        <v>0.0005</v>
      </c>
      <c r="F723" s="33">
        <v>247321.55</v>
      </c>
      <c r="G723" s="23"/>
      <c r="H723" s="6">
        <v>31140.75</v>
      </c>
      <c r="I723" s="5">
        <f t="shared" si="34"/>
        <v>0.12591199594212474</v>
      </c>
    </row>
    <row r="724" spans="1:9" ht="12.75">
      <c r="A724" s="2" t="s">
        <v>577</v>
      </c>
      <c r="B724" s="2" t="s">
        <v>559</v>
      </c>
      <c r="C724" s="3">
        <v>40609</v>
      </c>
      <c r="D724" s="4">
        <v>40953</v>
      </c>
      <c r="E724" s="5">
        <v>0</v>
      </c>
      <c r="F724" s="33">
        <v>27661</v>
      </c>
      <c r="G724" s="23"/>
      <c r="H724" s="6">
        <v>-1896.56</v>
      </c>
      <c r="I724" s="42">
        <f t="shared" si="34"/>
        <v>-0.06856440475760095</v>
      </c>
    </row>
    <row r="725" spans="1:9" ht="12.75">
      <c r="A725" s="2" t="s">
        <v>577</v>
      </c>
      <c r="B725" s="2" t="s">
        <v>559</v>
      </c>
      <c r="C725" s="3">
        <v>40609</v>
      </c>
      <c r="D725" s="4">
        <v>40953</v>
      </c>
      <c r="E725" s="5">
        <v>0</v>
      </c>
      <c r="F725" s="33"/>
      <c r="G725" s="23">
        <v>1151</v>
      </c>
      <c r="H725" s="6">
        <v>202.56</v>
      </c>
      <c r="I725" s="5">
        <f t="shared" si="34"/>
        <v>0.17598609904430929</v>
      </c>
    </row>
    <row r="726" spans="1:9" ht="12.75">
      <c r="A726" s="2" t="s">
        <v>99</v>
      </c>
      <c r="B726" s="2" t="s">
        <v>559</v>
      </c>
      <c r="C726" s="3">
        <v>40376</v>
      </c>
      <c r="D726" s="4">
        <v>40598</v>
      </c>
      <c r="E726" s="5">
        <v>0.02</v>
      </c>
      <c r="F726" s="33">
        <v>134097</v>
      </c>
      <c r="G726" s="23"/>
      <c r="H726" s="6">
        <v>3516.31</v>
      </c>
      <c r="I726" s="5">
        <f t="shared" si="34"/>
        <v>0.02622213770628724</v>
      </c>
    </row>
    <row r="727" spans="1:9" ht="12.75">
      <c r="A727" s="2" t="s">
        <v>99</v>
      </c>
      <c r="B727" s="2" t="s">
        <v>559</v>
      </c>
      <c r="C727" s="3">
        <v>40617</v>
      </c>
      <c r="D727" s="4">
        <v>40968</v>
      </c>
      <c r="E727" s="5">
        <v>0.02</v>
      </c>
      <c r="F727" s="33">
        <v>98843</v>
      </c>
      <c r="G727" s="23"/>
      <c r="H727" s="6">
        <v>-49489.63</v>
      </c>
      <c r="I727" s="42">
        <f t="shared" si="34"/>
        <v>-0.500689274910717</v>
      </c>
    </row>
    <row r="728" spans="1:9" ht="12.75">
      <c r="A728" s="2" t="s">
        <v>126</v>
      </c>
      <c r="B728" s="2" t="s">
        <v>159</v>
      </c>
      <c r="C728" s="3">
        <v>40299</v>
      </c>
      <c r="D728" s="4">
        <v>40663</v>
      </c>
      <c r="E728" s="5">
        <v>0.18</v>
      </c>
      <c r="F728" s="33"/>
      <c r="G728" s="23">
        <v>37527.48</v>
      </c>
      <c r="H728" s="6">
        <v>6754.95</v>
      </c>
      <c r="I728" s="5">
        <f t="shared" si="34"/>
        <v>0.1800000959297027</v>
      </c>
    </row>
    <row r="729" spans="1:9" ht="12.75">
      <c r="A729" s="2" t="s">
        <v>339</v>
      </c>
      <c r="B729" s="2" t="s">
        <v>159</v>
      </c>
      <c r="C729" s="3">
        <v>40776</v>
      </c>
      <c r="D729" s="4">
        <v>41141</v>
      </c>
      <c r="E729" s="5">
        <v>0.35</v>
      </c>
      <c r="F729" s="33">
        <v>93290</v>
      </c>
      <c r="G729" s="23"/>
      <c r="H729" s="6">
        <v>37316</v>
      </c>
      <c r="I729" s="5">
        <f aca="true" t="shared" si="35" ref="I729:I748">IF(H729="","",(IF(F729&lt;&gt;"",H729/F729,H729/G729)))</f>
        <v>0.4</v>
      </c>
    </row>
    <row r="730" spans="1:9" ht="12.75">
      <c r="A730" s="2" t="s">
        <v>757</v>
      </c>
      <c r="B730" s="2" t="s">
        <v>159</v>
      </c>
      <c r="C730" s="3">
        <v>40410</v>
      </c>
      <c r="D730" s="4">
        <v>40775</v>
      </c>
      <c r="E730" s="5">
        <v>0.35</v>
      </c>
      <c r="F730" s="33">
        <v>114855</v>
      </c>
      <c r="G730" s="23"/>
      <c r="H730" s="6">
        <v>45942</v>
      </c>
      <c r="I730" s="5">
        <f t="shared" si="35"/>
        <v>0.4</v>
      </c>
    </row>
    <row r="731" spans="1:9" s="1" customFormat="1" ht="12.75">
      <c r="A731" s="2" t="s">
        <v>160</v>
      </c>
      <c r="B731" s="2" t="s">
        <v>159</v>
      </c>
      <c r="C731" s="3">
        <v>40281</v>
      </c>
      <c r="D731" s="4">
        <v>40574</v>
      </c>
      <c r="E731" s="5">
        <v>0.15</v>
      </c>
      <c r="F731" s="33"/>
      <c r="G731" s="23">
        <v>29470</v>
      </c>
      <c r="H731" s="6">
        <v>4420.5</v>
      </c>
      <c r="I731" s="5">
        <f t="shared" si="35"/>
        <v>0.15</v>
      </c>
    </row>
    <row r="732" spans="1:9" ht="12.75">
      <c r="A732" s="2" t="s">
        <v>777</v>
      </c>
      <c r="B732" s="2" t="s">
        <v>159</v>
      </c>
      <c r="C732" s="3">
        <v>40281</v>
      </c>
      <c r="D732" s="4">
        <v>40939</v>
      </c>
      <c r="E732" s="5">
        <v>0.15</v>
      </c>
      <c r="F732" s="33"/>
      <c r="G732" s="23">
        <v>29347.42</v>
      </c>
      <c r="H732" s="6">
        <v>4402.11</v>
      </c>
      <c r="I732" s="5">
        <f t="shared" si="35"/>
        <v>0.1499998977763633</v>
      </c>
    </row>
    <row r="733" spans="1:9" ht="12.75">
      <c r="A733" s="2" t="s">
        <v>757</v>
      </c>
      <c r="B733" s="2" t="s">
        <v>759</v>
      </c>
      <c r="C733" s="3">
        <v>40372</v>
      </c>
      <c r="D733" s="4">
        <v>40737</v>
      </c>
      <c r="E733" s="5">
        <v>0.35</v>
      </c>
      <c r="F733" s="33">
        <v>17300</v>
      </c>
      <c r="G733" s="23"/>
      <c r="H733" s="6">
        <v>6055</v>
      </c>
      <c r="I733" s="5">
        <f t="shared" si="35"/>
        <v>0.35</v>
      </c>
    </row>
    <row r="734" spans="1:9" ht="12.75">
      <c r="A734" s="2" t="s">
        <v>339</v>
      </c>
      <c r="B734" s="2" t="s">
        <v>759</v>
      </c>
      <c r="C734" s="29">
        <v>40738</v>
      </c>
      <c r="D734" s="29">
        <v>41103</v>
      </c>
      <c r="E734" s="5">
        <v>0.35</v>
      </c>
      <c r="F734" s="33">
        <v>70988.79</v>
      </c>
      <c r="G734" s="30"/>
      <c r="H734" s="38">
        <v>24846.08</v>
      </c>
      <c r="I734" s="31">
        <f t="shared" si="35"/>
        <v>0.3500000493035591</v>
      </c>
    </row>
    <row r="735" spans="1:9" ht="12.75">
      <c r="A735" s="2" t="s">
        <v>133</v>
      </c>
      <c r="B735" s="2" t="s">
        <v>161</v>
      </c>
      <c r="C735" s="3">
        <v>40544</v>
      </c>
      <c r="D735" s="4">
        <v>40908</v>
      </c>
      <c r="E735" s="5">
        <v>0.25</v>
      </c>
      <c r="F735" s="33">
        <v>619012</v>
      </c>
      <c r="G735" s="23"/>
      <c r="H735" s="6">
        <v>174980</v>
      </c>
      <c r="I735" s="5">
        <f t="shared" si="35"/>
        <v>0.28267626475738755</v>
      </c>
    </row>
    <row r="736" spans="1:9" ht="12.75">
      <c r="A736" s="2" t="s">
        <v>133</v>
      </c>
      <c r="B736" s="2" t="s">
        <v>162</v>
      </c>
      <c r="C736" s="3">
        <v>40569</v>
      </c>
      <c r="D736" s="4">
        <v>40933</v>
      </c>
      <c r="E736" s="5">
        <v>0.2</v>
      </c>
      <c r="F736" s="33">
        <v>429272</v>
      </c>
      <c r="G736" s="23"/>
      <c r="H736" s="6">
        <v>85855</v>
      </c>
      <c r="I736" s="5">
        <f t="shared" si="35"/>
        <v>0.20000139771520156</v>
      </c>
    </row>
    <row r="737" spans="1:9" ht="12.75">
      <c r="A737" s="2" t="s">
        <v>757</v>
      </c>
      <c r="B737" s="2" t="s">
        <v>163</v>
      </c>
      <c r="C737" s="3">
        <v>40269</v>
      </c>
      <c r="D737" s="4">
        <v>40633</v>
      </c>
      <c r="E737" s="5">
        <v>0.35</v>
      </c>
      <c r="F737" s="33">
        <v>107170</v>
      </c>
      <c r="G737" s="23"/>
      <c r="H737" s="6">
        <v>42868</v>
      </c>
      <c r="I737" s="5">
        <f t="shared" si="35"/>
        <v>0.4</v>
      </c>
    </row>
    <row r="738" spans="1:9" ht="12.75">
      <c r="A738" s="2" t="s">
        <v>339</v>
      </c>
      <c r="B738" s="2" t="s">
        <v>756</v>
      </c>
      <c r="C738" s="3">
        <v>40634</v>
      </c>
      <c r="D738" s="4">
        <v>42094</v>
      </c>
      <c r="E738" s="5">
        <v>0.35</v>
      </c>
      <c r="F738" s="33">
        <v>120075</v>
      </c>
      <c r="G738" s="23"/>
      <c r="H738" s="6">
        <v>48030</v>
      </c>
      <c r="I738" s="5">
        <f t="shared" si="35"/>
        <v>0.4</v>
      </c>
    </row>
    <row r="739" spans="1:9" ht="12.75">
      <c r="A739" s="2" t="s">
        <v>210</v>
      </c>
      <c r="B739" s="2" t="s">
        <v>601</v>
      </c>
      <c r="C739" s="3">
        <v>40513</v>
      </c>
      <c r="D739" s="4">
        <v>40877</v>
      </c>
      <c r="E739" s="5">
        <v>0.65</v>
      </c>
      <c r="F739" s="33">
        <v>1930510.78</v>
      </c>
      <c r="G739" s="23"/>
      <c r="H739" s="6">
        <v>1219124.97</v>
      </c>
      <c r="I739" s="5">
        <f t="shared" si="35"/>
        <v>0.631503839621139</v>
      </c>
    </row>
    <row r="740" spans="1:9" ht="12.75">
      <c r="A740" s="2" t="s">
        <v>126</v>
      </c>
      <c r="B740" s="2" t="s">
        <v>601</v>
      </c>
      <c r="C740" s="3">
        <v>40581</v>
      </c>
      <c r="D740" s="4">
        <v>40908</v>
      </c>
      <c r="E740" s="5">
        <v>0.15</v>
      </c>
      <c r="F740" s="33">
        <v>35398.75</v>
      </c>
      <c r="G740" s="23"/>
      <c r="H740" s="6">
        <v>5309.81</v>
      </c>
      <c r="I740" s="5">
        <f t="shared" si="35"/>
        <v>0.1499999293760373</v>
      </c>
    </row>
    <row r="741" spans="1:9" ht="12.75">
      <c r="A741" s="2" t="s">
        <v>126</v>
      </c>
      <c r="B741" s="2" t="s">
        <v>601</v>
      </c>
      <c r="C741" s="3">
        <v>40581</v>
      </c>
      <c r="D741" s="4">
        <v>40908</v>
      </c>
      <c r="E741" s="5">
        <v>0.15</v>
      </c>
      <c r="F741" s="33"/>
      <c r="G741" s="23">
        <v>35398.75</v>
      </c>
      <c r="H741" s="6">
        <v>5309.81</v>
      </c>
      <c r="I741" s="5">
        <f t="shared" si="35"/>
        <v>0.1499999293760373</v>
      </c>
    </row>
    <row r="742" spans="1:9" ht="12.75">
      <c r="A742" s="2" t="s">
        <v>339</v>
      </c>
      <c r="B742" s="2" t="s">
        <v>211</v>
      </c>
      <c r="C742" s="3">
        <v>40664</v>
      </c>
      <c r="D742" s="4">
        <v>41029</v>
      </c>
      <c r="E742" s="5">
        <v>0.35</v>
      </c>
      <c r="F742" s="33">
        <v>68965</v>
      </c>
      <c r="G742" s="23"/>
      <c r="H742" s="6">
        <v>24137.75</v>
      </c>
      <c r="I742" s="5">
        <f t="shared" si="35"/>
        <v>0.35</v>
      </c>
    </row>
    <row r="743" spans="1:9" ht="12.75">
      <c r="A743" s="2" t="s">
        <v>283</v>
      </c>
      <c r="B743" s="2" t="s">
        <v>211</v>
      </c>
      <c r="C743" s="3">
        <v>40544</v>
      </c>
      <c r="D743" s="4">
        <v>40908</v>
      </c>
      <c r="E743" s="5">
        <v>0.18</v>
      </c>
      <c r="F743" s="33">
        <v>72622.91</v>
      </c>
      <c r="G743" s="23"/>
      <c r="H743" s="6">
        <v>13072.13</v>
      </c>
      <c r="I743" s="5">
        <f t="shared" si="35"/>
        <v>0.18000008537250847</v>
      </c>
    </row>
    <row r="744" spans="1:9" ht="12.75">
      <c r="A744" s="2" t="s">
        <v>616</v>
      </c>
      <c r="B744" s="2" t="s">
        <v>622</v>
      </c>
      <c r="C744" s="3">
        <v>40510</v>
      </c>
      <c r="D744" s="4">
        <v>40874</v>
      </c>
      <c r="E744" s="5">
        <v>0.015</v>
      </c>
      <c r="F744" s="33"/>
      <c r="G744" s="23">
        <v>7445</v>
      </c>
      <c r="H744" s="6">
        <v>-673.34</v>
      </c>
      <c r="I744" s="42">
        <f t="shared" si="35"/>
        <v>-0.09044190732034924</v>
      </c>
    </row>
    <row r="745" spans="1:9" ht="12.75">
      <c r="A745" s="2" t="s">
        <v>842</v>
      </c>
      <c r="B745" s="2" t="s">
        <v>845</v>
      </c>
      <c r="C745" s="3">
        <v>40550</v>
      </c>
      <c r="D745" s="4">
        <v>40908</v>
      </c>
      <c r="E745" s="5">
        <v>0.1</v>
      </c>
      <c r="F745" s="33"/>
      <c r="G745" s="23">
        <v>33610</v>
      </c>
      <c r="H745" s="6">
        <v>10000</v>
      </c>
      <c r="I745" s="5">
        <f t="shared" si="35"/>
        <v>0.2975304968759298</v>
      </c>
    </row>
    <row r="746" spans="1:9" ht="12.75">
      <c r="A746" s="2" t="s">
        <v>293</v>
      </c>
      <c r="B746" s="2" t="s">
        <v>213</v>
      </c>
      <c r="C746" s="3">
        <v>40269</v>
      </c>
      <c r="D746" s="4">
        <v>40633</v>
      </c>
      <c r="E746" s="5">
        <v>0.3</v>
      </c>
      <c r="F746" s="33">
        <v>19590</v>
      </c>
      <c r="G746" s="23"/>
      <c r="H746" s="6">
        <v>5877</v>
      </c>
      <c r="I746" s="5">
        <f t="shared" si="35"/>
        <v>0.3</v>
      </c>
    </row>
    <row r="747" spans="1:9" ht="12.75">
      <c r="A747" s="2" t="s">
        <v>271</v>
      </c>
      <c r="B747" s="2" t="s">
        <v>214</v>
      </c>
      <c r="C747" s="3">
        <v>40299</v>
      </c>
      <c r="D747" s="4">
        <v>40663</v>
      </c>
      <c r="E747" s="5">
        <v>0.2</v>
      </c>
      <c r="F747" s="33"/>
      <c r="G747" s="23">
        <v>59167</v>
      </c>
      <c r="H747" s="6">
        <v>12139.85</v>
      </c>
      <c r="I747" s="5">
        <f t="shared" si="35"/>
        <v>0.20517940743995808</v>
      </c>
    </row>
    <row r="748" spans="1:9" ht="12.75">
      <c r="A748" s="2" t="s">
        <v>283</v>
      </c>
      <c r="B748" s="2" t="s">
        <v>215</v>
      </c>
      <c r="C748" s="3">
        <v>40574</v>
      </c>
      <c r="D748" s="4">
        <v>40908</v>
      </c>
      <c r="E748" s="5">
        <v>0.18</v>
      </c>
      <c r="F748" s="33">
        <v>214031</v>
      </c>
      <c r="G748" s="23"/>
      <c r="H748" s="6">
        <v>38535.58</v>
      </c>
      <c r="I748" s="5">
        <f t="shared" si="35"/>
        <v>0.18004672220379292</v>
      </c>
    </row>
    <row r="749" spans="1:9" ht="12.75">
      <c r="A749" s="2" t="s">
        <v>730</v>
      </c>
      <c r="B749" s="2" t="s">
        <v>216</v>
      </c>
      <c r="C749" s="3">
        <v>40284</v>
      </c>
      <c r="D749" s="4">
        <v>40624</v>
      </c>
      <c r="E749" s="5">
        <v>0.01</v>
      </c>
      <c r="F749" s="33"/>
      <c r="G749" s="23">
        <v>52759</v>
      </c>
      <c r="H749" s="6">
        <v>17292.25</v>
      </c>
      <c r="I749" s="5">
        <f>IF(H749="","",(IF(G749&lt;&gt;"",H749/G749,H749/#REF!)))</f>
        <v>0.32775924486817415</v>
      </c>
    </row>
    <row r="750" spans="1:9" ht="12.75">
      <c r="A750" s="2" t="s">
        <v>264</v>
      </c>
      <c r="B750" s="2" t="s">
        <v>216</v>
      </c>
      <c r="C750" s="3">
        <v>40483</v>
      </c>
      <c r="D750" s="4">
        <v>40847</v>
      </c>
      <c r="E750" s="5">
        <v>0</v>
      </c>
      <c r="F750" s="33">
        <v>119555</v>
      </c>
      <c r="G750" s="23"/>
      <c r="H750" s="6">
        <v>58122</v>
      </c>
      <c r="I750" s="5">
        <f aca="true" t="shared" si="36" ref="I750:I756">IF(H750="","",(IF(F750&lt;&gt;"",H750/F750,H750/G750)))</f>
        <v>0.48615281669524485</v>
      </c>
    </row>
    <row r="751" spans="1:9" ht="12.75">
      <c r="A751" s="2" t="s">
        <v>757</v>
      </c>
      <c r="B751" s="2" t="s">
        <v>758</v>
      </c>
      <c r="C751" s="3">
        <v>40269</v>
      </c>
      <c r="D751" s="4">
        <v>40633</v>
      </c>
      <c r="E751" s="5">
        <v>0.2</v>
      </c>
      <c r="F751" s="33">
        <v>79660</v>
      </c>
      <c r="G751" s="23"/>
      <c r="H751" s="6">
        <v>31864</v>
      </c>
      <c r="I751" s="5">
        <f t="shared" si="36"/>
        <v>0.4</v>
      </c>
    </row>
    <row r="752" spans="1:9" ht="12.75">
      <c r="A752" s="2" t="s">
        <v>757</v>
      </c>
      <c r="B752" s="2" t="s">
        <v>760</v>
      </c>
      <c r="C752" s="3">
        <v>40634</v>
      </c>
      <c r="D752" s="4">
        <v>40984</v>
      </c>
      <c r="E752" s="5">
        <v>0.2</v>
      </c>
      <c r="F752" s="33">
        <v>65350</v>
      </c>
      <c r="G752" s="23"/>
      <c r="H752" s="6">
        <v>26140</v>
      </c>
      <c r="I752" s="5">
        <f t="shared" si="36"/>
        <v>0.4</v>
      </c>
    </row>
    <row r="753" spans="1:9" ht="12.75">
      <c r="A753" s="2" t="s">
        <v>339</v>
      </c>
      <c r="B753" s="2" t="s">
        <v>217</v>
      </c>
      <c r="C753" s="3">
        <v>40756</v>
      </c>
      <c r="D753" s="4">
        <v>41122</v>
      </c>
      <c r="E753" s="5">
        <v>0.35</v>
      </c>
      <c r="F753" s="33">
        <v>56528</v>
      </c>
      <c r="G753" s="23"/>
      <c r="H753" s="6">
        <v>19784.8</v>
      </c>
      <c r="I753" s="5">
        <f t="shared" si="36"/>
        <v>0.35</v>
      </c>
    </row>
    <row r="754" spans="1:9" ht="12.75">
      <c r="A754" s="2" t="s">
        <v>757</v>
      </c>
      <c r="B754" s="2" t="s">
        <v>217</v>
      </c>
      <c r="C754" s="3">
        <v>40391</v>
      </c>
      <c r="D754" s="4">
        <v>40756</v>
      </c>
      <c r="E754" s="5">
        <v>0.35</v>
      </c>
      <c r="F754" s="33">
        <v>54885</v>
      </c>
      <c r="G754" s="23"/>
      <c r="H754" s="6">
        <v>19209.75</v>
      </c>
      <c r="I754" s="5">
        <f t="shared" si="36"/>
        <v>0.35</v>
      </c>
    </row>
    <row r="755" spans="1:9" ht="12.75">
      <c r="A755" s="2" t="s">
        <v>842</v>
      </c>
      <c r="B755" s="2" t="s">
        <v>217</v>
      </c>
      <c r="C755" s="3">
        <v>40360</v>
      </c>
      <c r="D755" s="4">
        <v>40694</v>
      </c>
      <c r="E755" s="5">
        <v>0.12</v>
      </c>
      <c r="F755" s="33">
        <v>39553</v>
      </c>
      <c r="G755" s="23"/>
      <c r="H755" s="6">
        <v>4746.36</v>
      </c>
      <c r="I755" s="5">
        <f t="shared" si="36"/>
        <v>0.12</v>
      </c>
    </row>
    <row r="756" spans="1:9" ht="12.75">
      <c r="A756" s="2" t="s">
        <v>842</v>
      </c>
      <c r="B756" s="2" t="s">
        <v>217</v>
      </c>
      <c r="C756" s="26">
        <v>40695</v>
      </c>
      <c r="D756" s="26">
        <v>41060</v>
      </c>
      <c r="E756" s="5">
        <v>0.12</v>
      </c>
      <c r="F756" s="33">
        <v>19972</v>
      </c>
      <c r="G756" s="25"/>
      <c r="H756" s="37">
        <v>2396.64</v>
      </c>
      <c r="I756" s="28">
        <f t="shared" si="36"/>
        <v>0.12</v>
      </c>
    </row>
    <row r="757" spans="1:9" ht="12.75">
      <c r="A757" s="2" t="s">
        <v>626</v>
      </c>
      <c r="B757" s="2" t="s">
        <v>217</v>
      </c>
      <c r="C757" s="26">
        <v>40513</v>
      </c>
      <c r="D757" s="26">
        <v>40877</v>
      </c>
      <c r="E757" s="5">
        <v>0.12</v>
      </c>
      <c r="F757" s="36">
        <v>8609</v>
      </c>
      <c r="G757" s="25"/>
      <c r="H757" s="37">
        <v>1033.08</v>
      </c>
      <c r="I757" s="28">
        <v>0.12</v>
      </c>
    </row>
    <row r="758" spans="1:9" ht="12.75">
      <c r="A758" s="2" t="s">
        <v>928</v>
      </c>
      <c r="B758" s="2" t="s">
        <v>217</v>
      </c>
      <c r="C758" s="26">
        <v>40513</v>
      </c>
      <c r="D758" s="26">
        <v>40877</v>
      </c>
      <c r="E758" s="5">
        <v>0.12</v>
      </c>
      <c r="F758" s="36">
        <v>36969</v>
      </c>
      <c r="G758" s="25"/>
      <c r="H758" s="37">
        <v>4436.28</v>
      </c>
      <c r="I758" s="28">
        <v>0.12</v>
      </c>
    </row>
    <row r="759" spans="1:9" ht="12.75">
      <c r="A759" s="2" t="s">
        <v>160</v>
      </c>
      <c r="B759" s="2" t="s">
        <v>218</v>
      </c>
      <c r="C759" s="3">
        <v>40281</v>
      </c>
      <c r="D759" s="4">
        <v>40588</v>
      </c>
      <c r="E759" s="5">
        <v>0.15</v>
      </c>
      <c r="F759" s="33"/>
      <c r="G759" s="23">
        <v>63290.5</v>
      </c>
      <c r="H759" s="6">
        <v>9593.58</v>
      </c>
      <c r="I759" s="5">
        <f>IF(H759="","",(IF(F759&lt;&gt;"",H759/F759,H759/G759)))</f>
        <v>0.15158009495895908</v>
      </c>
    </row>
    <row r="760" spans="1:9" ht="12.75">
      <c r="A760" s="2" t="s">
        <v>842</v>
      </c>
      <c r="B760" s="2" t="s">
        <v>218</v>
      </c>
      <c r="C760" s="3">
        <v>40485</v>
      </c>
      <c r="D760" s="4">
        <v>40847</v>
      </c>
      <c r="E760" s="5">
        <v>0.15</v>
      </c>
      <c r="F760" s="33">
        <v>84441</v>
      </c>
      <c r="G760" s="23"/>
      <c r="H760" s="6">
        <v>12666.15</v>
      </c>
      <c r="I760" s="5">
        <f>IF(H760="","",(IF(F760&lt;&gt;"",H760/F760,H760/G760)))</f>
        <v>0.15</v>
      </c>
    </row>
    <row r="761" spans="1:9" ht="12.75">
      <c r="A761" s="2" t="s">
        <v>275</v>
      </c>
      <c r="B761" s="2" t="s">
        <v>637</v>
      </c>
      <c r="C761" s="3">
        <v>40308</v>
      </c>
      <c r="D761" s="4">
        <v>40633</v>
      </c>
      <c r="E761" s="5">
        <v>0.0005</v>
      </c>
      <c r="F761" s="33">
        <v>15804</v>
      </c>
      <c r="G761" s="23"/>
      <c r="H761" s="6">
        <v>-4594.97</v>
      </c>
      <c r="I761" s="42">
        <f>IF(H761="","",(IF(F761&lt;&gt;"",H761/F761,H761/G761)))</f>
        <v>-0.29074727916983045</v>
      </c>
    </row>
    <row r="762" spans="1:9" ht="12.75">
      <c r="A762" s="2" t="s">
        <v>275</v>
      </c>
      <c r="B762" s="2" t="s">
        <v>637</v>
      </c>
      <c r="C762" s="3">
        <v>40646</v>
      </c>
      <c r="D762" s="4">
        <v>40999</v>
      </c>
      <c r="E762" s="5">
        <v>0</v>
      </c>
      <c r="F762" s="33">
        <v>11590</v>
      </c>
      <c r="G762" s="23"/>
      <c r="H762" s="6">
        <v>12016.92</v>
      </c>
      <c r="I762" s="5">
        <f>IF(H762="","",(IF(F762&lt;&gt;"",H762/F762,H762/G762)))</f>
        <v>1.0368352027610008</v>
      </c>
    </row>
    <row r="763" spans="1:9" ht="12.75">
      <c r="A763" s="2" t="s">
        <v>730</v>
      </c>
      <c r="B763" s="2" t="s">
        <v>219</v>
      </c>
      <c r="C763" s="3">
        <v>40488</v>
      </c>
      <c r="D763" s="4">
        <v>40843</v>
      </c>
      <c r="E763" s="5">
        <v>0</v>
      </c>
      <c r="F763" s="33">
        <v>123721.2</v>
      </c>
      <c r="G763" s="23"/>
      <c r="H763" s="6">
        <v>59906.72</v>
      </c>
      <c r="I763" s="5">
        <f>IF(H763="","",(IF(F763&lt;&gt;"",H763/F763,H763/G763)))</f>
        <v>0.4842073953372583</v>
      </c>
    </row>
    <row r="764" spans="1:9" ht="12.75">
      <c r="A764" s="2" t="s">
        <v>730</v>
      </c>
      <c r="B764" s="2" t="s">
        <v>219</v>
      </c>
      <c r="C764" s="3">
        <v>40488</v>
      </c>
      <c r="D764" s="4">
        <v>40843</v>
      </c>
      <c r="E764" s="5">
        <v>0</v>
      </c>
      <c r="F764" s="33"/>
      <c r="G764" s="23">
        <v>4851</v>
      </c>
      <c r="H764" s="6">
        <v>4623.08</v>
      </c>
      <c r="I764" s="5">
        <v>0.96</v>
      </c>
    </row>
    <row r="765" spans="1:9" ht="25.5">
      <c r="A765" s="2" t="s">
        <v>730</v>
      </c>
      <c r="B765" s="2" t="s">
        <v>728</v>
      </c>
      <c r="C765" s="3">
        <v>40344</v>
      </c>
      <c r="D765" s="4">
        <v>40647</v>
      </c>
      <c r="E765" s="5">
        <v>0</v>
      </c>
      <c r="F765" s="33">
        <v>43672.37</v>
      </c>
      <c r="G765" s="23"/>
      <c r="H765" s="6">
        <v>21376.61</v>
      </c>
      <c r="I765" s="5">
        <f aca="true" t="shared" si="37" ref="I765:I779">IF(H765="","",(IF(F765&lt;&gt;"",H765/F765,H765/G765)))</f>
        <v>0.4894767561275012</v>
      </c>
    </row>
    <row r="766" spans="1:9" ht="25.5">
      <c r="A766" s="2" t="s">
        <v>730</v>
      </c>
      <c r="B766" s="2" t="s">
        <v>728</v>
      </c>
      <c r="C766" s="3">
        <v>40344</v>
      </c>
      <c r="D766" s="4">
        <v>40647</v>
      </c>
      <c r="E766" s="5">
        <v>0</v>
      </c>
      <c r="F766" s="33"/>
      <c r="G766" s="23">
        <v>2180</v>
      </c>
      <c r="H766" s="6">
        <v>1101.01</v>
      </c>
      <c r="I766" s="5">
        <f t="shared" si="37"/>
        <v>0.5050504587155963</v>
      </c>
    </row>
    <row r="767" spans="1:9" ht="25.5">
      <c r="A767" s="2" t="s">
        <v>124</v>
      </c>
      <c r="B767" s="2" t="s">
        <v>624</v>
      </c>
      <c r="C767" s="3">
        <v>40713</v>
      </c>
      <c r="D767" s="4">
        <v>40718</v>
      </c>
      <c r="E767" s="5">
        <v>0.15</v>
      </c>
      <c r="F767" s="33">
        <v>17615</v>
      </c>
      <c r="G767" s="23"/>
      <c r="H767" s="6">
        <v>2642</v>
      </c>
      <c r="I767" s="5">
        <f t="shared" si="37"/>
        <v>0.1499858075503832</v>
      </c>
    </row>
    <row r="768" spans="1:9" ht="25.5">
      <c r="A768" s="2" t="s">
        <v>123</v>
      </c>
      <c r="B768" s="2" t="s">
        <v>624</v>
      </c>
      <c r="C768" s="3">
        <v>40330</v>
      </c>
      <c r="D768" s="4">
        <v>40694</v>
      </c>
      <c r="E768" s="5">
        <v>0.1</v>
      </c>
      <c r="F768" s="33">
        <v>29104.5</v>
      </c>
      <c r="G768" s="23"/>
      <c r="H768" s="6">
        <v>2910.45</v>
      </c>
      <c r="I768" s="5">
        <f t="shared" si="37"/>
        <v>0.09999999999999999</v>
      </c>
    </row>
    <row r="769" spans="1:9" ht="25.5">
      <c r="A769" s="2" t="s">
        <v>306</v>
      </c>
      <c r="B769" s="2" t="s">
        <v>624</v>
      </c>
      <c r="C769" s="3">
        <v>40238</v>
      </c>
      <c r="D769" s="4">
        <v>40602</v>
      </c>
      <c r="E769" s="5">
        <v>0.17</v>
      </c>
      <c r="F769" s="33">
        <v>41800</v>
      </c>
      <c r="G769" s="23"/>
      <c r="H769" s="6">
        <v>7106</v>
      </c>
      <c r="I769" s="5">
        <f t="shared" si="37"/>
        <v>0.17</v>
      </c>
    </row>
    <row r="770" spans="1:9" ht="25.5">
      <c r="A770" s="2" t="s">
        <v>306</v>
      </c>
      <c r="B770" s="2" t="s">
        <v>624</v>
      </c>
      <c r="C770" s="3">
        <v>40238</v>
      </c>
      <c r="D770" s="4">
        <v>40602</v>
      </c>
      <c r="E770" s="5">
        <v>0.17</v>
      </c>
      <c r="F770" s="33"/>
      <c r="G770" s="23">
        <v>3965</v>
      </c>
      <c r="H770" s="6">
        <v>674.05</v>
      </c>
      <c r="I770" s="5">
        <f t="shared" si="37"/>
        <v>0.16999999999999998</v>
      </c>
    </row>
    <row r="771" spans="1:9" ht="12.75">
      <c r="A771" s="2" t="s">
        <v>268</v>
      </c>
      <c r="B771" s="2" t="s">
        <v>220</v>
      </c>
      <c r="C771" s="3">
        <v>40253</v>
      </c>
      <c r="D771" s="4">
        <v>40583</v>
      </c>
      <c r="E771" s="5">
        <v>0.005</v>
      </c>
      <c r="F771" s="33">
        <v>1471851</v>
      </c>
      <c r="G771" s="23"/>
      <c r="H771" s="6">
        <v>714755</v>
      </c>
      <c r="I771" s="5">
        <f t="shared" si="37"/>
        <v>0.4856164109002881</v>
      </c>
    </row>
    <row r="772" spans="1:9" ht="12.75">
      <c r="A772" s="2" t="s">
        <v>268</v>
      </c>
      <c r="B772" s="2" t="s">
        <v>220</v>
      </c>
      <c r="C772" s="3">
        <v>40253</v>
      </c>
      <c r="D772" s="4">
        <v>40583</v>
      </c>
      <c r="E772" s="5">
        <v>0.005</v>
      </c>
      <c r="F772" s="33"/>
      <c r="G772" s="23">
        <v>52724</v>
      </c>
      <c r="H772" s="6">
        <v>22241</v>
      </c>
      <c r="I772" s="5">
        <f t="shared" si="37"/>
        <v>0.4218382520294363</v>
      </c>
    </row>
    <row r="773" spans="1:9" ht="12.75">
      <c r="A773" s="2" t="s">
        <v>268</v>
      </c>
      <c r="B773" s="2" t="s">
        <v>220</v>
      </c>
      <c r="C773" s="3">
        <v>40591</v>
      </c>
      <c r="D773" s="4">
        <v>40955</v>
      </c>
      <c r="E773" s="5">
        <v>0</v>
      </c>
      <c r="F773" s="33">
        <v>2028540.68</v>
      </c>
      <c r="G773" s="23"/>
      <c r="H773" s="6">
        <v>567377.74</v>
      </c>
      <c r="I773" s="5">
        <f t="shared" si="37"/>
        <v>0.27969749169634595</v>
      </c>
    </row>
    <row r="774" spans="1:9" ht="12.75">
      <c r="A774" s="2" t="s">
        <v>268</v>
      </c>
      <c r="B774" s="2" t="s">
        <v>220</v>
      </c>
      <c r="C774" s="3">
        <v>40591</v>
      </c>
      <c r="D774" s="4">
        <v>40955</v>
      </c>
      <c r="E774" s="5">
        <v>0</v>
      </c>
      <c r="F774" s="33"/>
      <c r="G774" s="23">
        <v>70134.04</v>
      </c>
      <c r="H774" s="6">
        <v>3609.86</v>
      </c>
      <c r="I774" s="5">
        <f t="shared" si="37"/>
        <v>0.05147086920987299</v>
      </c>
    </row>
    <row r="775" spans="1:9" ht="12.75">
      <c r="A775" s="2" t="s">
        <v>596</v>
      </c>
      <c r="B775" s="2" t="s">
        <v>598</v>
      </c>
      <c r="C775" s="3">
        <v>40299</v>
      </c>
      <c r="D775" s="4">
        <v>40724</v>
      </c>
      <c r="E775" s="5">
        <v>0.1</v>
      </c>
      <c r="F775" s="33">
        <v>105918.97</v>
      </c>
      <c r="G775" s="23"/>
      <c r="H775" s="6">
        <v>11800</v>
      </c>
      <c r="I775" s="5">
        <f t="shared" si="37"/>
        <v>0.11140591718367351</v>
      </c>
    </row>
    <row r="776" spans="1:9" ht="12.75">
      <c r="A776" s="2" t="s">
        <v>596</v>
      </c>
      <c r="B776" s="2" t="s">
        <v>598</v>
      </c>
      <c r="C776" s="3">
        <v>40299</v>
      </c>
      <c r="D776" s="4">
        <v>40724</v>
      </c>
      <c r="E776" s="5">
        <v>0.1</v>
      </c>
      <c r="F776" s="33"/>
      <c r="G776" s="23">
        <v>2340</v>
      </c>
      <c r="H776" s="6">
        <v>260.68</v>
      </c>
      <c r="I776" s="5">
        <f t="shared" si="37"/>
        <v>0.1114017094017094</v>
      </c>
    </row>
    <row r="777" spans="1:9" ht="25.5">
      <c r="A777" s="2" t="s">
        <v>284</v>
      </c>
      <c r="B777" s="2" t="s">
        <v>627</v>
      </c>
      <c r="C777" s="3">
        <v>40360</v>
      </c>
      <c r="D777" s="4">
        <v>40724</v>
      </c>
      <c r="E777" s="5">
        <v>0.1</v>
      </c>
      <c r="F777" s="33">
        <v>407743</v>
      </c>
      <c r="G777" s="23"/>
      <c r="H777" s="6">
        <v>85626.03</v>
      </c>
      <c r="I777" s="5">
        <f t="shared" si="37"/>
        <v>0.21</v>
      </c>
    </row>
    <row r="778" spans="1:9" ht="25.5">
      <c r="A778" s="2" t="s">
        <v>284</v>
      </c>
      <c r="B778" s="2" t="s">
        <v>627</v>
      </c>
      <c r="C778" s="3">
        <v>40360</v>
      </c>
      <c r="D778" s="4">
        <v>40724</v>
      </c>
      <c r="E778" s="5">
        <v>0.1</v>
      </c>
      <c r="F778" s="33">
        <v>407743</v>
      </c>
      <c r="G778" s="23"/>
      <c r="H778" s="6">
        <v>85626.03</v>
      </c>
      <c r="I778" s="5">
        <f t="shared" si="37"/>
        <v>0.21</v>
      </c>
    </row>
    <row r="779" spans="1:9" ht="12.75">
      <c r="A779" s="2" t="s">
        <v>84</v>
      </c>
      <c r="B779" s="2" t="s">
        <v>221</v>
      </c>
      <c r="C779" s="3">
        <v>40299</v>
      </c>
      <c r="D779" s="4">
        <v>40574</v>
      </c>
      <c r="E779" s="5">
        <v>0</v>
      </c>
      <c r="F779" s="33">
        <v>245217.99</v>
      </c>
      <c r="G779" s="23"/>
      <c r="H779" s="6">
        <v>193919.62</v>
      </c>
      <c r="I779" s="5">
        <f t="shared" si="37"/>
        <v>0.7908050302508393</v>
      </c>
    </row>
    <row r="780" spans="1:9" ht="12.75">
      <c r="A780" s="2" t="s">
        <v>84</v>
      </c>
      <c r="B780" s="2" t="s">
        <v>221</v>
      </c>
      <c r="C780" s="3">
        <v>40299</v>
      </c>
      <c r="D780" s="4">
        <v>40574</v>
      </c>
      <c r="E780" s="5">
        <v>0</v>
      </c>
      <c r="F780" s="33"/>
      <c r="G780" s="23">
        <v>0</v>
      </c>
      <c r="H780" s="6">
        <v>0</v>
      </c>
      <c r="I780" s="5">
        <v>0</v>
      </c>
    </row>
    <row r="781" spans="1:9" ht="12.75">
      <c r="A781" s="2" t="s">
        <v>84</v>
      </c>
      <c r="B781" s="2" t="s">
        <v>714</v>
      </c>
      <c r="C781" s="3">
        <v>40299</v>
      </c>
      <c r="D781" s="4">
        <v>40574</v>
      </c>
      <c r="E781" s="5">
        <v>0</v>
      </c>
      <c r="F781" s="33">
        <v>84216.66</v>
      </c>
      <c r="G781" s="23"/>
      <c r="H781" s="6">
        <v>62487.66</v>
      </c>
      <c r="I781" s="5">
        <f aca="true" t="shared" si="38" ref="I781:I803">IF(H781="","",(IF(F781&lt;&gt;"",H781/F781,H781/G781)))</f>
        <v>0.7419869180278582</v>
      </c>
    </row>
    <row r="782" spans="1:9" ht="12.75">
      <c r="A782" s="2" t="s">
        <v>99</v>
      </c>
      <c r="B782" s="9" t="s">
        <v>222</v>
      </c>
      <c r="C782" s="3">
        <v>40487</v>
      </c>
      <c r="D782" s="4">
        <v>40847</v>
      </c>
      <c r="E782" s="5">
        <v>0.02</v>
      </c>
      <c r="F782" s="33">
        <v>698388.07</v>
      </c>
      <c r="G782" s="23"/>
      <c r="H782" s="6">
        <v>366570.36</v>
      </c>
      <c r="I782" s="5">
        <f t="shared" si="38"/>
        <v>0.5248806154435026</v>
      </c>
    </row>
    <row r="783" spans="1:9" ht="12.75">
      <c r="A783" s="2" t="s">
        <v>783</v>
      </c>
      <c r="B783" s="9" t="s">
        <v>222</v>
      </c>
      <c r="C783" s="3">
        <v>40686</v>
      </c>
      <c r="D783" s="4">
        <v>40846</v>
      </c>
      <c r="E783" s="5">
        <v>0.01</v>
      </c>
      <c r="F783" s="33">
        <v>78147</v>
      </c>
      <c r="G783" s="23"/>
      <c r="H783" s="6">
        <v>72853</v>
      </c>
      <c r="I783" s="5">
        <f t="shared" si="38"/>
        <v>0.9322558767451086</v>
      </c>
    </row>
    <row r="784" spans="1:9" ht="12.75">
      <c r="A784" s="2" t="s">
        <v>783</v>
      </c>
      <c r="B784" s="9" t="s">
        <v>222</v>
      </c>
      <c r="C784" s="3">
        <v>40686</v>
      </c>
      <c r="D784" s="4">
        <v>40846</v>
      </c>
      <c r="E784" s="5">
        <v>0.01</v>
      </c>
      <c r="F784" s="33"/>
      <c r="G784" s="23">
        <v>2128</v>
      </c>
      <c r="H784" s="6">
        <v>1372</v>
      </c>
      <c r="I784" s="5">
        <f t="shared" si="38"/>
        <v>0.6447368421052632</v>
      </c>
    </row>
    <row r="785" spans="1:9" ht="12.75">
      <c r="A785" s="2" t="s">
        <v>102</v>
      </c>
      <c r="B785" s="9" t="s">
        <v>222</v>
      </c>
      <c r="C785" s="3">
        <v>40738</v>
      </c>
      <c r="D785" s="4">
        <v>40999</v>
      </c>
      <c r="E785" s="5">
        <v>0.01</v>
      </c>
      <c r="F785" s="33"/>
      <c r="G785" s="23">
        <v>2485</v>
      </c>
      <c r="H785" s="6">
        <v>25</v>
      </c>
      <c r="I785" s="5">
        <f t="shared" si="38"/>
        <v>0.01006036217303823</v>
      </c>
    </row>
    <row r="786" spans="1:9" ht="12.75">
      <c r="A786" s="2" t="s">
        <v>816</v>
      </c>
      <c r="B786" s="9" t="s">
        <v>222</v>
      </c>
      <c r="C786" s="3">
        <v>40738</v>
      </c>
      <c r="D786" s="4">
        <v>40999</v>
      </c>
      <c r="E786" s="5">
        <v>0.01</v>
      </c>
      <c r="F786" s="33">
        <v>95116</v>
      </c>
      <c r="G786" s="23"/>
      <c r="H786" s="6">
        <v>-31223</v>
      </c>
      <c r="I786" s="42">
        <f t="shared" si="38"/>
        <v>-0.32826233231002144</v>
      </c>
    </row>
    <row r="787" spans="1:9" ht="12.75">
      <c r="A787" s="2" t="s">
        <v>266</v>
      </c>
      <c r="B787" s="9" t="s">
        <v>222</v>
      </c>
      <c r="C787" s="3">
        <v>40562</v>
      </c>
      <c r="D787" s="4">
        <v>40908</v>
      </c>
      <c r="E787" s="5">
        <v>0.191</v>
      </c>
      <c r="F787" s="33">
        <v>335140.81</v>
      </c>
      <c r="G787" s="23"/>
      <c r="H787" s="6">
        <v>126602.75</v>
      </c>
      <c r="I787" s="5">
        <f t="shared" si="38"/>
        <v>0.3777598735289803</v>
      </c>
    </row>
    <row r="788" spans="1:9" ht="12.75">
      <c r="A788" s="2" t="s">
        <v>266</v>
      </c>
      <c r="B788" s="9" t="s">
        <v>222</v>
      </c>
      <c r="C788" s="3">
        <v>40562</v>
      </c>
      <c r="D788" s="4">
        <v>40908</v>
      </c>
      <c r="E788" s="5">
        <v>0.191</v>
      </c>
      <c r="F788" s="33"/>
      <c r="G788" s="23">
        <v>10081</v>
      </c>
      <c r="H788" s="6">
        <v>4748.69</v>
      </c>
      <c r="I788" s="5">
        <f t="shared" si="38"/>
        <v>0.47105346691796446</v>
      </c>
    </row>
    <row r="789" spans="1:9" ht="12.75">
      <c r="A789" s="2" t="s">
        <v>349</v>
      </c>
      <c r="B789" s="2" t="s">
        <v>223</v>
      </c>
      <c r="C789" s="3">
        <v>40483</v>
      </c>
      <c r="D789" s="4">
        <v>40847</v>
      </c>
      <c r="E789" s="5">
        <v>0</v>
      </c>
      <c r="F789" s="33">
        <v>72710514</v>
      </c>
      <c r="G789" s="23"/>
      <c r="H789" s="6">
        <v>51195767</v>
      </c>
      <c r="I789" s="5">
        <f t="shared" si="38"/>
        <v>0.7041040447052815</v>
      </c>
    </row>
    <row r="790" spans="1:9" ht="12.75">
      <c r="A790" s="2" t="s">
        <v>99</v>
      </c>
      <c r="B790" s="2" t="s">
        <v>649</v>
      </c>
      <c r="C790" s="3">
        <v>40297</v>
      </c>
      <c r="D790" s="4">
        <v>40634</v>
      </c>
      <c r="E790" s="5">
        <v>0.02</v>
      </c>
      <c r="F790" s="33">
        <v>68655</v>
      </c>
      <c r="G790" s="23"/>
      <c r="H790" s="6">
        <v>28299.5</v>
      </c>
      <c r="I790" s="5">
        <f t="shared" si="38"/>
        <v>0.4121986745320807</v>
      </c>
    </row>
    <row r="791" spans="1:9" ht="12.75">
      <c r="A791" s="2" t="s">
        <v>319</v>
      </c>
      <c r="B791" s="2" t="s">
        <v>716</v>
      </c>
      <c r="C791" s="3">
        <v>40506</v>
      </c>
      <c r="D791" s="4">
        <v>40584</v>
      </c>
      <c r="E791" s="5">
        <v>0.13</v>
      </c>
      <c r="F791" s="33"/>
      <c r="G791" s="23">
        <v>10452</v>
      </c>
      <c r="H791" s="6">
        <v>1470.76</v>
      </c>
      <c r="I791" s="5">
        <f t="shared" si="38"/>
        <v>0.1407156525066973</v>
      </c>
    </row>
    <row r="792" spans="1:9" ht="12.75">
      <c r="A792" s="2" t="s">
        <v>319</v>
      </c>
      <c r="B792" s="2" t="s">
        <v>716</v>
      </c>
      <c r="C792" s="3">
        <v>40607</v>
      </c>
      <c r="D792" s="4">
        <v>40777</v>
      </c>
      <c r="E792" s="5">
        <v>0.13</v>
      </c>
      <c r="F792" s="33"/>
      <c r="G792" s="23">
        <v>11024</v>
      </c>
      <c r="H792" s="6">
        <v>1487.12</v>
      </c>
      <c r="I792" s="5">
        <f t="shared" si="38"/>
        <v>0.13489840348330914</v>
      </c>
    </row>
    <row r="793" spans="1:9" ht="12.75">
      <c r="A793" s="2" t="s">
        <v>319</v>
      </c>
      <c r="B793" s="2" t="s">
        <v>716</v>
      </c>
      <c r="C793" s="3">
        <v>40862</v>
      </c>
      <c r="D793" s="4">
        <v>40983</v>
      </c>
      <c r="E793" s="5">
        <v>0.13</v>
      </c>
      <c r="F793" s="33"/>
      <c r="G793" s="23">
        <v>10413</v>
      </c>
      <c r="H793" s="6">
        <v>1369.69</v>
      </c>
      <c r="I793" s="5">
        <f t="shared" si="38"/>
        <v>0.13153654086238356</v>
      </c>
    </row>
    <row r="794" spans="1:9" ht="12.75">
      <c r="A794" s="2" t="s">
        <v>616</v>
      </c>
      <c r="B794" s="2" t="s">
        <v>224</v>
      </c>
      <c r="C794" s="3">
        <v>40833</v>
      </c>
      <c r="D794" s="4">
        <v>40816</v>
      </c>
      <c r="E794" s="5">
        <v>0.01</v>
      </c>
      <c r="F794" s="33">
        <v>144268.5</v>
      </c>
      <c r="G794" s="23"/>
      <c r="H794" s="6">
        <v>44800</v>
      </c>
      <c r="I794" s="5">
        <f t="shared" si="38"/>
        <v>0.3105320981364608</v>
      </c>
    </row>
    <row r="795" spans="1:9" ht="12.75">
      <c r="A795" s="2" t="s">
        <v>616</v>
      </c>
      <c r="B795" s="2" t="s">
        <v>224</v>
      </c>
      <c r="C795" s="3">
        <v>40833</v>
      </c>
      <c r="D795" s="4">
        <v>40816</v>
      </c>
      <c r="E795" s="5">
        <v>0.01</v>
      </c>
      <c r="F795" s="33"/>
      <c r="G795" s="23">
        <v>4616.59</v>
      </c>
      <c r="H795" s="6">
        <v>1433.59</v>
      </c>
      <c r="I795" s="5">
        <f t="shared" si="38"/>
        <v>0.3105300665642823</v>
      </c>
    </row>
    <row r="796" spans="1:9" ht="12.75">
      <c r="A796" s="2" t="s">
        <v>128</v>
      </c>
      <c r="B796" s="2" t="s">
        <v>224</v>
      </c>
      <c r="C796" s="3">
        <v>40478</v>
      </c>
      <c r="D796" s="4">
        <v>40842</v>
      </c>
      <c r="E796" s="5">
        <v>0.6</v>
      </c>
      <c r="F796" s="33">
        <v>1850</v>
      </c>
      <c r="G796" s="23"/>
      <c r="H796" s="6">
        <v>1315.85</v>
      </c>
      <c r="I796" s="5">
        <f t="shared" si="38"/>
        <v>0.7112702702702702</v>
      </c>
    </row>
    <row r="797" spans="1:9" ht="12.75">
      <c r="A797" s="2" t="s">
        <v>128</v>
      </c>
      <c r="B797" s="2" t="s">
        <v>224</v>
      </c>
      <c r="C797" s="3">
        <v>40843</v>
      </c>
      <c r="D797" s="4">
        <v>40908</v>
      </c>
      <c r="E797" s="5">
        <v>0.6</v>
      </c>
      <c r="F797" s="33">
        <v>10850</v>
      </c>
      <c r="G797" s="23"/>
      <c r="H797" s="6">
        <v>8905.55</v>
      </c>
      <c r="I797" s="5">
        <f t="shared" si="38"/>
        <v>0.8207880184331796</v>
      </c>
    </row>
    <row r="798" spans="1:9" ht="12.75">
      <c r="A798" s="2" t="s">
        <v>705</v>
      </c>
      <c r="B798" s="2" t="s">
        <v>224</v>
      </c>
      <c r="C798" s="3">
        <v>40445</v>
      </c>
      <c r="D798" s="4">
        <v>40809</v>
      </c>
      <c r="E798" s="5">
        <v>0.01</v>
      </c>
      <c r="F798" s="33">
        <v>99053.76</v>
      </c>
      <c r="G798" s="23"/>
      <c r="H798" s="6">
        <v>19782.76</v>
      </c>
      <c r="I798" s="5">
        <f t="shared" si="38"/>
        <v>0.19971740598236756</v>
      </c>
    </row>
    <row r="799" spans="1:9" ht="12.75">
      <c r="A799" s="2" t="s">
        <v>705</v>
      </c>
      <c r="B799" s="2" t="s">
        <v>224</v>
      </c>
      <c r="C799" s="3">
        <v>40445</v>
      </c>
      <c r="D799" s="4">
        <v>40809</v>
      </c>
      <c r="E799" s="5">
        <v>0.01</v>
      </c>
      <c r="F799" s="33"/>
      <c r="G799" s="23">
        <v>3001.5</v>
      </c>
      <c r="H799" s="6">
        <v>706.5</v>
      </c>
      <c r="I799" s="5">
        <f t="shared" si="38"/>
        <v>0.2353823088455772</v>
      </c>
    </row>
    <row r="800" spans="1:9" ht="12.75">
      <c r="A800" s="2" t="s">
        <v>705</v>
      </c>
      <c r="B800" s="2" t="s">
        <v>224</v>
      </c>
      <c r="C800" s="3">
        <v>40810</v>
      </c>
      <c r="D800" s="4">
        <v>40908</v>
      </c>
      <c r="E800" s="5">
        <v>0.01</v>
      </c>
      <c r="F800" s="33">
        <v>40534.74</v>
      </c>
      <c r="G800" s="23"/>
      <c r="H800" s="6">
        <v>-27465.26</v>
      </c>
      <c r="I800" s="42">
        <f t="shared" si="38"/>
        <v>-0.6775733605297579</v>
      </c>
    </row>
    <row r="801" spans="1:9" ht="12.75">
      <c r="A801" s="2" t="s">
        <v>705</v>
      </c>
      <c r="B801" s="2" t="s">
        <v>224</v>
      </c>
      <c r="C801" s="3">
        <v>40810</v>
      </c>
      <c r="D801" s="4">
        <v>40908</v>
      </c>
      <c r="E801" s="5">
        <v>0.01</v>
      </c>
      <c r="F801" s="33"/>
      <c r="G801" s="23">
        <v>1275</v>
      </c>
      <c r="H801" s="6">
        <v>688.5</v>
      </c>
      <c r="I801" s="5">
        <f t="shared" si="38"/>
        <v>0.54</v>
      </c>
    </row>
    <row r="802" spans="1:9" ht="12.75">
      <c r="A802" s="2" t="s">
        <v>266</v>
      </c>
      <c r="B802" s="2" t="s">
        <v>224</v>
      </c>
      <c r="C802" s="3">
        <v>40644</v>
      </c>
      <c r="D802" s="4">
        <v>40908</v>
      </c>
      <c r="E802" s="5">
        <v>0.25</v>
      </c>
      <c r="F802" s="33">
        <v>37121</v>
      </c>
      <c r="G802" s="23"/>
      <c r="H802" s="6">
        <v>-4594.22</v>
      </c>
      <c r="I802" s="42">
        <f t="shared" si="38"/>
        <v>-0.12376336844373806</v>
      </c>
    </row>
    <row r="803" spans="1:9" ht="12.75">
      <c r="A803" s="2" t="s">
        <v>266</v>
      </c>
      <c r="B803" s="2" t="s">
        <v>224</v>
      </c>
      <c r="C803" s="3">
        <v>40644</v>
      </c>
      <c r="D803" s="4">
        <v>40908</v>
      </c>
      <c r="E803" s="5">
        <v>0.25</v>
      </c>
      <c r="F803" s="33"/>
      <c r="G803" s="23">
        <v>1588</v>
      </c>
      <c r="H803" s="6">
        <v>101.27</v>
      </c>
      <c r="I803" s="5">
        <f t="shared" si="38"/>
        <v>0.063772040302267</v>
      </c>
    </row>
    <row r="804" spans="1:9" ht="12.75">
      <c r="A804" s="2" t="s">
        <v>128</v>
      </c>
      <c r="B804" s="2" t="s">
        <v>632</v>
      </c>
      <c r="C804" s="3">
        <v>40471</v>
      </c>
      <c r="D804" s="4">
        <v>40836</v>
      </c>
      <c r="E804" s="5">
        <v>0.6</v>
      </c>
      <c r="F804" s="33">
        <v>0</v>
      </c>
      <c r="G804" s="23"/>
      <c r="H804" s="6">
        <v>0</v>
      </c>
      <c r="I804" s="5">
        <v>0</v>
      </c>
    </row>
    <row r="805" spans="1:9" ht="12.75">
      <c r="A805" s="2" t="s">
        <v>128</v>
      </c>
      <c r="B805" s="2" t="s">
        <v>632</v>
      </c>
      <c r="C805" s="3">
        <v>40837</v>
      </c>
      <c r="D805" s="4">
        <v>40908</v>
      </c>
      <c r="E805" s="5">
        <v>0.6</v>
      </c>
      <c r="F805" s="33">
        <v>0</v>
      </c>
      <c r="G805" s="23"/>
      <c r="H805" s="6">
        <v>0</v>
      </c>
      <c r="I805" s="5">
        <v>0</v>
      </c>
    </row>
    <row r="806" spans="1:9" ht="12.75">
      <c r="A806" s="2" t="s">
        <v>99</v>
      </c>
      <c r="B806" s="2" t="s">
        <v>225</v>
      </c>
      <c r="C806" s="3">
        <v>40310</v>
      </c>
      <c r="D806" s="4">
        <v>40667</v>
      </c>
      <c r="E806" s="5">
        <v>0.02</v>
      </c>
      <c r="F806" s="33">
        <v>628269</v>
      </c>
      <c r="G806" s="23"/>
      <c r="H806" s="6">
        <v>87463.68</v>
      </c>
      <c r="I806" s="5">
        <f aca="true" t="shared" si="39" ref="I806:I812">IF(H806="","",(IF(F806&lt;&gt;"",H806/F806,H806/G806)))</f>
        <v>0.1392137444311274</v>
      </c>
    </row>
    <row r="807" spans="1:9" ht="12.75">
      <c r="A807" s="2" t="s">
        <v>319</v>
      </c>
      <c r="B807" s="2" t="s">
        <v>226</v>
      </c>
      <c r="C807" s="3">
        <v>40609</v>
      </c>
      <c r="D807" s="4">
        <v>40716</v>
      </c>
      <c r="E807" s="5">
        <v>0.13</v>
      </c>
      <c r="F807" s="33"/>
      <c r="G807" s="23">
        <v>14859</v>
      </c>
      <c r="H807" s="6">
        <v>1932.67</v>
      </c>
      <c r="I807" s="5">
        <f t="shared" si="39"/>
        <v>0.1300672992798977</v>
      </c>
    </row>
    <row r="808" spans="1:9" ht="12.75">
      <c r="A808" s="2" t="s">
        <v>319</v>
      </c>
      <c r="B808" s="2" t="s">
        <v>226</v>
      </c>
      <c r="C808" s="3">
        <v>40770</v>
      </c>
      <c r="D808" s="4">
        <v>40848</v>
      </c>
      <c r="E808" s="5">
        <v>0.13</v>
      </c>
      <c r="F808" s="33"/>
      <c r="G808" s="23">
        <v>13403</v>
      </c>
      <c r="H808" s="6">
        <v>1747.39</v>
      </c>
      <c r="I808" s="5">
        <f t="shared" si="39"/>
        <v>0.13037305080952027</v>
      </c>
    </row>
    <row r="809" spans="1:9" ht="12.75">
      <c r="A809" s="2" t="s">
        <v>128</v>
      </c>
      <c r="B809" s="2" t="s">
        <v>634</v>
      </c>
      <c r="C809" s="3">
        <v>40437</v>
      </c>
      <c r="D809" s="4">
        <v>40801</v>
      </c>
      <c r="E809" s="5">
        <v>0.76</v>
      </c>
      <c r="F809" s="33">
        <v>2028664.25</v>
      </c>
      <c r="G809" s="23"/>
      <c r="H809" s="6">
        <v>1442773.36</v>
      </c>
      <c r="I809" s="5">
        <f t="shared" si="39"/>
        <v>0.7111937621023292</v>
      </c>
    </row>
    <row r="810" spans="1:9" ht="12.75">
      <c r="A810" s="2" t="s">
        <v>99</v>
      </c>
      <c r="B810" s="2" t="s">
        <v>656</v>
      </c>
      <c r="C810" s="3">
        <v>40508</v>
      </c>
      <c r="D810" s="4">
        <v>40872</v>
      </c>
      <c r="E810" s="5">
        <v>0.02</v>
      </c>
      <c r="F810" s="33">
        <v>98383</v>
      </c>
      <c r="G810" s="23"/>
      <c r="H810" s="6">
        <v>5104.92</v>
      </c>
      <c r="I810" s="5">
        <f t="shared" si="39"/>
        <v>0.05188823272313306</v>
      </c>
    </row>
    <row r="811" spans="1:9" ht="12.75">
      <c r="A811" s="2" t="s">
        <v>129</v>
      </c>
      <c r="B811" s="2" t="s">
        <v>812</v>
      </c>
      <c r="C811" s="3">
        <v>40856</v>
      </c>
      <c r="D811" s="4">
        <v>40908</v>
      </c>
      <c r="E811" s="5">
        <v>0.045</v>
      </c>
      <c r="F811" s="33">
        <v>3885</v>
      </c>
      <c r="G811" s="23"/>
      <c r="H811" s="6">
        <v>250.14</v>
      </c>
      <c r="I811" s="5">
        <f t="shared" si="39"/>
        <v>0.06438610038610039</v>
      </c>
    </row>
    <row r="812" spans="1:9" ht="12.75">
      <c r="A812" s="2" t="s">
        <v>129</v>
      </c>
      <c r="B812" s="2" t="s">
        <v>812</v>
      </c>
      <c r="C812" s="3">
        <v>40856</v>
      </c>
      <c r="D812" s="4">
        <v>40908</v>
      </c>
      <c r="E812" s="5">
        <v>0.045</v>
      </c>
      <c r="F812" s="33">
        <v>3885</v>
      </c>
      <c r="G812" s="23"/>
      <c r="H812" s="6">
        <v>250.14</v>
      </c>
      <c r="I812" s="5">
        <f t="shared" si="39"/>
        <v>0.06438610038610039</v>
      </c>
    </row>
    <row r="813" spans="1:9" ht="12.75">
      <c r="A813" s="2" t="s">
        <v>129</v>
      </c>
      <c r="B813" s="2" t="s">
        <v>812</v>
      </c>
      <c r="C813" s="3">
        <v>40856</v>
      </c>
      <c r="D813" s="4">
        <v>40908</v>
      </c>
      <c r="E813" s="5">
        <v>0.045</v>
      </c>
      <c r="F813" s="33"/>
      <c r="G813" s="23">
        <v>0</v>
      </c>
      <c r="H813" s="6">
        <v>0</v>
      </c>
      <c r="I813" s="5">
        <v>0</v>
      </c>
    </row>
    <row r="814" spans="1:9" ht="12.75">
      <c r="A814" s="2" t="s">
        <v>280</v>
      </c>
      <c r="B814" s="2" t="s">
        <v>803</v>
      </c>
      <c r="C814" s="3">
        <v>40414</v>
      </c>
      <c r="D814" s="4">
        <v>40647</v>
      </c>
      <c r="E814" s="5">
        <v>0</v>
      </c>
      <c r="F814" s="33">
        <v>129541</v>
      </c>
      <c r="G814" s="23"/>
      <c r="H814" s="6">
        <v>83735.39</v>
      </c>
      <c r="I814" s="5">
        <f aca="true" t="shared" si="40" ref="I814:I819">IF(H814="","",(IF(F814&lt;&gt;"",H814/F814,H814/G814)))</f>
        <v>0.6464006762337793</v>
      </c>
    </row>
    <row r="815" spans="1:9" ht="12.75">
      <c r="A815" s="2" t="s">
        <v>705</v>
      </c>
      <c r="B815" s="2" t="s">
        <v>492</v>
      </c>
      <c r="C815" s="3">
        <v>40249</v>
      </c>
      <c r="D815" s="4">
        <v>40575</v>
      </c>
      <c r="E815" s="5">
        <v>0.01</v>
      </c>
      <c r="F815" s="33">
        <v>36501</v>
      </c>
      <c r="G815" s="23"/>
      <c r="H815" s="6">
        <v>3597.6</v>
      </c>
      <c r="I815" s="5">
        <f t="shared" si="40"/>
        <v>0.09856168324155502</v>
      </c>
    </row>
    <row r="816" spans="1:9" ht="12.75">
      <c r="A816" s="2" t="s">
        <v>705</v>
      </c>
      <c r="B816" s="2" t="s">
        <v>492</v>
      </c>
      <c r="C816" s="3">
        <v>40249</v>
      </c>
      <c r="D816" s="4">
        <v>40575</v>
      </c>
      <c r="E816" s="5">
        <v>0.01</v>
      </c>
      <c r="F816" s="33"/>
      <c r="G816" s="23">
        <v>1235</v>
      </c>
      <c r="H816" s="6">
        <v>12.35</v>
      </c>
      <c r="I816" s="5">
        <f t="shared" si="40"/>
        <v>0.01</v>
      </c>
    </row>
    <row r="817" spans="1:9" ht="12.75">
      <c r="A817" s="2" t="s">
        <v>572</v>
      </c>
      <c r="B817" s="2" t="s">
        <v>493</v>
      </c>
      <c r="C817" s="3">
        <v>40380</v>
      </c>
      <c r="D817" s="4">
        <v>40633</v>
      </c>
      <c r="E817" s="5">
        <v>0</v>
      </c>
      <c r="F817" s="33">
        <v>2681</v>
      </c>
      <c r="G817" s="23"/>
      <c r="H817" s="6">
        <v>713.7</v>
      </c>
      <c r="I817" s="5">
        <f t="shared" si="40"/>
        <v>0.26620663931368893</v>
      </c>
    </row>
    <row r="818" spans="1:9" ht="12.75">
      <c r="A818" s="2" t="s">
        <v>572</v>
      </c>
      <c r="B818" s="2" t="s">
        <v>493</v>
      </c>
      <c r="C818" s="3">
        <v>40380</v>
      </c>
      <c r="D818" s="4">
        <v>40633</v>
      </c>
      <c r="E818" s="5">
        <v>0</v>
      </c>
      <c r="F818" s="33"/>
      <c r="G818" s="23">
        <v>148</v>
      </c>
      <c r="H818" s="6">
        <v>39.4</v>
      </c>
      <c r="I818" s="5">
        <f t="shared" si="40"/>
        <v>0.2662162162162162</v>
      </c>
    </row>
    <row r="819" spans="1:9" ht="12.75">
      <c r="A819" s="2" t="s">
        <v>99</v>
      </c>
      <c r="B819" s="2" t="s">
        <v>493</v>
      </c>
      <c r="C819" s="3">
        <v>40375</v>
      </c>
      <c r="D819" s="4">
        <v>40739</v>
      </c>
      <c r="E819" s="5">
        <v>0.02</v>
      </c>
      <c r="F819" s="33">
        <v>15575</v>
      </c>
      <c r="G819" s="23"/>
      <c r="H819" s="6">
        <v>13148.58</v>
      </c>
      <c r="I819" s="5">
        <f t="shared" si="40"/>
        <v>0.8442105939004816</v>
      </c>
    </row>
    <row r="820" spans="1:9" ht="12.75">
      <c r="A820" s="2" t="s">
        <v>705</v>
      </c>
      <c r="B820" s="2" t="s">
        <v>493</v>
      </c>
      <c r="C820" s="3">
        <v>40217</v>
      </c>
      <c r="D820" s="4">
        <v>40581</v>
      </c>
      <c r="E820" s="5">
        <v>0.01</v>
      </c>
      <c r="F820" s="33">
        <v>0</v>
      </c>
      <c r="G820" s="23"/>
      <c r="H820" s="6">
        <v>0</v>
      </c>
      <c r="I820" s="5">
        <v>0</v>
      </c>
    </row>
    <row r="821" spans="1:9" ht="12.75">
      <c r="A821" s="2" t="s">
        <v>705</v>
      </c>
      <c r="B821" s="2" t="s">
        <v>493</v>
      </c>
      <c r="C821" s="3">
        <v>40217</v>
      </c>
      <c r="D821" s="4">
        <v>40581</v>
      </c>
      <c r="E821" s="5">
        <v>0.01</v>
      </c>
      <c r="F821" s="33"/>
      <c r="G821" s="23">
        <v>0</v>
      </c>
      <c r="H821" s="6">
        <v>0</v>
      </c>
      <c r="I821" s="5">
        <v>0</v>
      </c>
    </row>
    <row r="822" spans="1:9" ht="12.75">
      <c r="A822" s="2" t="s">
        <v>705</v>
      </c>
      <c r="B822" s="2" t="s">
        <v>493</v>
      </c>
      <c r="C822" s="3">
        <v>40814</v>
      </c>
      <c r="D822" s="4">
        <v>40812</v>
      </c>
      <c r="E822" s="5">
        <v>0.01</v>
      </c>
      <c r="F822" s="33">
        <v>0</v>
      </c>
      <c r="G822" s="23"/>
      <c r="H822" s="6">
        <v>0</v>
      </c>
      <c r="I822" s="5">
        <v>0</v>
      </c>
    </row>
    <row r="823" spans="1:9" ht="12.75">
      <c r="A823" s="2" t="s">
        <v>705</v>
      </c>
      <c r="B823" s="2" t="s">
        <v>493</v>
      </c>
      <c r="C823" s="3">
        <v>40814</v>
      </c>
      <c r="D823" s="4">
        <v>40812</v>
      </c>
      <c r="E823" s="5">
        <v>0.01</v>
      </c>
      <c r="F823" s="33"/>
      <c r="G823" s="23">
        <v>0</v>
      </c>
      <c r="H823" s="6">
        <v>0</v>
      </c>
      <c r="I823" s="5">
        <v>0</v>
      </c>
    </row>
    <row r="824" spans="1:9" ht="12.75">
      <c r="A824" s="2" t="s">
        <v>282</v>
      </c>
      <c r="B824" s="2" t="s">
        <v>493</v>
      </c>
      <c r="C824" s="3">
        <v>40385</v>
      </c>
      <c r="D824" s="4">
        <v>40724</v>
      </c>
      <c r="E824" s="5">
        <v>0.01</v>
      </c>
      <c r="F824" s="33">
        <v>92496.97</v>
      </c>
      <c r="G824" s="23"/>
      <c r="H824" s="6">
        <v>3538.81</v>
      </c>
      <c r="I824" s="5">
        <f aca="true" t="shared" si="41" ref="I824:I846">IF(H824="","",(IF(F824&lt;&gt;"",H824/F824,H824/G824)))</f>
        <v>0.03825865863498015</v>
      </c>
    </row>
    <row r="825" spans="1:9" ht="12.75">
      <c r="A825" s="2" t="s">
        <v>266</v>
      </c>
      <c r="B825" s="2" t="s">
        <v>493</v>
      </c>
      <c r="C825" s="3">
        <v>40562</v>
      </c>
      <c r="D825" s="4">
        <v>40908</v>
      </c>
      <c r="E825" s="5">
        <v>0.25</v>
      </c>
      <c r="F825" s="33">
        <v>275106</v>
      </c>
      <c r="G825" s="23"/>
      <c r="H825" s="6">
        <v>162420.6</v>
      </c>
      <c r="I825" s="5">
        <f t="shared" si="41"/>
        <v>0.5903927940502933</v>
      </c>
    </row>
    <row r="826" spans="1:9" ht="12.75">
      <c r="A826" s="2" t="s">
        <v>266</v>
      </c>
      <c r="B826" s="2" t="s">
        <v>493</v>
      </c>
      <c r="C826" s="3">
        <v>40562</v>
      </c>
      <c r="D826" s="4">
        <v>40908</v>
      </c>
      <c r="E826" s="5">
        <v>0.25</v>
      </c>
      <c r="F826" s="33"/>
      <c r="G826" s="23">
        <v>6315</v>
      </c>
      <c r="H826" s="6">
        <v>3450.56</v>
      </c>
      <c r="I826" s="5">
        <f t="shared" si="41"/>
        <v>0.5464069675376089</v>
      </c>
    </row>
    <row r="827" spans="1:9" ht="12.75">
      <c r="A827" s="2" t="s">
        <v>572</v>
      </c>
      <c r="B827" s="2" t="s">
        <v>494</v>
      </c>
      <c r="C827" s="3">
        <v>40380</v>
      </c>
      <c r="D827" s="4">
        <v>40633</v>
      </c>
      <c r="E827" s="5">
        <v>0</v>
      </c>
      <c r="F827" s="33">
        <v>25171.67</v>
      </c>
      <c r="G827" s="23"/>
      <c r="H827" s="6">
        <v>6405.07</v>
      </c>
      <c r="I827" s="5">
        <f t="shared" si="41"/>
        <v>0.254455504938687</v>
      </c>
    </row>
    <row r="828" spans="1:9" ht="12.75">
      <c r="A828" s="2" t="s">
        <v>572</v>
      </c>
      <c r="B828" s="2" t="s">
        <v>494</v>
      </c>
      <c r="C828" s="3">
        <v>40380</v>
      </c>
      <c r="D828" s="4">
        <v>40633</v>
      </c>
      <c r="E828" s="5">
        <v>0</v>
      </c>
      <c r="F828" s="33"/>
      <c r="G828" s="23">
        <v>535</v>
      </c>
      <c r="H828" s="6">
        <v>136.15</v>
      </c>
      <c r="I828" s="5">
        <f t="shared" si="41"/>
        <v>0.2544859813084112</v>
      </c>
    </row>
    <row r="829" spans="1:9" ht="12.75">
      <c r="A829" s="2" t="s">
        <v>99</v>
      </c>
      <c r="B829" s="2" t="s">
        <v>494</v>
      </c>
      <c r="C829" s="3">
        <v>40375</v>
      </c>
      <c r="D829" s="4">
        <v>40739</v>
      </c>
      <c r="E829" s="5">
        <v>0.02</v>
      </c>
      <c r="F829" s="33">
        <v>582622.88</v>
      </c>
      <c r="G829" s="23"/>
      <c r="H829" s="6">
        <v>265974.56</v>
      </c>
      <c r="I829" s="5">
        <f t="shared" si="41"/>
        <v>0.45651238413431344</v>
      </c>
    </row>
    <row r="830" spans="1:9" ht="12.75">
      <c r="A830" s="2" t="s">
        <v>273</v>
      </c>
      <c r="B830" s="2" t="s">
        <v>494</v>
      </c>
      <c r="C830" s="3">
        <v>40544</v>
      </c>
      <c r="D830" s="4">
        <v>40724</v>
      </c>
      <c r="E830" s="5">
        <v>0.02</v>
      </c>
      <c r="F830" s="33">
        <v>495700</v>
      </c>
      <c r="G830" s="23"/>
      <c r="H830" s="6">
        <v>81682.54</v>
      </c>
      <c r="I830" s="5">
        <f t="shared" si="41"/>
        <v>0.16478220698002824</v>
      </c>
    </row>
    <row r="831" spans="1:9" ht="12.75">
      <c r="A831" s="2" t="s">
        <v>705</v>
      </c>
      <c r="B831" s="2" t="s">
        <v>494</v>
      </c>
      <c r="C831" s="3">
        <v>40217</v>
      </c>
      <c r="D831" s="4">
        <v>40581</v>
      </c>
      <c r="E831" s="5">
        <v>0.01</v>
      </c>
      <c r="F831" s="33">
        <v>79590</v>
      </c>
      <c r="G831" s="23"/>
      <c r="H831" s="6">
        <v>-4897.35</v>
      </c>
      <c r="I831" s="42">
        <f t="shared" si="41"/>
        <v>-0.06153222766679232</v>
      </c>
    </row>
    <row r="832" spans="1:9" ht="12.75">
      <c r="A832" s="2" t="s">
        <v>705</v>
      </c>
      <c r="B832" s="2" t="s">
        <v>494</v>
      </c>
      <c r="C832" s="3">
        <v>40217</v>
      </c>
      <c r="D832" s="4">
        <v>40581</v>
      </c>
      <c r="E832" s="5">
        <v>0.01</v>
      </c>
      <c r="F832" s="33"/>
      <c r="G832" s="23">
        <v>1635.48</v>
      </c>
      <c r="H832" s="6">
        <v>16.36</v>
      </c>
      <c r="I832" s="5">
        <f t="shared" si="41"/>
        <v>0.010003179494704919</v>
      </c>
    </row>
    <row r="833" spans="1:9" ht="12.75">
      <c r="A833" s="2" t="s">
        <v>705</v>
      </c>
      <c r="B833" s="2" t="s">
        <v>494</v>
      </c>
      <c r="C833" s="3">
        <v>40582</v>
      </c>
      <c r="D833" s="4">
        <v>40724</v>
      </c>
      <c r="E833" s="5">
        <v>0.01</v>
      </c>
      <c r="F833" s="33">
        <v>175928.61</v>
      </c>
      <c r="G833" s="23"/>
      <c r="H833" s="6">
        <v>75460.41</v>
      </c>
      <c r="I833" s="5">
        <f t="shared" si="41"/>
        <v>0.4289263127810764</v>
      </c>
    </row>
    <row r="834" spans="1:9" ht="12.75">
      <c r="A834" s="2" t="s">
        <v>705</v>
      </c>
      <c r="B834" s="2" t="s">
        <v>494</v>
      </c>
      <c r="C834" s="3">
        <v>40582</v>
      </c>
      <c r="D834" s="4">
        <v>40724</v>
      </c>
      <c r="E834" s="5">
        <v>0.01</v>
      </c>
      <c r="F834" s="33"/>
      <c r="G834" s="23">
        <v>3200</v>
      </c>
      <c r="H834" s="6">
        <v>363.9</v>
      </c>
      <c r="I834" s="5">
        <f t="shared" si="41"/>
        <v>0.11371875</v>
      </c>
    </row>
    <row r="835" spans="1:9" ht="12.75">
      <c r="A835" s="2" t="s">
        <v>282</v>
      </c>
      <c r="B835" s="2" t="s">
        <v>494</v>
      </c>
      <c r="C835" s="3">
        <v>40355</v>
      </c>
      <c r="D835" s="4">
        <v>40724</v>
      </c>
      <c r="E835" s="5">
        <v>0.01</v>
      </c>
      <c r="F835" s="33">
        <v>1324008.9</v>
      </c>
      <c r="G835" s="23"/>
      <c r="H835" s="6">
        <v>311981.44</v>
      </c>
      <c r="I835" s="5">
        <f t="shared" si="41"/>
        <v>0.23563394475671579</v>
      </c>
    </row>
    <row r="836" spans="1:9" ht="12.75">
      <c r="A836" s="2" t="s">
        <v>102</v>
      </c>
      <c r="B836" s="2" t="s">
        <v>494</v>
      </c>
      <c r="C836" s="3">
        <v>40200</v>
      </c>
      <c r="D836" s="4">
        <v>40564</v>
      </c>
      <c r="E836" s="5">
        <v>0.02</v>
      </c>
      <c r="F836" s="33">
        <v>167877</v>
      </c>
      <c r="G836" s="23"/>
      <c r="H836" s="6">
        <v>97607</v>
      </c>
      <c r="I836" s="5">
        <f t="shared" si="41"/>
        <v>0.5814197299213114</v>
      </c>
    </row>
    <row r="837" spans="1:9" ht="12.75">
      <c r="A837" s="2" t="s">
        <v>102</v>
      </c>
      <c r="B837" s="2" t="s">
        <v>494</v>
      </c>
      <c r="C837" s="3">
        <v>40200</v>
      </c>
      <c r="D837" s="4">
        <v>40564</v>
      </c>
      <c r="E837" s="5">
        <v>0.02</v>
      </c>
      <c r="F837" s="33"/>
      <c r="G837" s="23">
        <v>4614</v>
      </c>
      <c r="H837" s="6">
        <v>3547</v>
      </c>
      <c r="I837" s="5">
        <f t="shared" si="41"/>
        <v>0.7687472908539228</v>
      </c>
    </row>
    <row r="838" spans="1:9" ht="12.75">
      <c r="A838" s="2" t="s">
        <v>102</v>
      </c>
      <c r="B838" s="2" t="s">
        <v>494</v>
      </c>
      <c r="C838" s="3">
        <v>40565</v>
      </c>
      <c r="D838" s="4">
        <v>40724</v>
      </c>
      <c r="E838" s="5">
        <v>0.02</v>
      </c>
      <c r="F838" s="33">
        <v>244742</v>
      </c>
      <c r="G838" s="23"/>
      <c r="H838" s="6">
        <v>160721</v>
      </c>
      <c r="I838" s="5">
        <f t="shared" si="41"/>
        <v>0.6566956223288197</v>
      </c>
    </row>
    <row r="839" spans="1:9" ht="12.75">
      <c r="A839" s="2" t="s">
        <v>102</v>
      </c>
      <c r="B839" s="2" t="s">
        <v>494</v>
      </c>
      <c r="C839" s="3">
        <v>40565</v>
      </c>
      <c r="D839" s="4">
        <v>40724</v>
      </c>
      <c r="E839" s="5">
        <v>0.02</v>
      </c>
      <c r="F839" s="33"/>
      <c r="G839" s="23">
        <v>7522</v>
      </c>
      <c r="H839" s="6">
        <v>5821</v>
      </c>
      <c r="I839" s="5">
        <f t="shared" si="41"/>
        <v>0.7738633342196224</v>
      </c>
    </row>
    <row r="840" spans="1:9" ht="12.75">
      <c r="A840" s="2" t="s">
        <v>266</v>
      </c>
      <c r="B840" s="2" t="s">
        <v>494</v>
      </c>
      <c r="C840" s="3">
        <v>40562</v>
      </c>
      <c r="D840" s="4">
        <v>40908</v>
      </c>
      <c r="E840" s="5">
        <v>0.25</v>
      </c>
      <c r="F840" s="33">
        <v>586897.27</v>
      </c>
      <c r="G840" s="23"/>
      <c r="H840" s="6">
        <v>337457.32</v>
      </c>
      <c r="I840" s="5">
        <f t="shared" si="41"/>
        <v>0.5749853292042064</v>
      </c>
    </row>
    <row r="841" spans="1:9" ht="12.75">
      <c r="A841" s="2" t="s">
        <v>266</v>
      </c>
      <c r="B841" s="2" t="s">
        <v>494</v>
      </c>
      <c r="C841" s="3">
        <v>40562</v>
      </c>
      <c r="D841" s="4">
        <v>40908</v>
      </c>
      <c r="E841" s="5">
        <v>0.25</v>
      </c>
      <c r="F841" s="33"/>
      <c r="G841" s="23">
        <v>16669</v>
      </c>
      <c r="H841" s="6">
        <v>10076.29</v>
      </c>
      <c r="I841" s="5">
        <f t="shared" si="41"/>
        <v>0.6044927710120583</v>
      </c>
    </row>
    <row r="842" spans="1:9" ht="12.75">
      <c r="A842" s="2" t="s">
        <v>292</v>
      </c>
      <c r="B842" s="2" t="s">
        <v>523</v>
      </c>
      <c r="C842" s="3">
        <v>40544</v>
      </c>
      <c r="D842" s="4">
        <v>40908</v>
      </c>
      <c r="E842" s="5">
        <v>0.19</v>
      </c>
      <c r="F842" s="33">
        <v>70084.19</v>
      </c>
      <c r="G842" s="23"/>
      <c r="H842" s="6">
        <v>13462.36</v>
      </c>
      <c r="I842" s="5">
        <f t="shared" si="41"/>
        <v>0.1920884011072968</v>
      </c>
    </row>
    <row r="843" spans="1:9" ht="12.75">
      <c r="A843" s="2" t="s">
        <v>110</v>
      </c>
      <c r="B843" s="2" t="s">
        <v>697</v>
      </c>
      <c r="C843" s="3">
        <v>40623</v>
      </c>
      <c r="D843" s="4">
        <v>40785</v>
      </c>
      <c r="E843" s="5">
        <v>0.01</v>
      </c>
      <c r="F843" s="33">
        <v>33857</v>
      </c>
      <c r="G843" s="23"/>
      <c r="H843" s="6">
        <v>-82842.96</v>
      </c>
      <c r="I843" s="42">
        <f t="shared" si="41"/>
        <v>-2.4468488052692208</v>
      </c>
    </row>
    <row r="844" spans="1:9" ht="12.75">
      <c r="A844" s="2" t="s">
        <v>783</v>
      </c>
      <c r="B844" s="2" t="s">
        <v>784</v>
      </c>
      <c r="C844" s="3">
        <v>40726</v>
      </c>
      <c r="D844" s="4">
        <v>40755</v>
      </c>
      <c r="E844" s="5">
        <v>0.01</v>
      </c>
      <c r="F844" s="33">
        <v>13960</v>
      </c>
      <c r="G844" s="23"/>
      <c r="H844" s="6">
        <v>642</v>
      </c>
      <c r="I844" s="5">
        <f t="shared" si="41"/>
        <v>0.045988538681948424</v>
      </c>
    </row>
    <row r="845" spans="1:9" ht="12.75">
      <c r="A845" s="2" t="s">
        <v>182</v>
      </c>
      <c r="B845" s="2" t="s">
        <v>495</v>
      </c>
      <c r="C845" s="3">
        <v>40322</v>
      </c>
      <c r="D845" s="4">
        <v>40550</v>
      </c>
      <c r="E845" s="5">
        <v>0.3</v>
      </c>
      <c r="F845" s="33"/>
      <c r="G845" s="23">
        <v>48463</v>
      </c>
      <c r="H845" s="6">
        <v>14908.16</v>
      </c>
      <c r="I845" s="5">
        <f t="shared" si="41"/>
        <v>0.30761942100158884</v>
      </c>
    </row>
    <row r="846" spans="1:9" ht="12.75">
      <c r="A846" s="2" t="s">
        <v>182</v>
      </c>
      <c r="B846" s="2" t="s">
        <v>495</v>
      </c>
      <c r="C846" s="3">
        <v>40690</v>
      </c>
      <c r="D846" s="4">
        <v>41051</v>
      </c>
      <c r="E846" s="5">
        <v>0.3</v>
      </c>
      <c r="F846" s="33">
        <v>49838</v>
      </c>
      <c r="G846" s="23"/>
      <c r="H846" s="6">
        <v>15348.16</v>
      </c>
      <c r="I846" s="5">
        <f t="shared" si="41"/>
        <v>0.3079609936193266</v>
      </c>
    </row>
    <row r="847" spans="1:9" ht="12.75">
      <c r="A847" s="2" t="s">
        <v>182</v>
      </c>
      <c r="B847" s="2" t="s">
        <v>525</v>
      </c>
      <c r="C847" s="3">
        <v>40224</v>
      </c>
      <c r="D847" s="4">
        <v>40549</v>
      </c>
      <c r="E847" s="5">
        <v>0.2</v>
      </c>
      <c r="F847" s="33"/>
      <c r="G847" s="23">
        <v>47718</v>
      </c>
      <c r="H847" s="6">
        <v>9543.6</v>
      </c>
      <c r="I847" s="5">
        <f>IF(H847="","",(IF(G847&lt;&gt;"",H847/G847,H847/#REF!)))</f>
        <v>0.2</v>
      </c>
    </row>
    <row r="848" spans="1:9" ht="12.75">
      <c r="A848" s="2" t="s">
        <v>182</v>
      </c>
      <c r="B848" s="2" t="s">
        <v>525</v>
      </c>
      <c r="C848" s="3">
        <v>40574</v>
      </c>
      <c r="D848" s="4">
        <v>40900</v>
      </c>
      <c r="E848" s="5">
        <v>0.2</v>
      </c>
      <c r="F848" s="33">
        <v>56786</v>
      </c>
      <c r="G848" s="23"/>
      <c r="H848" s="6">
        <v>11357.3</v>
      </c>
      <c r="I848" s="5">
        <f aca="true" t="shared" si="42" ref="I848:I859">IF(H848="","",(IF(F848&lt;&gt;"",H848/F848,H848/G848)))</f>
        <v>0.20000176099742892</v>
      </c>
    </row>
    <row r="849" spans="1:9" ht="12.75">
      <c r="A849" s="2" t="s">
        <v>110</v>
      </c>
      <c r="B849" s="2" t="s">
        <v>847</v>
      </c>
      <c r="C849" s="3">
        <v>40805</v>
      </c>
      <c r="D849" s="4">
        <v>41053</v>
      </c>
      <c r="E849" s="5">
        <v>0</v>
      </c>
      <c r="F849" s="33">
        <v>38009.5</v>
      </c>
      <c r="G849" s="23"/>
      <c r="H849" s="6">
        <v>0</v>
      </c>
      <c r="I849" s="5">
        <f t="shared" si="42"/>
        <v>0</v>
      </c>
    </row>
    <row r="850" spans="1:9" ht="12.75">
      <c r="A850" s="2" t="s">
        <v>268</v>
      </c>
      <c r="B850" s="2" t="s">
        <v>832</v>
      </c>
      <c r="C850" s="3">
        <v>40654</v>
      </c>
      <c r="D850" s="4">
        <v>40908</v>
      </c>
      <c r="E850" s="5">
        <v>0.005</v>
      </c>
      <c r="F850" s="33">
        <v>220021.15</v>
      </c>
      <c r="G850" s="23"/>
      <c r="H850" s="6">
        <v>0</v>
      </c>
      <c r="I850" s="5">
        <f t="shared" si="42"/>
        <v>0</v>
      </c>
    </row>
    <row r="851" spans="1:9" ht="12.75">
      <c r="A851" s="2" t="s">
        <v>268</v>
      </c>
      <c r="B851" s="2" t="s">
        <v>832</v>
      </c>
      <c r="C851" s="3">
        <v>40654</v>
      </c>
      <c r="D851" s="4">
        <v>40908</v>
      </c>
      <c r="E851" s="5">
        <v>0.005</v>
      </c>
      <c r="F851" s="33"/>
      <c r="G851" s="23">
        <v>8620</v>
      </c>
      <c r="H851" s="6">
        <v>0</v>
      </c>
      <c r="I851" s="5">
        <f t="shared" si="42"/>
        <v>0</v>
      </c>
    </row>
    <row r="852" spans="1:9" ht="12.75">
      <c r="A852" s="2" t="s">
        <v>596</v>
      </c>
      <c r="B852" s="2" t="s">
        <v>496</v>
      </c>
      <c r="C852" s="3">
        <v>40360</v>
      </c>
      <c r="D852" s="4">
        <v>40724</v>
      </c>
      <c r="E852" s="5">
        <v>0.1</v>
      </c>
      <c r="F852" s="33">
        <v>1242562.62</v>
      </c>
      <c r="G852" s="23"/>
      <c r="H852" s="6">
        <v>127000.67</v>
      </c>
      <c r="I852" s="5">
        <f t="shared" si="42"/>
        <v>0.1022086677611467</v>
      </c>
    </row>
    <row r="853" spans="1:9" ht="12.75">
      <c r="A853" s="2" t="s">
        <v>596</v>
      </c>
      <c r="B853" s="2" t="s">
        <v>496</v>
      </c>
      <c r="C853" s="3">
        <v>40360</v>
      </c>
      <c r="D853" s="4">
        <v>40724</v>
      </c>
      <c r="E853" s="5">
        <v>0.1</v>
      </c>
      <c r="F853" s="33"/>
      <c r="G853" s="23">
        <v>46706.5</v>
      </c>
      <c r="H853" s="6">
        <v>4773.81</v>
      </c>
      <c r="I853" s="5">
        <f t="shared" si="42"/>
        <v>0.10220868615717299</v>
      </c>
    </row>
    <row r="854" spans="1:9" ht="12.75">
      <c r="A854" s="2" t="s">
        <v>596</v>
      </c>
      <c r="B854" s="2" t="s">
        <v>496</v>
      </c>
      <c r="C854" s="3">
        <v>40725</v>
      </c>
      <c r="D854" s="4">
        <v>41090</v>
      </c>
      <c r="E854" s="5">
        <v>0.1</v>
      </c>
      <c r="F854" s="33">
        <v>1482958.17</v>
      </c>
      <c r="G854" s="23"/>
      <c r="H854" s="6">
        <v>199227.36</v>
      </c>
      <c r="I854" s="5">
        <f t="shared" si="42"/>
        <v>0.1343445580801514</v>
      </c>
    </row>
    <row r="855" spans="1:9" ht="12.75">
      <c r="A855" s="2" t="s">
        <v>596</v>
      </c>
      <c r="B855" s="2" t="s">
        <v>496</v>
      </c>
      <c r="C855" s="3">
        <v>40725</v>
      </c>
      <c r="D855" s="4">
        <v>41090</v>
      </c>
      <c r="E855" s="5">
        <v>0.1</v>
      </c>
      <c r="F855" s="33"/>
      <c r="G855" s="23">
        <v>68728.34</v>
      </c>
      <c r="H855" s="6">
        <v>9233.28</v>
      </c>
      <c r="I855" s="5">
        <f t="shared" si="42"/>
        <v>0.13434458041617187</v>
      </c>
    </row>
    <row r="856" spans="1:9" ht="25.5">
      <c r="A856" s="2" t="s">
        <v>616</v>
      </c>
      <c r="B856" s="2" t="s">
        <v>618</v>
      </c>
      <c r="C856" s="3">
        <v>40416</v>
      </c>
      <c r="D856" s="4">
        <v>40724</v>
      </c>
      <c r="E856" s="5">
        <v>0.01</v>
      </c>
      <c r="F856" s="33">
        <v>2590</v>
      </c>
      <c r="G856" s="23"/>
      <c r="H856" s="6">
        <v>-1590</v>
      </c>
      <c r="I856" s="42">
        <f t="shared" si="42"/>
        <v>-0.6138996138996139</v>
      </c>
    </row>
    <row r="857" spans="1:9" ht="25.5">
      <c r="A857" s="2" t="s">
        <v>616</v>
      </c>
      <c r="B857" s="2" t="s">
        <v>618</v>
      </c>
      <c r="C857" s="3">
        <v>40416</v>
      </c>
      <c r="D857" s="4">
        <v>40724</v>
      </c>
      <c r="E857" s="5">
        <v>0.01</v>
      </c>
      <c r="F857" s="33"/>
      <c r="G857" s="23">
        <v>51.8</v>
      </c>
      <c r="H857" s="6">
        <v>-7.8</v>
      </c>
      <c r="I857" s="42">
        <f t="shared" si="42"/>
        <v>-0.15057915057915058</v>
      </c>
    </row>
    <row r="858" spans="1:9" ht="25.5">
      <c r="A858" s="2" t="s">
        <v>275</v>
      </c>
      <c r="B858" s="2" t="s">
        <v>618</v>
      </c>
      <c r="C858" s="3">
        <v>40492</v>
      </c>
      <c r="D858" s="4">
        <v>40816</v>
      </c>
      <c r="E858" s="5">
        <v>0.0005</v>
      </c>
      <c r="F858" s="33">
        <v>41378.85</v>
      </c>
      <c r="G858" s="23"/>
      <c r="H858" s="6">
        <v>-16879.09</v>
      </c>
      <c r="I858" s="42">
        <f t="shared" si="42"/>
        <v>-0.4079158797308287</v>
      </c>
    </row>
    <row r="859" spans="1:9" ht="25.5">
      <c r="A859" s="2" t="s">
        <v>99</v>
      </c>
      <c r="B859" s="2" t="s">
        <v>618</v>
      </c>
      <c r="C859" s="3">
        <v>40462</v>
      </c>
      <c r="D859" s="4">
        <v>40786</v>
      </c>
      <c r="E859" s="5">
        <v>0.02</v>
      </c>
      <c r="F859" s="33">
        <v>61526</v>
      </c>
      <c r="G859" s="23"/>
      <c r="H859" s="6">
        <v>11439.86</v>
      </c>
      <c r="I859" s="5">
        <f t="shared" si="42"/>
        <v>0.18593537691382506</v>
      </c>
    </row>
    <row r="860" spans="1:9" ht="25.5">
      <c r="A860" s="2" t="s">
        <v>266</v>
      </c>
      <c r="B860" s="2" t="s">
        <v>618</v>
      </c>
      <c r="C860" s="3">
        <v>40737</v>
      </c>
      <c r="D860" s="4">
        <v>40908</v>
      </c>
      <c r="E860" s="5">
        <v>0.25</v>
      </c>
      <c r="F860" s="33">
        <v>0</v>
      </c>
      <c r="G860" s="23"/>
      <c r="H860" s="6">
        <v>0</v>
      </c>
      <c r="I860" s="5">
        <v>0</v>
      </c>
    </row>
    <row r="861" spans="1:9" ht="25.5">
      <c r="A861" s="2" t="s">
        <v>266</v>
      </c>
      <c r="B861" s="2" t="s">
        <v>618</v>
      </c>
      <c r="C861" s="3">
        <v>40737</v>
      </c>
      <c r="D861" s="4">
        <v>40908</v>
      </c>
      <c r="E861" s="5">
        <v>0.25</v>
      </c>
      <c r="F861" s="33"/>
      <c r="G861" s="23">
        <v>0</v>
      </c>
      <c r="H861" s="6">
        <v>0</v>
      </c>
      <c r="I861" s="5">
        <v>0</v>
      </c>
    </row>
    <row r="862" spans="1:9" ht="12.75">
      <c r="A862" s="2" t="s">
        <v>271</v>
      </c>
      <c r="B862" s="2" t="s">
        <v>497</v>
      </c>
      <c r="C862" s="3">
        <v>40422</v>
      </c>
      <c r="D862" s="4">
        <v>40786</v>
      </c>
      <c r="E862" s="5">
        <v>0.2</v>
      </c>
      <c r="F862" s="33">
        <v>117762</v>
      </c>
      <c r="G862" s="23"/>
      <c r="H862" s="6">
        <v>31218.21</v>
      </c>
      <c r="I862" s="5">
        <f aca="true" t="shared" si="43" ref="I862:I879">IF(H862="","",(IF(F862&lt;&gt;"",H862/F862,H862/G862)))</f>
        <v>0.2650957864166709</v>
      </c>
    </row>
    <row r="863" spans="1:9" ht="12.75">
      <c r="A863" s="2" t="s">
        <v>280</v>
      </c>
      <c r="B863" s="2" t="s">
        <v>498</v>
      </c>
      <c r="C863" s="3">
        <v>40499</v>
      </c>
      <c r="D863" s="4">
        <v>40816</v>
      </c>
      <c r="E863" s="5">
        <v>0</v>
      </c>
      <c r="F863" s="33">
        <v>49935</v>
      </c>
      <c r="G863" s="23"/>
      <c r="H863" s="6">
        <v>28101</v>
      </c>
      <c r="I863" s="5">
        <f t="shared" si="43"/>
        <v>0.5627515770501652</v>
      </c>
    </row>
    <row r="864" spans="1:9" ht="12.75">
      <c r="A864" s="2" t="s">
        <v>280</v>
      </c>
      <c r="B864" s="2" t="s">
        <v>498</v>
      </c>
      <c r="C864" s="3">
        <v>40499</v>
      </c>
      <c r="D864" s="4">
        <v>40816</v>
      </c>
      <c r="E864" s="5">
        <v>0</v>
      </c>
      <c r="F864" s="33"/>
      <c r="G864" s="23">
        <v>2378</v>
      </c>
      <c r="H864" s="6">
        <v>1338</v>
      </c>
      <c r="I864" s="5">
        <f t="shared" si="43"/>
        <v>0.5626576955424727</v>
      </c>
    </row>
    <row r="865" spans="1:9" ht="12.75">
      <c r="A865" s="2" t="s">
        <v>264</v>
      </c>
      <c r="B865" s="2" t="s">
        <v>765</v>
      </c>
      <c r="C865" s="3">
        <v>40382</v>
      </c>
      <c r="D865" s="4">
        <v>40693</v>
      </c>
      <c r="E865" s="5">
        <v>0</v>
      </c>
      <c r="F865" s="33">
        <v>56903</v>
      </c>
      <c r="G865" s="23"/>
      <c r="H865" s="6">
        <v>40053</v>
      </c>
      <c r="I865" s="5">
        <f t="shared" si="43"/>
        <v>0.7038820448833981</v>
      </c>
    </row>
    <row r="866" spans="1:9" ht="12.75">
      <c r="A866" s="2" t="s">
        <v>264</v>
      </c>
      <c r="B866" s="2" t="s">
        <v>769</v>
      </c>
      <c r="C866" s="3">
        <v>40695</v>
      </c>
      <c r="D866" s="4">
        <v>41059</v>
      </c>
      <c r="E866" s="5">
        <v>0</v>
      </c>
      <c r="F866" s="33">
        <v>32071</v>
      </c>
      <c r="G866" s="23"/>
      <c r="H866" s="6">
        <v>18634</v>
      </c>
      <c r="I866" s="5">
        <f t="shared" si="43"/>
        <v>0.5810233544323532</v>
      </c>
    </row>
    <row r="867" spans="1:9" ht="12.75">
      <c r="A867" s="2" t="s">
        <v>799</v>
      </c>
      <c r="B867" s="2" t="s">
        <v>800</v>
      </c>
      <c r="C867" s="3">
        <v>40269</v>
      </c>
      <c r="D867" s="4">
        <v>40633</v>
      </c>
      <c r="E867" s="5">
        <v>0.8</v>
      </c>
      <c r="F867" s="33"/>
      <c r="G867" s="23">
        <v>768056</v>
      </c>
      <c r="H867" s="6">
        <v>724921</v>
      </c>
      <c r="I867" s="5">
        <f t="shared" si="43"/>
        <v>0.9438387305092337</v>
      </c>
    </row>
    <row r="868" spans="1:9" ht="12.75">
      <c r="A868" s="2" t="s">
        <v>277</v>
      </c>
      <c r="B868" s="2" t="s">
        <v>499</v>
      </c>
      <c r="C868" s="3">
        <v>40513</v>
      </c>
      <c r="D868" s="4">
        <v>40616</v>
      </c>
      <c r="E868" s="5">
        <v>0.1</v>
      </c>
      <c r="F868" s="33">
        <v>30861.71</v>
      </c>
      <c r="G868" s="23"/>
      <c r="H868" s="6">
        <v>4018.3</v>
      </c>
      <c r="I868" s="5">
        <f t="shared" si="43"/>
        <v>0.13020341387434461</v>
      </c>
    </row>
    <row r="869" spans="1:9" ht="12.75">
      <c r="A869" s="2" t="s">
        <v>777</v>
      </c>
      <c r="B869" s="2" t="s">
        <v>499</v>
      </c>
      <c r="C869" s="3">
        <v>40455</v>
      </c>
      <c r="D869" s="4">
        <v>40819</v>
      </c>
      <c r="E869" s="5">
        <v>0.1</v>
      </c>
      <c r="F869" s="33"/>
      <c r="G869" s="23">
        <v>6355</v>
      </c>
      <c r="H869" s="6">
        <v>953.25</v>
      </c>
      <c r="I869" s="5">
        <f t="shared" si="43"/>
        <v>0.15</v>
      </c>
    </row>
    <row r="870" spans="1:9" ht="25.5">
      <c r="A870" s="2" t="s">
        <v>596</v>
      </c>
      <c r="B870" s="2" t="s">
        <v>597</v>
      </c>
      <c r="C870" s="3">
        <v>40391</v>
      </c>
      <c r="D870" s="4">
        <v>40617</v>
      </c>
      <c r="E870" s="5">
        <v>0.01</v>
      </c>
      <c r="F870" s="33">
        <v>49996.75</v>
      </c>
      <c r="G870" s="23"/>
      <c r="H870" s="6">
        <v>9545.29</v>
      </c>
      <c r="I870" s="5">
        <f t="shared" si="43"/>
        <v>0.19091820968362946</v>
      </c>
    </row>
    <row r="871" spans="1:9" ht="25.5">
      <c r="A871" s="2" t="s">
        <v>596</v>
      </c>
      <c r="B871" s="2" t="s">
        <v>597</v>
      </c>
      <c r="C871" s="3">
        <v>40391</v>
      </c>
      <c r="D871" s="4">
        <v>40617</v>
      </c>
      <c r="E871" s="5">
        <v>0.01</v>
      </c>
      <c r="F871" s="33"/>
      <c r="G871" s="23">
        <v>1625</v>
      </c>
      <c r="H871" s="6">
        <v>310.23</v>
      </c>
      <c r="I871" s="5">
        <f t="shared" si="43"/>
        <v>0.19091076923076924</v>
      </c>
    </row>
    <row r="872" spans="1:9" ht="25.5">
      <c r="A872" s="2" t="s">
        <v>596</v>
      </c>
      <c r="B872" s="2" t="s">
        <v>597</v>
      </c>
      <c r="C872" s="3">
        <v>40690</v>
      </c>
      <c r="D872" s="4">
        <v>41055</v>
      </c>
      <c r="E872" s="5">
        <v>0.1</v>
      </c>
      <c r="F872" s="33">
        <v>94271.14</v>
      </c>
      <c r="G872" s="23"/>
      <c r="H872" s="6">
        <v>13904.01</v>
      </c>
      <c r="I872" s="5">
        <f t="shared" si="43"/>
        <v>0.14748957103945068</v>
      </c>
    </row>
    <row r="873" spans="1:9" ht="25.5">
      <c r="A873" s="2" t="s">
        <v>596</v>
      </c>
      <c r="B873" s="2" t="s">
        <v>597</v>
      </c>
      <c r="C873" s="3">
        <v>40690</v>
      </c>
      <c r="D873" s="4">
        <v>41055</v>
      </c>
      <c r="E873" s="5">
        <v>0.1</v>
      </c>
      <c r="F873" s="33"/>
      <c r="G873" s="23">
        <v>4198</v>
      </c>
      <c r="H873" s="6">
        <v>619.15</v>
      </c>
      <c r="I873" s="5">
        <f t="shared" si="43"/>
        <v>0.14748689852310623</v>
      </c>
    </row>
    <row r="874" spans="1:9" ht="12.75">
      <c r="A874" s="2" t="s">
        <v>316</v>
      </c>
      <c r="B874" s="2" t="s">
        <v>530</v>
      </c>
      <c r="C874" s="3">
        <v>40413</v>
      </c>
      <c r="D874" s="4">
        <v>40754</v>
      </c>
      <c r="E874" s="5">
        <v>0.14</v>
      </c>
      <c r="F874" s="33"/>
      <c r="G874" s="23">
        <v>9804.5</v>
      </c>
      <c r="H874" s="6">
        <v>1486.58</v>
      </c>
      <c r="I874" s="5">
        <f t="shared" si="43"/>
        <v>0.15162221428935693</v>
      </c>
    </row>
    <row r="875" spans="1:9" ht="12.75">
      <c r="A875" s="2" t="s">
        <v>268</v>
      </c>
      <c r="B875" s="2" t="s">
        <v>852</v>
      </c>
      <c r="C875" s="3">
        <v>40754</v>
      </c>
      <c r="D875" s="4">
        <v>41119</v>
      </c>
      <c r="E875" s="5">
        <v>0.005</v>
      </c>
      <c r="F875" s="33">
        <v>60177.67</v>
      </c>
      <c r="G875" s="23"/>
      <c r="H875" s="6">
        <v>27348.87</v>
      </c>
      <c r="I875" s="5">
        <f t="shared" si="43"/>
        <v>0.45446874230923195</v>
      </c>
    </row>
    <row r="876" spans="1:9" ht="12.75">
      <c r="A876" s="2" t="s">
        <v>268</v>
      </c>
      <c r="B876" s="2" t="s">
        <v>852</v>
      </c>
      <c r="C876" s="3">
        <v>40754</v>
      </c>
      <c r="D876" s="4">
        <v>41119</v>
      </c>
      <c r="E876" s="5">
        <v>0.005</v>
      </c>
      <c r="F876" s="33"/>
      <c r="G876" s="23">
        <v>2484</v>
      </c>
      <c r="H876" s="6">
        <v>1124</v>
      </c>
      <c r="I876" s="5">
        <f t="shared" si="43"/>
        <v>0.4524959742351047</v>
      </c>
    </row>
    <row r="877" spans="1:9" ht="12.75">
      <c r="A877" s="2" t="s">
        <v>268</v>
      </c>
      <c r="B877" s="2" t="s">
        <v>828</v>
      </c>
      <c r="C877" s="3">
        <v>40389</v>
      </c>
      <c r="D877" s="4">
        <v>40753</v>
      </c>
      <c r="E877" s="5">
        <v>0.005</v>
      </c>
      <c r="F877" s="33">
        <v>114529</v>
      </c>
      <c r="G877" s="23"/>
      <c r="H877" s="6">
        <v>53474</v>
      </c>
      <c r="I877" s="5">
        <f t="shared" si="43"/>
        <v>0.46690357900619056</v>
      </c>
    </row>
    <row r="878" spans="1:9" ht="12.75">
      <c r="A878" s="2" t="s">
        <v>268</v>
      </c>
      <c r="B878" s="2" t="s">
        <v>828</v>
      </c>
      <c r="C878" s="3">
        <v>40389</v>
      </c>
      <c r="D878" s="4">
        <v>40753</v>
      </c>
      <c r="E878" s="5">
        <v>0.005</v>
      </c>
      <c r="F878" s="33"/>
      <c r="G878" s="23">
        <v>3466</v>
      </c>
      <c r="H878" s="6">
        <v>1344</v>
      </c>
      <c r="I878" s="5">
        <f t="shared" si="43"/>
        <v>0.3877668782458165</v>
      </c>
    </row>
    <row r="879" spans="1:9" ht="12.75">
      <c r="A879" s="2" t="s">
        <v>316</v>
      </c>
      <c r="B879" s="2" t="s">
        <v>500</v>
      </c>
      <c r="C879" s="3">
        <v>40455</v>
      </c>
      <c r="D879" s="4">
        <v>40785</v>
      </c>
      <c r="E879" s="5">
        <v>0.14</v>
      </c>
      <c r="F879" s="33"/>
      <c r="G879" s="23">
        <v>11490</v>
      </c>
      <c r="H879" s="6">
        <v>1962.06</v>
      </c>
      <c r="I879" s="5">
        <f t="shared" si="43"/>
        <v>0.17076240208877283</v>
      </c>
    </row>
    <row r="880" spans="1:9" ht="12.75">
      <c r="A880" s="2" t="s">
        <v>264</v>
      </c>
      <c r="B880" s="2" t="s">
        <v>501</v>
      </c>
      <c r="C880" s="3">
        <v>40322</v>
      </c>
      <c r="D880" s="4">
        <v>40602</v>
      </c>
      <c r="E880" s="5">
        <v>0</v>
      </c>
      <c r="F880" s="33">
        <v>0</v>
      </c>
      <c r="G880" s="23"/>
      <c r="H880" s="6">
        <v>0</v>
      </c>
      <c r="I880" s="5">
        <v>0</v>
      </c>
    </row>
    <row r="881" spans="1:9" ht="12.75">
      <c r="A881" s="2" t="s">
        <v>264</v>
      </c>
      <c r="B881" s="2" t="s">
        <v>501</v>
      </c>
      <c r="C881" s="3">
        <v>40603</v>
      </c>
      <c r="D881" s="4">
        <v>40967</v>
      </c>
      <c r="E881" s="5">
        <v>0</v>
      </c>
      <c r="F881" s="33">
        <v>9315</v>
      </c>
      <c r="G881" s="23"/>
      <c r="H881" s="6">
        <v>2315</v>
      </c>
      <c r="I881" s="5">
        <f aca="true" t="shared" si="44" ref="I881:I889">IF(H881="","",(IF(F881&lt;&gt;"",H881/F881,H881/G881)))</f>
        <v>0.24852388620504562</v>
      </c>
    </row>
    <row r="882" spans="1:9" ht="12.75">
      <c r="A882" s="2" t="s">
        <v>110</v>
      </c>
      <c r="B882" s="2" t="s">
        <v>694</v>
      </c>
      <c r="C882" s="3">
        <v>40630</v>
      </c>
      <c r="D882" s="4">
        <v>40724</v>
      </c>
      <c r="E882" s="5">
        <v>0</v>
      </c>
      <c r="F882" s="33">
        <v>131374.25</v>
      </c>
      <c r="G882" s="23"/>
      <c r="H882" s="6">
        <v>26346.41</v>
      </c>
      <c r="I882" s="5">
        <f t="shared" si="44"/>
        <v>0.20054470339507172</v>
      </c>
    </row>
    <row r="883" spans="1:9" ht="12.75">
      <c r="A883" s="2" t="s">
        <v>730</v>
      </c>
      <c r="B883" s="2" t="s">
        <v>729</v>
      </c>
      <c r="C883" s="3">
        <v>40325</v>
      </c>
      <c r="D883" s="4">
        <v>40662</v>
      </c>
      <c r="E883" s="5">
        <v>0</v>
      </c>
      <c r="F883" s="33">
        <v>2081</v>
      </c>
      <c r="G883" s="23"/>
      <c r="H883" s="6">
        <v>0</v>
      </c>
      <c r="I883" s="5">
        <f t="shared" si="44"/>
        <v>0</v>
      </c>
    </row>
    <row r="884" spans="1:9" ht="12.75">
      <c r="A884" s="2" t="s">
        <v>730</v>
      </c>
      <c r="B884" s="2" t="s">
        <v>729</v>
      </c>
      <c r="C884" s="3">
        <v>40325</v>
      </c>
      <c r="D884" s="4">
        <v>40662</v>
      </c>
      <c r="E884" s="5">
        <v>0</v>
      </c>
      <c r="F884" s="33"/>
      <c r="G884" s="23">
        <v>73</v>
      </c>
      <c r="H884" s="6">
        <v>0</v>
      </c>
      <c r="I884" s="5">
        <f t="shared" si="44"/>
        <v>0</v>
      </c>
    </row>
    <row r="885" spans="1:9" ht="12.75">
      <c r="A885" s="2" t="s">
        <v>275</v>
      </c>
      <c r="B885" s="2" t="s">
        <v>502</v>
      </c>
      <c r="C885" s="3">
        <v>40210</v>
      </c>
      <c r="D885" s="4">
        <v>40574</v>
      </c>
      <c r="E885" s="5">
        <v>0.0005</v>
      </c>
      <c r="F885" s="33">
        <v>265830.5</v>
      </c>
      <c r="G885" s="23"/>
      <c r="H885" s="6">
        <v>32180.79</v>
      </c>
      <c r="I885" s="5">
        <f t="shared" si="44"/>
        <v>0.1210575535914803</v>
      </c>
    </row>
    <row r="886" spans="1:9" ht="12.75">
      <c r="A886" s="2" t="s">
        <v>275</v>
      </c>
      <c r="B886" s="2" t="s">
        <v>502</v>
      </c>
      <c r="C886" s="3">
        <v>40592</v>
      </c>
      <c r="D886" s="4">
        <v>40939</v>
      </c>
      <c r="E886" s="5">
        <v>0</v>
      </c>
      <c r="F886" s="33">
        <v>764720.8</v>
      </c>
      <c r="G886" s="23"/>
      <c r="H886" s="6">
        <v>215267.37</v>
      </c>
      <c r="I886" s="5">
        <f t="shared" si="44"/>
        <v>0.2814979924699315</v>
      </c>
    </row>
    <row r="887" spans="1:9" ht="12.75">
      <c r="A887" s="2" t="s">
        <v>99</v>
      </c>
      <c r="B887" s="2" t="s">
        <v>503</v>
      </c>
      <c r="C887" s="3">
        <v>40376</v>
      </c>
      <c r="D887" s="4">
        <v>40597</v>
      </c>
      <c r="E887" s="5">
        <v>0.02</v>
      </c>
      <c r="F887" s="33">
        <v>520278.13</v>
      </c>
      <c r="G887" s="23"/>
      <c r="H887" s="6">
        <v>284102.48</v>
      </c>
      <c r="I887" s="5">
        <f t="shared" si="44"/>
        <v>0.5460588550973687</v>
      </c>
    </row>
    <row r="888" spans="1:9" ht="12.75">
      <c r="A888" s="2" t="s">
        <v>99</v>
      </c>
      <c r="B888" s="2" t="s">
        <v>503</v>
      </c>
      <c r="C888" s="3">
        <v>40374</v>
      </c>
      <c r="D888" s="4">
        <v>40738</v>
      </c>
      <c r="E888" s="5">
        <v>0.02</v>
      </c>
      <c r="F888" s="33">
        <v>800647.31</v>
      </c>
      <c r="G888" s="23"/>
      <c r="H888" s="6">
        <v>572695.99</v>
      </c>
      <c r="I888" s="5">
        <f t="shared" si="44"/>
        <v>0.7152912185516491</v>
      </c>
    </row>
    <row r="889" spans="1:9" ht="12.75">
      <c r="A889" s="2" t="s">
        <v>705</v>
      </c>
      <c r="B889" s="2" t="s">
        <v>503</v>
      </c>
      <c r="C889" s="3">
        <v>40577</v>
      </c>
      <c r="D889" s="4">
        <v>40786</v>
      </c>
      <c r="E889" s="5">
        <v>0.02</v>
      </c>
      <c r="F889" s="33">
        <v>26201</v>
      </c>
      <c r="G889" s="23"/>
      <c r="H889" s="6">
        <v>12193</v>
      </c>
      <c r="I889" s="5">
        <f t="shared" si="44"/>
        <v>0.46536391740773253</v>
      </c>
    </row>
    <row r="890" spans="1:9" ht="12.75">
      <c r="A890" s="2" t="s">
        <v>705</v>
      </c>
      <c r="B890" s="2" t="s">
        <v>503</v>
      </c>
      <c r="C890" s="3">
        <v>40577</v>
      </c>
      <c r="D890" s="4">
        <v>40786</v>
      </c>
      <c r="E890" s="5">
        <v>0.02</v>
      </c>
      <c r="F890" s="33"/>
      <c r="G890" s="23">
        <v>375.4</v>
      </c>
      <c r="H890" s="6">
        <v>190.41</v>
      </c>
      <c r="I890" s="5">
        <v>0.51</v>
      </c>
    </row>
    <row r="891" spans="1:9" ht="12.75">
      <c r="A891" s="2" t="s">
        <v>102</v>
      </c>
      <c r="B891" s="2" t="s">
        <v>503</v>
      </c>
      <c r="C891" s="3">
        <v>40402</v>
      </c>
      <c r="D891" s="4">
        <v>40738</v>
      </c>
      <c r="E891" s="5">
        <v>0.02</v>
      </c>
      <c r="F891" s="33">
        <v>505518.37</v>
      </c>
      <c r="G891" s="23"/>
      <c r="H891" s="6">
        <v>421047.73</v>
      </c>
      <c r="I891" s="5">
        <f aca="true" t="shared" si="45" ref="I891:I903">IF(H891="","",(IF(F891&lt;&gt;"",H891/F891,H891/G891)))</f>
        <v>0.8329029269500137</v>
      </c>
    </row>
    <row r="892" spans="1:9" ht="12.75">
      <c r="A892" s="2" t="s">
        <v>102</v>
      </c>
      <c r="B892" s="2" t="s">
        <v>503</v>
      </c>
      <c r="C892" s="3">
        <v>40402</v>
      </c>
      <c r="D892" s="4">
        <v>40738</v>
      </c>
      <c r="E892" s="5">
        <v>0.02</v>
      </c>
      <c r="F892" s="33"/>
      <c r="G892" s="23">
        <v>14277.61</v>
      </c>
      <c r="H892" s="6">
        <v>13860.12</v>
      </c>
      <c r="I892" s="5">
        <f t="shared" si="45"/>
        <v>0.9707591116440357</v>
      </c>
    </row>
    <row r="893" spans="1:9" ht="12.75">
      <c r="A893" s="2" t="s">
        <v>266</v>
      </c>
      <c r="B893" s="2" t="s">
        <v>503</v>
      </c>
      <c r="C893" s="3">
        <v>40562</v>
      </c>
      <c r="D893" s="4">
        <v>40908</v>
      </c>
      <c r="E893" s="5">
        <v>0.18</v>
      </c>
      <c r="F893" s="33">
        <v>1206175</v>
      </c>
      <c r="G893" s="23"/>
      <c r="H893" s="6">
        <v>840445.12</v>
      </c>
      <c r="I893" s="5">
        <f t="shared" si="45"/>
        <v>0.6967853918378345</v>
      </c>
    </row>
    <row r="894" spans="1:9" ht="12.75">
      <c r="A894" s="2" t="s">
        <v>266</v>
      </c>
      <c r="B894" s="2" t="s">
        <v>503</v>
      </c>
      <c r="C894" s="3">
        <v>40562</v>
      </c>
      <c r="D894" s="4">
        <v>40908</v>
      </c>
      <c r="E894" s="5">
        <v>0.18</v>
      </c>
      <c r="F894" s="33"/>
      <c r="G894" s="23">
        <v>33976.68</v>
      </c>
      <c r="H894" s="6">
        <v>22441.54</v>
      </c>
      <c r="I894" s="5">
        <f t="shared" si="45"/>
        <v>0.6604983182582878</v>
      </c>
    </row>
    <row r="895" spans="1:9" ht="12.75">
      <c r="A895" s="2" t="s">
        <v>129</v>
      </c>
      <c r="B895" s="2" t="s">
        <v>814</v>
      </c>
      <c r="C895" s="3">
        <v>40828</v>
      </c>
      <c r="D895" s="4">
        <v>40908</v>
      </c>
      <c r="E895" s="5">
        <v>0.59</v>
      </c>
      <c r="F895" s="33">
        <v>11545.18</v>
      </c>
      <c r="G895" s="23"/>
      <c r="H895" s="6">
        <v>10282.86</v>
      </c>
      <c r="I895" s="5">
        <f t="shared" si="45"/>
        <v>0.8906625968586025</v>
      </c>
    </row>
    <row r="896" spans="1:9" ht="12.75">
      <c r="A896" s="2" t="s">
        <v>129</v>
      </c>
      <c r="B896" s="2" t="s">
        <v>814</v>
      </c>
      <c r="C896" s="3">
        <v>40828</v>
      </c>
      <c r="D896" s="4">
        <v>40908</v>
      </c>
      <c r="E896" s="5">
        <v>0.59</v>
      </c>
      <c r="F896" s="33"/>
      <c r="G896" s="23">
        <v>514</v>
      </c>
      <c r="H896" s="6">
        <v>463.51</v>
      </c>
      <c r="I896" s="5">
        <f t="shared" si="45"/>
        <v>0.9017704280155642</v>
      </c>
    </row>
    <row r="897" spans="1:9" ht="12.75">
      <c r="A897" s="2" t="s">
        <v>129</v>
      </c>
      <c r="B897" s="2" t="s">
        <v>813</v>
      </c>
      <c r="C897" s="3">
        <v>40828</v>
      </c>
      <c r="D897" s="4">
        <v>40908</v>
      </c>
      <c r="E897" s="5">
        <v>0.59</v>
      </c>
      <c r="F897" s="33">
        <v>11545.18</v>
      </c>
      <c r="G897" s="23"/>
      <c r="H897" s="6">
        <v>10282.86</v>
      </c>
      <c r="I897" s="5">
        <f t="shared" si="45"/>
        <v>0.8906625968586025</v>
      </c>
    </row>
    <row r="898" spans="1:9" ht="12.75">
      <c r="A898" s="2" t="s">
        <v>129</v>
      </c>
      <c r="B898" s="2" t="s">
        <v>813</v>
      </c>
      <c r="C898" s="3">
        <v>40828</v>
      </c>
      <c r="D898" s="4">
        <v>40908</v>
      </c>
      <c r="E898" s="5">
        <v>0.59</v>
      </c>
      <c r="F898" s="33"/>
      <c r="G898" s="23">
        <v>514</v>
      </c>
      <c r="H898" s="6">
        <v>463.51</v>
      </c>
      <c r="I898" s="5">
        <f t="shared" si="45"/>
        <v>0.9017704280155642</v>
      </c>
    </row>
    <row r="899" spans="1:9" ht="12.75">
      <c r="A899" s="2" t="s">
        <v>567</v>
      </c>
      <c r="B899" s="2" t="s">
        <v>504</v>
      </c>
      <c r="C899" s="3">
        <v>40664</v>
      </c>
      <c r="D899" s="4">
        <v>40899</v>
      </c>
      <c r="E899" s="5">
        <v>0.031</v>
      </c>
      <c r="F899" s="33">
        <v>109543</v>
      </c>
      <c r="G899" s="23"/>
      <c r="H899" s="6">
        <v>20867.27</v>
      </c>
      <c r="I899" s="5">
        <f t="shared" si="45"/>
        <v>0.19049386998712833</v>
      </c>
    </row>
    <row r="900" spans="1:9" ht="12.75">
      <c r="A900" s="2" t="s">
        <v>730</v>
      </c>
      <c r="B900" s="2" t="s">
        <v>505</v>
      </c>
      <c r="C900" s="3">
        <v>40478</v>
      </c>
      <c r="D900" s="4">
        <v>40786</v>
      </c>
      <c r="E900" s="5">
        <v>0.02</v>
      </c>
      <c r="F900" s="33">
        <v>882825.67</v>
      </c>
      <c r="G900" s="23"/>
      <c r="H900" s="6">
        <v>317361.56</v>
      </c>
      <c r="I900" s="5">
        <f t="shared" si="45"/>
        <v>0.35948383784535853</v>
      </c>
    </row>
    <row r="901" spans="1:9" ht="12.75">
      <c r="A901" s="2" t="s">
        <v>730</v>
      </c>
      <c r="B901" s="2" t="s">
        <v>505</v>
      </c>
      <c r="C901" s="3">
        <v>40478</v>
      </c>
      <c r="D901" s="4">
        <v>40786</v>
      </c>
      <c r="E901" s="5">
        <v>0.02</v>
      </c>
      <c r="F901" s="33"/>
      <c r="G901" s="23">
        <v>30563.44</v>
      </c>
      <c r="H901" s="6">
        <v>7449.58</v>
      </c>
      <c r="I901" s="5">
        <f t="shared" si="45"/>
        <v>0.2437415421824245</v>
      </c>
    </row>
    <row r="902" spans="1:9" ht="12.75">
      <c r="A902" s="2" t="s">
        <v>275</v>
      </c>
      <c r="B902" s="2" t="s">
        <v>638</v>
      </c>
      <c r="C902" s="3">
        <v>40305</v>
      </c>
      <c r="D902" s="4">
        <v>40616</v>
      </c>
      <c r="E902" s="5">
        <v>0.0005</v>
      </c>
      <c r="F902" s="33">
        <v>4782</v>
      </c>
      <c r="G902" s="23"/>
      <c r="H902" s="6">
        <v>-9395.9</v>
      </c>
      <c r="I902" s="42">
        <f t="shared" si="45"/>
        <v>-1.9648473442074446</v>
      </c>
    </row>
    <row r="903" spans="1:9" ht="12.75">
      <c r="A903" s="2" t="s">
        <v>99</v>
      </c>
      <c r="B903" s="2" t="s">
        <v>650</v>
      </c>
      <c r="C903" s="3">
        <v>40326</v>
      </c>
      <c r="D903" s="4">
        <v>40690</v>
      </c>
      <c r="E903" s="5">
        <v>0.02</v>
      </c>
      <c r="F903" s="33">
        <v>95098</v>
      </c>
      <c r="G903" s="23"/>
      <c r="H903" s="6">
        <v>29340</v>
      </c>
      <c r="I903" s="5">
        <f t="shared" si="45"/>
        <v>0.30852383856653137</v>
      </c>
    </row>
    <row r="904" spans="1:9" ht="12.75">
      <c r="A904" s="2" t="s">
        <v>99</v>
      </c>
      <c r="B904" s="2" t="s">
        <v>650</v>
      </c>
      <c r="C904" s="3" t="s">
        <v>858</v>
      </c>
      <c r="D904" s="4">
        <v>40847</v>
      </c>
      <c r="E904" s="5">
        <v>0.02</v>
      </c>
      <c r="F904" s="33">
        <v>0</v>
      </c>
      <c r="G904" s="23"/>
      <c r="H904" s="6">
        <v>0</v>
      </c>
      <c r="I904" s="5">
        <v>0</v>
      </c>
    </row>
    <row r="905" spans="1:9" ht="12.75">
      <c r="A905" s="2" t="s">
        <v>705</v>
      </c>
      <c r="B905" s="2" t="s">
        <v>650</v>
      </c>
      <c r="C905" s="3">
        <v>40528</v>
      </c>
      <c r="D905" s="4">
        <v>40847</v>
      </c>
      <c r="E905" s="5">
        <v>0.01</v>
      </c>
      <c r="F905" s="33">
        <v>304890</v>
      </c>
      <c r="G905" s="23"/>
      <c r="H905" s="6">
        <v>185014.24</v>
      </c>
      <c r="I905" s="5">
        <f>IF(H905="","",(IF(F905&lt;&gt;"",H905/F905,H905/G905)))</f>
        <v>0.6068229197415461</v>
      </c>
    </row>
    <row r="906" spans="1:9" ht="12.75">
      <c r="A906" s="2" t="s">
        <v>705</v>
      </c>
      <c r="B906" s="2" t="s">
        <v>650</v>
      </c>
      <c r="C906" s="3">
        <v>40528</v>
      </c>
      <c r="D906" s="4">
        <v>40847</v>
      </c>
      <c r="E906" s="5">
        <v>0.01</v>
      </c>
      <c r="F906" s="34"/>
      <c r="G906" s="23">
        <v>9174</v>
      </c>
      <c r="H906" s="10">
        <v>5239.5</v>
      </c>
      <c r="I906" s="5">
        <v>0.58</v>
      </c>
    </row>
    <row r="907" spans="1:9" ht="12.75">
      <c r="A907" s="2" t="s">
        <v>266</v>
      </c>
      <c r="B907" s="2" t="s">
        <v>650</v>
      </c>
      <c r="C907" s="3">
        <v>40544</v>
      </c>
      <c r="D907" s="4">
        <v>40908</v>
      </c>
      <c r="E907" s="5">
        <v>0.524</v>
      </c>
      <c r="F907" s="33">
        <v>676794.6</v>
      </c>
      <c r="G907" s="23"/>
      <c r="H907" s="6">
        <v>281261.53</v>
      </c>
      <c r="I907" s="5">
        <f>IF(H907="","",(IF(F907&lt;&gt;"",H907/F907,H907/G907)))</f>
        <v>0.41557886247910375</v>
      </c>
    </row>
    <row r="908" spans="1:9" ht="12.75">
      <c r="A908" s="2" t="s">
        <v>266</v>
      </c>
      <c r="B908" s="2" t="s">
        <v>650</v>
      </c>
      <c r="C908" s="3">
        <v>40544</v>
      </c>
      <c r="D908" s="4">
        <v>40908</v>
      </c>
      <c r="E908" s="5">
        <v>0.524</v>
      </c>
      <c r="F908" s="33"/>
      <c r="G908" s="23">
        <v>26569</v>
      </c>
      <c r="H908" s="6">
        <v>12389.14</v>
      </c>
      <c r="I908" s="5">
        <f>IF(H908="","",(IF(F908&lt;&gt;"",H908/F908,H908/G908)))</f>
        <v>0.46630057585908385</v>
      </c>
    </row>
    <row r="909" spans="1:9" ht="12.75">
      <c r="A909" s="2" t="s">
        <v>316</v>
      </c>
      <c r="B909" s="2" t="s">
        <v>506</v>
      </c>
      <c r="C909" s="3">
        <v>40553</v>
      </c>
      <c r="D909" s="4">
        <v>40890</v>
      </c>
      <c r="E909" s="5">
        <v>0.14</v>
      </c>
      <c r="F909" s="33"/>
      <c r="G909" s="23">
        <v>10907</v>
      </c>
      <c r="H909" s="6">
        <v>1804.76</v>
      </c>
      <c r="I909" s="5">
        <f>IF(H909="","",(IF(F909&lt;&gt;"",H909/F909,H909/G909)))</f>
        <v>0.16546804804254148</v>
      </c>
    </row>
    <row r="910" spans="1:9" ht="12.75">
      <c r="A910" s="2" t="s">
        <v>855</v>
      </c>
      <c r="B910" s="2" t="s">
        <v>933</v>
      </c>
      <c r="C910" s="3">
        <v>40725</v>
      </c>
      <c r="D910" s="4">
        <v>41090</v>
      </c>
      <c r="E910" s="5">
        <v>0.1</v>
      </c>
      <c r="F910" s="33">
        <v>2059060.4</v>
      </c>
      <c r="G910" s="23"/>
      <c r="H910" s="6">
        <v>135000</v>
      </c>
      <c r="I910" s="5">
        <f>IF(H910="","",(IF(F910&lt;&gt;"",H910/F910,H910/G910)))</f>
        <v>0.06556388535275605</v>
      </c>
    </row>
    <row r="911" spans="1:9" ht="12.75">
      <c r="A911" s="2" t="s">
        <v>137</v>
      </c>
      <c r="B911" s="2" t="s">
        <v>507</v>
      </c>
      <c r="C911" s="3">
        <v>40544</v>
      </c>
      <c r="D911" s="4">
        <v>40847</v>
      </c>
      <c r="E911" s="5">
        <v>0.125</v>
      </c>
      <c r="F911" s="33"/>
      <c r="G911" s="23">
        <v>1134331.83</v>
      </c>
      <c r="H911" s="6">
        <v>155949.32</v>
      </c>
      <c r="I911" s="5">
        <f>IF(H911="","",(IF(G911&lt;&gt;"",H911/G911,H911/#REF!)))</f>
        <v>0.13748121658545012</v>
      </c>
    </row>
    <row r="912" spans="1:9" ht="12.75">
      <c r="A912" s="2" t="s">
        <v>137</v>
      </c>
      <c r="B912" s="2" t="s">
        <v>507</v>
      </c>
      <c r="C912" s="3">
        <v>40848</v>
      </c>
      <c r="D912" s="4">
        <v>40908</v>
      </c>
      <c r="E912" s="5">
        <v>0.125</v>
      </c>
      <c r="F912" s="33"/>
      <c r="G912" s="23">
        <v>164056.98</v>
      </c>
      <c r="H912" s="6">
        <v>22852.07</v>
      </c>
      <c r="I912" s="5">
        <f aca="true" t="shared" si="46" ref="I912:I926">IF(H912="","",(IF(F912&lt;&gt;"",H912/F912,H912/G912)))</f>
        <v>0.13929349424815693</v>
      </c>
    </row>
    <row r="913" spans="1:9" ht="12.75">
      <c r="A913" s="2" t="s">
        <v>271</v>
      </c>
      <c r="B913" s="2" t="s">
        <v>507</v>
      </c>
      <c r="C913" s="3">
        <v>40421</v>
      </c>
      <c r="D913" s="4">
        <v>40785</v>
      </c>
      <c r="E913" s="5">
        <v>0.37</v>
      </c>
      <c r="F913" s="33">
        <v>855956.14</v>
      </c>
      <c r="G913" s="23"/>
      <c r="H913" s="6">
        <v>348259.19</v>
      </c>
      <c r="I913" s="5">
        <f t="shared" si="46"/>
        <v>0.40686569524461846</v>
      </c>
    </row>
    <row r="914" spans="1:9" ht="12.75">
      <c r="A914" s="2" t="s">
        <v>508</v>
      </c>
      <c r="B914" s="2" t="s">
        <v>507</v>
      </c>
      <c r="C914" s="3">
        <v>40360</v>
      </c>
      <c r="D914" s="4">
        <v>40724</v>
      </c>
      <c r="E914" s="5">
        <v>0.1</v>
      </c>
      <c r="F914" s="33">
        <v>1301248</v>
      </c>
      <c r="G914" s="23"/>
      <c r="H914" s="6">
        <v>132000</v>
      </c>
      <c r="I914" s="5">
        <f t="shared" si="46"/>
        <v>0.1014410781034822</v>
      </c>
    </row>
    <row r="915" spans="1:9" ht="12.75">
      <c r="A915" s="2" t="s">
        <v>747</v>
      </c>
      <c r="B915" s="2" t="s">
        <v>748</v>
      </c>
      <c r="C915" s="3">
        <v>40652</v>
      </c>
      <c r="D915" s="4">
        <v>40709</v>
      </c>
      <c r="E915" s="5">
        <v>0.3</v>
      </c>
      <c r="F915" s="33"/>
      <c r="G915" s="23">
        <v>10230</v>
      </c>
      <c r="H915" s="6">
        <v>3069</v>
      </c>
      <c r="I915" s="5">
        <f t="shared" si="46"/>
        <v>0.3</v>
      </c>
    </row>
    <row r="916" spans="1:9" ht="12.75">
      <c r="A916" s="2" t="s">
        <v>316</v>
      </c>
      <c r="B916" s="2" t="s">
        <v>509</v>
      </c>
      <c r="C916" s="3">
        <v>40406</v>
      </c>
      <c r="D916" s="4">
        <v>40724</v>
      </c>
      <c r="E916" s="5">
        <v>0.14</v>
      </c>
      <c r="F916" s="33"/>
      <c r="G916" s="23">
        <v>11669.32</v>
      </c>
      <c r="H916" s="6">
        <v>1897.57</v>
      </c>
      <c r="I916" s="5">
        <f t="shared" si="46"/>
        <v>0.16261187455652942</v>
      </c>
    </row>
    <row r="917" spans="1:9" ht="12.75">
      <c r="A917" s="2" t="s">
        <v>316</v>
      </c>
      <c r="B917" s="2" t="s">
        <v>509</v>
      </c>
      <c r="C917" s="3">
        <v>40763</v>
      </c>
      <c r="D917" s="4">
        <v>41065</v>
      </c>
      <c r="E917" s="5">
        <v>0.14</v>
      </c>
      <c r="F917" s="33"/>
      <c r="G917" s="23">
        <v>13602</v>
      </c>
      <c r="H917" s="6">
        <v>2224.2</v>
      </c>
      <c r="I917" s="5">
        <f t="shared" si="46"/>
        <v>0.1635200705778562</v>
      </c>
    </row>
    <row r="918" spans="1:9" ht="12.75">
      <c r="A918" s="2" t="s">
        <v>747</v>
      </c>
      <c r="B918" s="2" t="s">
        <v>510</v>
      </c>
      <c r="C918" s="3">
        <v>40477</v>
      </c>
      <c r="D918" s="4">
        <v>40709</v>
      </c>
      <c r="E918" s="5">
        <v>0.3</v>
      </c>
      <c r="F918" s="33"/>
      <c r="G918" s="23">
        <v>50838.5</v>
      </c>
      <c r="H918" s="6">
        <v>15251.55</v>
      </c>
      <c r="I918" s="5">
        <f t="shared" si="46"/>
        <v>0.3</v>
      </c>
    </row>
    <row r="919" spans="1:9" ht="25.5">
      <c r="A919" s="2" t="s">
        <v>747</v>
      </c>
      <c r="B919" s="2" t="s">
        <v>937</v>
      </c>
      <c r="C919" s="3">
        <v>40532</v>
      </c>
      <c r="D919" s="4">
        <v>40897</v>
      </c>
      <c r="E919" s="5">
        <v>0.35</v>
      </c>
      <c r="F919" s="33"/>
      <c r="G919" s="23">
        <v>26580</v>
      </c>
      <c r="H919" s="6">
        <v>9303</v>
      </c>
      <c r="I919" s="5">
        <f t="shared" si="46"/>
        <v>0.35</v>
      </c>
    </row>
    <row r="920" spans="1:9" ht="12.75">
      <c r="A920" s="2" t="s">
        <v>110</v>
      </c>
      <c r="B920" s="2" t="s">
        <v>691</v>
      </c>
      <c r="C920" s="3">
        <v>40422</v>
      </c>
      <c r="D920" s="4">
        <v>40633</v>
      </c>
      <c r="E920" s="5">
        <v>0</v>
      </c>
      <c r="F920" s="33">
        <v>49291.25</v>
      </c>
      <c r="G920" s="23"/>
      <c r="H920" s="6">
        <v>0</v>
      </c>
      <c r="I920" s="5">
        <f t="shared" si="46"/>
        <v>0</v>
      </c>
    </row>
    <row r="921" spans="1:9" ht="12.75">
      <c r="A921" s="2" t="s">
        <v>316</v>
      </c>
      <c r="B921" s="2" t="s">
        <v>792</v>
      </c>
      <c r="C921" s="3">
        <v>40280</v>
      </c>
      <c r="D921" s="4">
        <v>40632</v>
      </c>
      <c r="E921" s="5">
        <v>0.14</v>
      </c>
      <c r="F921" s="33"/>
      <c r="G921" s="23">
        <v>5115</v>
      </c>
      <c r="H921" s="6">
        <v>793.5</v>
      </c>
      <c r="I921" s="5">
        <f t="shared" si="46"/>
        <v>0.15513196480938415</v>
      </c>
    </row>
    <row r="922" spans="1:9" ht="12.75">
      <c r="A922" s="2" t="s">
        <v>316</v>
      </c>
      <c r="B922" s="2" t="s">
        <v>302</v>
      </c>
      <c r="C922" s="3">
        <v>40462</v>
      </c>
      <c r="D922" s="4">
        <v>40420</v>
      </c>
      <c r="E922" s="5">
        <v>0.14</v>
      </c>
      <c r="F922" s="33"/>
      <c r="G922" s="23">
        <v>4245</v>
      </c>
      <c r="H922" s="6">
        <v>676</v>
      </c>
      <c r="I922" s="5">
        <f t="shared" si="46"/>
        <v>0.15924617196702</v>
      </c>
    </row>
    <row r="923" spans="1:9" ht="12.75">
      <c r="A923" s="2" t="s">
        <v>319</v>
      </c>
      <c r="B923" s="2" t="s">
        <v>938</v>
      </c>
      <c r="C923" s="3">
        <v>40581</v>
      </c>
      <c r="D923" s="4">
        <v>40670</v>
      </c>
      <c r="E923" s="5">
        <v>0.13</v>
      </c>
      <c r="F923" s="33"/>
      <c r="G923" s="23">
        <v>21796</v>
      </c>
      <c r="H923" s="6">
        <v>2851.23</v>
      </c>
      <c r="I923" s="5">
        <f t="shared" si="46"/>
        <v>0.1308143696091026</v>
      </c>
    </row>
    <row r="924" spans="1:9" ht="12.75">
      <c r="A924" s="2" t="s">
        <v>99</v>
      </c>
      <c r="B924" s="2" t="s">
        <v>665</v>
      </c>
      <c r="C924" s="3">
        <v>40599</v>
      </c>
      <c r="D924" s="4">
        <v>40927</v>
      </c>
      <c r="E924" s="5">
        <v>0.02</v>
      </c>
      <c r="F924" s="33">
        <v>44815</v>
      </c>
      <c r="G924" s="23"/>
      <c r="H924" s="6">
        <v>8018.73</v>
      </c>
      <c r="I924" s="5">
        <f t="shared" si="46"/>
        <v>0.17892959946446502</v>
      </c>
    </row>
    <row r="925" spans="1:9" ht="12.75">
      <c r="A925" s="2" t="s">
        <v>264</v>
      </c>
      <c r="B925" s="2" t="s">
        <v>511</v>
      </c>
      <c r="C925" s="3">
        <v>40210</v>
      </c>
      <c r="D925" s="4">
        <v>40755</v>
      </c>
      <c r="E925" s="5">
        <v>0</v>
      </c>
      <c r="F925" s="33">
        <v>151450</v>
      </c>
      <c r="G925" s="23"/>
      <c r="H925" s="6">
        <v>24811</v>
      </c>
      <c r="I925" s="5">
        <f t="shared" si="46"/>
        <v>0.1638230439088808</v>
      </c>
    </row>
    <row r="926" spans="1:9" ht="12.75">
      <c r="A926" s="2" t="s">
        <v>278</v>
      </c>
      <c r="B926" s="2" t="s">
        <v>512</v>
      </c>
      <c r="C926" s="3">
        <v>40354</v>
      </c>
      <c r="D926" s="4">
        <v>40663</v>
      </c>
      <c r="E926" s="5">
        <v>0.2</v>
      </c>
      <c r="F926" s="33"/>
      <c r="G926" s="23">
        <v>2831</v>
      </c>
      <c r="H926" s="6">
        <v>566.2</v>
      </c>
      <c r="I926" s="5">
        <f t="shared" si="46"/>
        <v>0.2</v>
      </c>
    </row>
    <row r="927" spans="1:9" ht="12.75">
      <c r="A927" s="2" t="s">
        <v>278</v>
      </c>
      <c r="B927" s="2" t="s">
        <v>512</v>
      </c>
      <c r="C927" s="26">
        <v>40732</v>
      </c>
      <c r="D927" s="26">
        <v>41097</v>
      </c>
      <c r="E927" s="5">
        <v>0.2</v>
      </c>
      <c r="G927" s="25">
        <v>1245</v>
      </c>
      <c r="H927" s="37">
        <v>249</v>
      </c>
      <c r="I927" s="28">
        <v>0.2</v>
      </c>
    </row>
    <row r="928" spans="1:9" ht="12.75">
      <c r="A928" s="2" t="s">
        <v>264</v>
      </c>
      <c r="B928" s="2" t="s">
        <v>766</v>
      </c>
      <c r="C928" s="3">
        <v>40486</v>
      </c>
      <c r="D928" s="4">
        <v>40755</v>
      </c>
      <c r="E928" s="5">
        <v>0</v>
      </c>
      <c r="F928" s="33"/>
      <c r="G928" s="23">
        <v>896500</v>
      </c>
      <c r="H928" s="6">
        <v>27856</v>
      </c>
      <c r="I928" s="5">
        <f>IF(H928="","",(IF(F928&lt;&gt;"",H928/F928,H928/G928)))</f>
        <v>0.031071946458449524</v>
      </c>
    </row>
    <row r="929" spans="1:9" ht="12.75">
      <c r="A929" s="2" t="s">
        <v>264</v>
      </c>
      <c r="B929" s="2" t="s">
        <v>766</v>
      </c>
      <c r="C929" s="26">
        <v>40756</v>
      </c>
      <c r="D929" s="26">
        <v>41121</v>
      </c>
      <c r="E929" s="5">
        <v>0</v>
      </c>
      <c r="F929" s="36">
        <v>986984</v>
      </c>
      <c r="G929" s="25"/>
      <c r="H929" s="37">
        <v>103434</v>
      </c>
      <c r="I929" s="28">
        <v>0.11</v>
      </c>
    </row>
    <row r="930" spans="1:9" ht="12.75">
      <c r="A930" s="2" t="s">
        <v>730</v>
      </c>
      <c r="B930" s="2" t="s">
        <v>513</v>
      </c>
      <c r="C930" s="3">
        <v>40208</v>
      </c>
      <c r="D930" s="4">
        <v>40562</v>
      </c>
      <c r="E930" s="5">
        <v>0.02</v>
      </c>
      <c r="F930" s="33">
        <v>84678.25</v>
      </c>
      <c r="G930" s="23"/>
      <c r="H930" s="6">
        <v>9995.92</v>
      </c>
      <c r="I930" s="5">
        <f aca="true" t="shared" si="47" ref="I930:I944">IF(H930="","",(IF(F930&lt;&gt;"",H930/F930,H930/G930)))</f>
        <v>0.11804589726405541</v>
      </c>
    </row>
    <row r="931" spans="1:9" ht="12.75">
      <c r="A931" s="2" t="s">
        <v>730</v>
      </c>
      <c r="B931" s="2" t="s">
        <v>513</v>
      </c>
      <c r="C931" s="3">
        <v>40208</v>
      </c>
      <c r="D931" s="4">
        <v>40562</v>
      </c>
      <c r="E931" s="5">
        <v>0.02</v>
      </c>
      <c r="F931" s="33"/>
      <c r="G931" s="23">
        <v>3650.5</v>
      </c>
      <c r="H931" s="6">
        <v>913.84</v>
      </c>
      <c r="I931" s="5">
        <f t="shared" si="47"/>
        <v>0.2503328311190248</v>
      </c>
    </row>
    <row r="932" spans="1:9" ht="12.75">
      <c r="A932" s="2" t="s">
        <v>733</v>
      </c>
      <c r="B932" s="2" t="s">
        <v>739</v>
      </c>
      <c r="C932" s="3">
        <v>40575</v>
      </c>
      <c r="D932" s="4">
        <v>40924</v>
      </c>
      <c r="E932" s="5">
        <v>0.02</v>
      </c>
      <c r="F932" s="33">
        <v>77595.71</v>
      </c>
      <c r="G932" s="23"/>
      <c r="H932" s="6">
        <v>4010.53</v>
      </c>
      <c r="I932" s="5">
        <f t="shared" si="47"/>
        <v>0.05168494495378675</v>
      </c>
    </row>
    <row r="933" spans="1:9" ht="12.75">
      <c r="A933" s="2" t="s">
        <v>733</v>
      </c>
      <c r="B933" s="2" t="s">
        <v>739</v>
      </c>
      <c r="C933" s="3">
        <v>40575</v>
      </c>
      <c r="D933" s="4">
        <v>40924</v>
      </c>
      <c r="E933" s="5">
        <v>0.02</v>
      </c>
      <c r="F933" s="33"/>
      <c r="G933" s="23">
        <v>2853</v>
      </c>
      <c r="H933" s="6">
        <v>380</v>
      </c>
      <c r="I933" s="5">
        <f t="shared" si="47"/>
        <v>0.1331931300385559</v>
      </c>
    </row>
    <row r="934" spans="1:9" ht="12.75">
      <c r="A934" s="2" t="s">
        <v>269</v>
      </c>
      <c r="B934" s="2" t="s">
        <v>672</v>
      </c>
      <c r="C934" s="3">
        <v>40672</v>
      </c>
      <c r="D934" s="4">
        <v>40732</v>
      </c>
      <c r="E934" s="5">
        <v>0.3</v>
      </c>
      <c r="F934" s="33">
        <v>9205</v>
      </c>
      <c r="G934" s="23"/>
      <c r="H934" s="6">
        <v>2761.5</v>
      </c>
      <c r="I934" s="5">
        <f t="shared" si="47"/>
        <v>0.3</v>
      </c>
    </row>
    <row r="935" spans="1:9" ht="12.75">
      <c r="A935" s="2" t="s">
        <v>133</v>
      </c>
      <c r="B935" s="2" t="s">
        <v>836</v>
      </c>
      <c r="C935" s="3">
        <v>40544</v>
      </c>
      <c r="D935" s="4">
        <v>40908</v>
      </c>
      <c r="E935" s="5">
        <v>0.2</v>
      </c>
      <c r="F935" s="33">
        <v>500306</v>
      </c>
      <c r="G935" s="23"/>
      <c r="H935" s="6">
        <v>100061</v>
      </c>
      <c r="I935" s="5">
        <f t="shared" si="47"/>
        <v>0.19999960024465027</v>
      </c>
    </row>
    <row r="936" spans="1:9" ht="12.75">
      <c r="A936" s="2" t="s">
        <v>749</v>
      </c>
      <c r="B936" s="2" t="s">
        <v>750</v>
      </c>
      <c r="C936" s="3">
        <v>40378</v>
      </c>
      <c r="D936" s="4">
        <v>40574</v>
      </c>
      <c r="E936" s="5">
        <v>0.12</v>
      </c>
      <c r="F936" s="33"/>
      <c r="G936" s="23">
        <v>25727.5</v>
      </c>
      <c r="H936" s="6">
        <v>3087.3</v>
      </c>
      <c r="I936" s="5">
        <f t="shared" si="47"/>
        <v>0.12000000000000001</v>
      </c>
    </row>
    <row r="937" spans="1:9" ht="12.75">
      <c r="A937" s="2" t="s">
        <v>667</v>
      </c>
      <c r="B937" s="2" t="s">
        <v>668</v>
      </c>
      <c r="C937" s="3">
        <v>40268</v>
      </c>
      <c r="D937" s="4">
        <v>40633</v>
      </c>
      <c r="E937" s="5">
        <v>0.988</v>
      </c>
      <c r="F937" s="33">
        <v>44391141</v>
      </c>
      <c r="G937" s="23"/>
      <c r="H937" s="6">
        <v>3371871</v>
      </c>
      <c r="I937" s="5">
        <f t="shared" si="47"/>
        <v>0.07595819625361735</v>
      </c>
    </row>
    <row r="938" spans="1:9" ht="12.75">
      <c r="A938" s="2" t="s">
        <v>275</v>
      </c>
      <c r="B938" s="2" t="s">
        <v>640</v>
      </c>
      <c r="C938" s="3">
        <v>40389</v>
      </c>
      <c r="D938" s="4">
        <v>40694</v>
      </c>
      <c r="E938" s="5">
        <v>0.0005</v>
      </c>
      <c r="F938" s="33">
        <v>5867.5</v>
      </c>
      <c r="G938" s="23"/>
      <c r="H938" s="6">
        <v>-900.62</v>
      </c>
      <c r="I938" s="42">
        <f t="shared" si="47"/>
        <v>-0.15349296974861526</v>
      </c>
    </row>
    <row r="939" spans="1:9" ht="12.75">
      <c r="A939" s="2" t="s">
        <v>730</v>
      </c>
      <c r="B939" s="2" t="s">
        <v>640</v>
      </c>
      <c r="C939" s="3">
        <v>40360</v>
      </c>
      <c r="D939" s="4">
        <v>40724</v>
      </c>
      <c r="E939" s="5">
        <v>0</v>
      </c>
      <c r="F939" s="33">
        <v>5509</v>
      </c>
      <c r="G939" s="23"/>
      <c r="H939" s="6">
        <v>0</v>
      </c>
      <c r="I939" s="5">
        <f t="shared" si="47"/>
        <v>0</v>
      </c>
    </row>
    <row r="940" spans="1:9" ht="12.75">
      <c r="A940" s="2" t="s">
        <v>730</v>
      </c>
      <c r="B940" s="2" t="s">
        <v>640</v>
      </c>
      <c r="C940" s="3">
        <v>40360</v>
      </c>
      <c r="D940" s="4">
        <v>40724</v>
      </c>
      <c r="E940" s="5">
        <v>0</v>
      </c>
      <c r="F940" s="33"/>
      <c r="G940" s="23">
        <v>435</v>
      </c>
      <c r="H940" s="6">
        <v>73.67</v>
      </c>
      <c r="I940" s="5">
        <f t="shared" si="47"/>
        <v>0.16935632183908048</v>
      </c>
    </row>
    <row r="941" spans="1:9" ht="12.75">
      <c r="A941" s="2" t="s">
        <v>110</v>
      </c>
      <c r="B941" s="2" t="s">
        <v>692</v>
      </c>
      <c r="C941" s="3">
        <v>40500</v>
      </c>
      <c r="D941" s="4">
        <v>40694</v>
      </c>
      <c r="E941" s="5">
        <v>0</v>
      </c>
      <c r="F941" s="33"/>
      <c r="G941" s="23">
        <v>327658</v>
      </c>
      <c r="H941" s="6">
        <v>267339.12</v>
      </c>
      <c r="I941" s="5">
        <f t="shared" si="47"/>
        <v>0.815909027095325</v>
      </c>
    </row>
    <row r="942" spans="1:9" ht="12.75">
      <c r="A942" s="2" t="s">
        <v>99</v>
      </c>
      <c r="B942" s="2" t="s">
        <v>515</v>
      </c>
      <c r="C942" s="3">
        <v>40513</v>
      </c>
      <c r="D942" s="4">
        <v>40877</v>
      </c>
      <c r="E942" s="5">
        <v>0.02</v>
      </c>
      <c r="F942" s="33">
        <v>90041</v>
      </c>
      <c r="G942" s="23"/>
      <c r="H942" s="6">
        <v>28935.74</v>
      </c>
      <c r="I942" s="5">
        <f t="shared" si="47"/>
        <v>0.3213618240579292</v>
      </c>
    </row>
    <row r="943" spans="1:9" ht="12.75">
      <c r="A943" s="2" t="s">
        <v>516</v>
      </c>
      <c r="B943" s="2" t="s">
        <v>827</v>
      </c>
      <c r="C943" s="3">
        <v>40238</v>
      </c>
      <c r="D943" s="4">
        <v>40602</v>
      </c>
      <c r="E943" s="5">
        <v>0.01</v>
      </c>
      <c r="F943" s="33">
        <v>32298</v>
      </c>
      <c r="G943" s="23"/>
      <c r="H943" s="6">
        <v>17909.21</v>
      </c>
      <c r="I943" s="5">
        <f t="shared" si="47"/>
        <v>0.5544990401882469</v>
      </c>
    </row>
    <row r="944" spans="1:9" ht="12.75">
      <c r="A944" s="2" t="s">
        <v>516</v>
      </c>
      <c r="B944" s="2" t="s">
        <v>827</v>
      </c>
      <c r="C944" s="3">
        <v>40238</v>
      </c>
      <c r="D944" s="4">
        <v>40602</v>
      </c>
      <c r="E944" s="5">
        <v>0.01</v>
      </c>
      <c r="F944" s="33"/>
      <c r="G944" s="23">
        <v>1150</v>
      </c>
      <c r="H944" s="6">
        <v>637.67</v>
      </c>
      <c r="I944" s="5">
        <f t="shared" si="47"/>
        <v>0.5544956521739131</v>
      </c>
    </row>
    <row r="945" spans="1:9" ht="12.75">
      <c r="A945" s="2" t="s">
        <v>516</v>
      </c>
      <c r="B945" s="2" t="s">
        <v>827</v>
      </c>
      <c r="C945" s="29">
        <v>40653</v>
      </c>
      <c r="D945" s="29">
        <v>40967</v>
      </c>
      <c r="E945" s="5">
        <v>0.009</v>
      </c>
      <c r="F945" s="35">
        <v>21972</v>
      </c>
      <c r="G945" s="30"/>
      <c r="H945" s="38">
        <v>12564.9</v>
      </c>
      <c r="I945" s="31">
        <v>0.58</v>
      </c>
    </row>
    <row r="946" spans="1:9" ht="12.75">
      <c r="A946" s="2" t="s">
        <v>516</v>
      </c>
      <c r="B946" s="2" t="s">
        <v>827</v>
      </c>
      <c r="C946" s="29">
        <v>40653</v>
      </c>
      <c r="D946" s="29">
        <v>40967</v>
      </c>
      <c r="E946" s="5">
        <v>0.009</v>
      </c>
      <c r="G946" s="25">
        <v>1099</v>
      </c>
      <c r="H946" s="37">
        <v>628.47</v>
      </c>
      <c r="I946" s="28">
        <v>0.58</v>
      </c>
    </row>
    <row r="947" spans="1:9" ht="12.75">
      <c r="A947" s="2" t="s">
        <v>710</v>
      </c>
      <c r="B947" s="2" t="s">
        <v>711</v>
      </c>
      <c r="C947" s="3">
        <v>40640</v>
      </c>
      <c r="D947" s="4">
        <v>41005</v>
      </c>
      <c r="E947" s="5">
        <v>0.3</v>
      </c>
      <c r="F947" s="33">
        <v>809191.04</v>
      </c>
      <c r="G947" s="23"/>
      <c r="H947" s="6">
        <v>242757.31</v>
      </c>
      <c r="I947" s="5">
        <f aca="true" t="shared" si="48" ref="I947:I965">IF(H947="","",(IF(F947&lt;&gt;"",H947/F947,H947/G947)))</f>
        <v>0.29999999752839573</v>
      </c>
    </row>
    <row r="948" spans="1:9" ht="12.75">
      <c r="A948" s="2" t="s">
        <v>271</v>
      </c>
      <c r="B948" s="2" t="s">
        <v>706</v>
      </c>
      <c r="C948" s="3">
        <v>40275</v>
      </c>
      <c r="D948" s="4">
        <v>40639</v>
      </c>
      <c r="E948" s="5">
        <v>0.33</v>
      </c>
      <c r="F948" s="33">
        <v>957141.38</v>
      </c>
      <c r="G948" s="23"/>
      <c r="H948" s="6">
        <v>287142.42</v>
      </c>
      <c r="I948" s="5">
        <f t="shared" si="48"/>
        <v>0.30000000626866635</v>
      </c>
    </row>
    <row r="949" spans="1:9" ht="12.75">
      <c r="A949" s="2" t="s">
        <v>99</v>
      </c>
      <c r="B949" s="2" t="s">
        <v>517</v>
      </c>
      <c r="C949" s="3">
        <v>40233</v>
      </c>
      <c r="D949" s="4">
        <v>40574</v>
      </c>
      <c r="E949" s="5">
        <v>0.02</v>
      </c>
      <c r="F949" s="33">
        <v>171452</v>
      </c>
      <c r="G949" s="23"/>
      <c r="H949" s="6">
        <v>105878.58</v>
      </c>
      <c r="I949" s="5">
        <f t="shared" si="48"/>
        <v>0.6175406527774537</v>
      </c>
    </row>
    <row r="950" spans="1:9" ht="12.75">
      <c r="A950" s="2" t="s">
        <v>99</v>
      </c>
      <c r="B950" s="2" t="s">
        <v>517</v>
      </c>
      <c r="C950" s="3">
        <v>40574</v>
      </c>
      <c r="D950" s="4">
        <v>40908</v>
      </c>
      <c r="E950" s="5">
        <v>0.02</v>
      </c>
      <c r="F950" s="33">
        <v>57672</v>
      </c>
      <c r="G950" s="23"/>
      <c r="H950" s="6">
        <v>25827.41</v>
      </c>
      <c r="I950" s="5">
        <f t="shared" si="48"/>
        <v>0.4478327437924816</v>
      </c>
    </row>
    <row r="951" spans="1:9" ht="12.75">
      <c r="A951" s="2" t="s">
        <v>110</v>
      </c>
      <c r="B951" s="2" t="s">
        <v>700</v>
      </c>
      <c r="C951" s="3">
        <v>40812</v>
      </c>
      <c r="D951" s="4">
        <v>40939</v>
      </c>
      <c r="E951" s="5">
        <v>0</v>
      </c>
      <c r="F951" s="33">
        <v>153537</v>
      </c>
      <c r="G951" s="23"/>
      <c r="H951" s="6">
        <v>105824.66</v>
      </c>
      <c r="I951" s="5">
        <f t="shared" si="48"/>
        <v>0.6892453284875959</v>
      </c>
    </row>
    <row r="952" spans="1:9" ht="12.75">
      <c r="A952" s="2" t="s">
        <v>277</v>
      </c>
      <c r="B952" s="2" t="s">
        <v>615</v>
      </c>
      <c r="C952" s="3">
        <v>40330</v>
      </c>
      <c r="D952" s="4">
        <v>40694</v>
      </c>
      <c r="E952" s="5">
        <v>0.15</v>
      </c>
      <c r="F952" s="33">
        <v>34202.21</v>
      </c>
      <c r="G952" s="23"/>
      <c r="H952" s="6">
        <v>5130.33</v>
      </c>
      <c r="I952" s="5">
        <f t="shared" si="48"/>
        <v>0.1499999561431849</v>
      </c>
    </row>
    <row r="953" spans="1:9" ht="12.75">
      <c r="A953" s="2" t="s">
        <v>110</v>
      </c>
      <c r="B953" s="2" t="s">
        <v>518</v>
      </c>
      <c r="C953" s="3">
        <v>40686</v>
      </c>
      <c r="D953" s="4">
        <v>40908</v>
      </c>
      <c r="E953" s="5">
        <v>0</v>
      </c>
      <c r="F953" s="33">
        <v>80719.12</v>
      </c>
      <c r="G953" s="23"/>
      <c r="H953" s="6">
        <v>21762.1</v>
      </c>
      <c r="I953" s="5">
        <f t="shared" si="48"/>
        <v>0.26960279051605124</v>
      </c>
    </row>
    <row r="954" spans="1:9" ht="12.75">
      <c r="A954" s="2" t="s">
        <v>97</v>
      </c>
      <c r="B954" s="2" t="s">
        <v>519</v>
      </c>
      <c r="C954" s="3">
        <v>40423</v>
      </c>
      <c r="D954" s="4">
        <v>40787</v>
      </c>
      <c r="E954" s="5">
        <v>0.0925</v>
      </c>
      <c r="F954" s="33">
        <v>41194.5</v>
      </c>
      <c r="G954" s="23"/>
      <c r="H954" s="6">
        <v>38104.91</v>
      </c>
      <c r="I954" s="5">
        <f t="shared" si="48"/>
        <v>0.924999939312287</v>
      </c>
    </row>
    <row r="955" spans="1:9" ht="12.75">
      <c r="A955" s="2" t="s">
        <v>97</v>
      </c>
      <c r="B955" s="2" t="s">
        <v>519</v>
      </c>
      <c r="C955" s="3">
        <v>40423</v>
      </c>
      <c r="D955" s="4">
        <v>40787</v>
      </c>
      <c r="E955" s="5">
        <v>0.0925</v>
      </c>
      <c r="F955" s="33"/>
      <c r="G955" s="23">
        <v>1777.4</v>
      </c>
      <c r="H955" s="6">
        <v>1644.09</v>
      </c>
      <c r="I955" s="5">
        <f t="shared" si="48"/>
        <v>0.9249971869022167</v>
      </c>
    </row>
    <row r="956" spans="1:9" ht="12.75">
      <c r="A956" s="2" t="s">
        <v>819</v>
      </c>
      <c r="B956" s="2" t="s">
        <v>519</v>
      </c>
      <c r="C956" s="3">
        <v>40360</v>
      </c>
      <c r="D956" s="4">
        <v>40724</v>
      </c>
      <c r="E956" s="5">
        <v>0.2</v>
      </c>
      <c r="F956" s="33">
        <v>829586.88</v>
      </c>
      <c r="G956" s="23"/>
      <c r="H956" s="6">
        <v>175251.36</v>
      </c>
      <c r="I956" s="5">
        <f t="shared" si="48"/>
        <v>0.2112513640524305</v>
      </c>
    </row>
    <row r="957" spans="1:9" ht="12.75">
      <c r="A957" s="2" t="s">
        <v>819</v>
      </c>
      <c r="B957" s="2" t="s">
        <v>519</v>
      </c>
      <c r="C957" s="3">
        <v>40360</v>
      </c>
      <c r="D957" s="4">
        <v>40724</v>
      </c>
      <c r="E957" s="5">
        <v>0.2</v>
      </c>
      <c r="F957" s="33"/>
      <c r="G957" s="23">
        <v>25961</v>
      </c>
      <c r="H957" s="6">
        <v>5484.3</v>
      </c>
      <c r="I957" s="5">
        <f t="shared" si="48"/>
        <v>0.21125149262355072</v>
      </c>
    </row>
    <row r="958" spans="1:9" ht="12.75">
      <c r="A958" s="2" t="s">
        <v>99</v>
      </c>
      <c r="B958" s="2" t="s">
        <v>520</v>
      </c>
      <c r="C958" s="3">
        <v>40269</v>
      </c>
      <c r="D958" s="4">
        <v>40633</v>
      </c>
      <c r="E958" s="5">
        <v>0.02</v>
      </c>
      <c r="F958" s="33">
        <v>273099</v>
      </c>
      <c r="G958" s="23"/>
      <c r="H958" s="6">
        <v>62058</v>
      </c>
      <c r="I958" s="5">
        <f t="shared" si="48"/>
        <v>0.227236276954511</v>
      </c>
    </row>
    <row r="959" spans="1:9" ht="12.75">
      <c r="A959" s="2" t="s">
        <v>268</v>
      </c>
      <c r="B959" s="2" t="s">
        <v>520</v>
      </c>
      <c r="C959" s="3">
        <v>40583</v>
      </c>
      <c r="D959" s="4">
        <v>40947</v>
      </c>
      <c r="E959" s="5">
        <v>0</v>
      </c>
      <c r="F959" s="33">
        <v>1495117.97</v>
      </c>
      <c r="G959" s="23"/>
      <c r="H959" s="6">
        <v>909649.32</v>
      </c>
      <c r="I959" s="5">
        <f t="shared" si="48"/>
        <v>0.6084130739195115</v>
      </c>
    </row>
    <row r="960" spans="1:9" ht="12.75">
      <c r="A960" s="2" t="s">
        <v>268</v>
      </c>
      <c r="B960" s="2" t="s">
        <v>520</v>
      </c>
      <c r="C960" s="3">
        <v>40583</v>
      </c>
      <c r="D960" s="4">
        <v>40947</v>
      </c>
      <c r="E960" s="5">
        <v>0</v>
      </c>
      <c r="F960" s="33"/>
      <c r="G960" s="23">
        <v>58943.1</v>
      </c>
      <c r="H960" s="6">
        <v>35318.45</v>
      </c>
      <c r="I960" s="5">
        <f t="shared" si="48"/>
        <v>0.5991956649718118</v>
      </c>
    </row>
    <row r="961" spans="1:9" ht="12.75">
      <c r="A961" s="2" t="s">
        <v>129</v>
      </c>
      <c r="B961" s="2" t="s">
        <v>521</v>
      </c>
      <c r="C961" s="3">
        <v>40478</v>
      </c>
      <c r="D961" s="4">
        <v>40842</v>
      </c>
      <c r="E961" s="5">
        <v>0.4</v>
      </c>
      <c r="F961" s="33">
        <v>1204379.25</v>
      </c>
      <c r="G961" s="23"/>
      <c r="H961" s="6">
        <v>548340.49</v>
      </c>
      <c r="I961" s="5">
        <f t="shared" si="48"/>
        <v>0.45528888844606047</v>
      </c>
    </row>
    <row r="962" spans="1:9" ht="12.75">
      <c r="A962" s="2" t="s">
        <v>129</v>
      </c>
      <c r="B962" s="2" t="s">
        <v>521</v>
      </c>
      <c r="C962" s="3">
        <v>40478</v>
      </c>
      <c r="D962" s="4">
        <v>40842</v>
      </c>
      <c r="E962" s="5">
        <v>0.4</v>
      </c>
      <c r="F962" s="33"/>
      <c r="G962" s="23">
        <v>11845.11</v>
      </c>
      <c r="H962" s="6">
        <v>5940.76</v>
      </c>
      <c r="I962" s="5">
        <f t="shared" si="48"/>
        <v>0.5015369211429864</v>
      </c>
    </row>
    <row r="963" spans="1:9" ht="12.75">
      <c r="A963" s="2" t="s">
        <v>129</v>
      </c>
      <c r="B963" s="2" t="s">
        <v>522</v>
      </c>
      <c r="C963" s="3">
        <v>40484</v>
      </c>
      <c r="D963" s="4">
        <v>40848</v>
      </c>
      <c r="E963" s="5">
        <v>0.3</v>
      </c>
      <c r="F963" s="33">
        <v>585117.88</v>
      </c>
      <c r="G963" s="23"/>
      <c r="H963" s="6">
        <v>117973.5</v>
      </c>
      <c r="I963" s="5">
        <f t="shared" si="48"/>
        <v>0.20162347457233745</v>
      </c>
    </row>
    <row r="964" spans="1:9" ht="12.75">
      <c r="A964" s="2" t="s">
        <v>129</v>
      </c>
      <c r="B964" s="2" t="s">
        <v>522</v>
      </c>
      <c r="C964" s="3">
        <v>40484</v>
      </c>
      <c r="D964" s="4">
        <v>40848</v>
      </c>
      <c r="E964" s="5">
        <v>0.3</v>
      </c>
      <c r="F964" s="33"/>
      <c r="G964" s="23">
        <v>5175</v>
      </c>
      <c r="H964" s="6">
        <v>1437.85</v>
      </c>
      <c r="I964" s="5">
        <f t="shared" si="48"/>
        <v>0.2778454106280193</v>
      </c>
    </row>
    <row r="965" spans="1:9" ht="12.75">
      <c r="A965" s="2" t="s">
        <v>110</v>
      </c>
      <c r="B965" s="2" t="s">
        <v>696</v>
      </c>
      <c r="C965" s="3">
        <v>40602</v>
      </c>
      <c r="D965" s="4">
        <v>40755</v>
      </c>
      <c r="E965" s="5">
        <v>0</v>
      </c>
      <c r="F965" s="33">
        <v>151591</v>
      </c>
      <c r="G965" s="23"/>
      <c r="H965" s="6">
        <v>8348.89</v>
      </c>
      <c r="I965" s="5">
        <f t="shared" si="48"/>
        <v>0.05507510340323633</v>
      </c>
    </row>
    <row r="966" spans="1:9" ht="12.75">
      <c r="A966" s="2" t="s">
        <v>110</v>
      </c>
      <c r="B966" s="2" t="s">
        <v>696</v>
      </c>
      <c r="C966" s="3">
        <v>40602</v>
      </c>
      <c r="D966" s="4">
        <v>40755</v>
      </c>
      <c r="E966" s="5">
        <v>0</v>
      </c>
      <c r="F966" s="33"/>
      <c r="G966" s="23">
        <v>0</v>
      </c>
      <c r="H966" s="6">
        <v>0</v>
      </c>
      <c r="I966" s="5">
        <v>0</v>
      </c>
    </row>
    <row r="967" spans="1:9" ht="12.75">
      <c r="A967" s="2" t="s">
        <v>275</v>
      </c>
      <c r="B967" s="2" t="s">
        <v>639</v>
      </c>
      <c r="C967" s="3">
        <v>40443</v>
      </c>
      <c r="D967" s="4">
        <v>40724</v>
      </c>
      <c r="E967" s="5">
        <v>0.0005</v>
      </c>
      <c r="F967" s="33">
        <v>9625</v>
      </c>
      <c r="G967" s="23"/>
      <c r="H967" s="6">
        <v>-1615.8</v>
      </c>
      <c r="I967" s="42">
        <f>IF(H967="","",(IF(F967&lt;&gt;"",H967/F967,H967/G967)))</f>
        <v>-0.16787532467532468</v>
      </c>
    </row>
    <row r="968" spans="1:9" ht="12.75">
      <c r="A968" s="2" t="s">
        <v>129</v>
      </c>
      <c r="B968" s="2" t="s">
        <v>811</v>
      </c>
      <c r="C968" s="3">
        <v>40529</v>
      </c>
      <c r="D968" s="4">
        <v>40908</v>
      </c>
      <c r="E968" s="5">
        <v>0.1</v>
      </c>
      <c r="F968" s="33">
        <v>64516.67</v>
      </c>
      <c r="G968" s="23"/>
      <c r="H968" s="6">
        <v>43605.27</v>
      </c>
      <c r="I968" s="5">
        <f>IF(H968="","",(IF(F968&lt;&gt;"",H968/F968,H968/G968)))</f>
        <v>0.6758760177795908</v>
      </c>
    </row>
    <row r="969" spans="1:9" ht="12.75">
      <c r="A969" s="2" t="s">
        <v>129</v>
      </c>
      <c r="B969" s="2" t="s">
        <v>811</v>
      </c>
      <c r="C969" s="3">
        <v>40529</v>
      </c>
      <c r="D969" s="4">
        <v>40908</v>
      </c>
      <c r="E969" s="5">
        <v>0.1</v>
      </c>
      <c r="F969" s="33">
        <v>64516.67</v>
      </c>
      <c r="G969" s="23"/>
      <c r="H969" s="6">
        <v>43605.27</v>
      </c>
      <c r="I969" s="5">
        <f>IF(H969="","",(IF(F969&lt;&gt;"",H969/F969,H969/G969)))</f>
        <v>0.6758760177795908</v>
      </c>
    </row>
    <row r="970" spans="1:9" ht="12.75">
      <c r="A970" s="2" t="s">
        <v>129</v>
      </c>
      <c r="B970" s="2" t="s">
        <v>811</v>
      </c>
      <c r="C970" s="3">
        <v>40529</v>
      </c>
      <c r="D970" s="4">
        <v>40908</v>
      </c>
      <c r="E970" s="5">
        <v>0.1</v>
      </c>
      <c r="F970" s="33"/>
      <c r="G970" s="23">
        <v>0</v>
      </c>
      <c r="H970" s="6">
        <v>0</v>
      </c>
      <c r="I970" s="5">
        <v>0</v>
      </c>
    </row>
    <row r="971" spans="1:9" ht="12.75">
      <c r="A971" s="2" t="s">
        <v>129</v>
      </c>
      <c r="B971" s="2" t="s">
        <v>811</v>
      </c>
      <c r="C971" s="3">
        <v>40529</v>
      </c>
      <c r="D971" s="4">
        <v>40893</v>
      </c>
      <c r="E971" s="5">
        <v>0.1</v>
      </c>
      <c r="F971" s="33">
        <v>863773.34</v>
      </c>
      <c r="G971" s="23"/>
      <c r="H971" s="6">
        <v>741381.1</v>
      </c>
      <c r="I971" s="5">
        <f>IF(H971="","",(IF(F971&lt;&gt;"",H971/F971,H971/G971)))</f>
        <v>0.8583051428746342</v>
      </c>
    </row>
    <row r="972" spans="1:9" ht="12.75">
      <c r="A972" s="2" t="s">
        <v>129</v>
      </c>
      <c r="B972" s="2" t="s">
        <v>811</v>
      </c>
      <c r="C972" s="3">
        <v>40529</v>
      </c>
      <c r="D972" s="4">
        <v>40893</v>
      </c>
      <c r="E972" s="5">
        <v>0.1</v>
      </c>
      <c r="F972" s="33"/>
      <c r="G972" s="23">
        <v>46942</v>
      </c>
      <c r="H972" s="6">
        <v>40332.82</v>
      </c>
      <c r="I972" s="5">
        <f>IF(H972="","",(IF(F972&lt;&gt;"",H972/F972,H972/G972)))</f>
        <v>0.8592054024114865</v>
      </c>
    </row>
    <row r="973" spans="1:9" ht="12.75">
      <c r="A973" s="2" t="s">
        <v>319</v>
      </c>
      <c r="B973" s="2" t="s">
        <v>38</v>
      </c>
      <c r="C973" s="3">
        <v>40443</v>
      </c>
      <c r="D973" s="4">
        <v>40553</v>
      </c>
      <c r="E973" s="5">
        <v>0.13</v>
      </c>
      <c r="F973" s="33"/>
      <c r="G973" s="23">
        <v>12493</v>
      </c>
      <c r="H973" s="6">
        <v>1640.09</v>
      </c>
      <c r="I973" s="5">
        <f>IF(H973="","",(IF(F973&lt;&gt;"",H973/F973,H973/G973)))</f>
        <v>0.1312807172016329</v>
      </c>
    </row>
    <row r="974" spans="1:9" ht="12.75">
      <c r="A974" s="2" t="s">
        <v>319</v>
      </c>
      <c r="B974" s="2" t="s">
        <v>38</v>
      </c>
      <c r="C974" s="3">
        <v>40592</v>
      </c>
      <c r="D974" s="4">
        <v>40712</v>
      </c>
      <c r="E974" s="5">
        <v>0.13</v>
      </c>
      <c r="F974" s="33"/>
      <c r="G974" s="23">
        <v>12584</v>
      </c>
      <c r="H974" s="6">
        <v>1647.92</v>
      </c>
      <c r="I974" s="5">
        <f>IF(H974="","",(IF(F974&lt;&gt;"",H974/F974,H974/G974)))</f>
        <v>0.13095359186268277</v>
      </c>
    </row>
    <row r="975" spans="1:9" ht="12.75">
      <c r="A975" s="2" t="s">
        <v>319</v>
      </c>
      <c r="B975" s="2" t="s">
        <v>720</v>
      </c>
      <c r="C975" s="3">
        <v>40820</v>
      </c>
      <c r="D975" s="4">
        <v>40943</v>
      </c>
      <c r="E975" s="5">
        <v>0.13</v>
      </c>
      <c r="F975" s="33"/>
      <c r="G975" s="23">
        <v>12623</v>
      </c>
      <c r="H975" s="6">
        <v>1646.99</v>
      </c>
      <c r="I975" s="5">
        <v>0.13</v>
      </c>
    </row>
    <row r="976" spans="1:9" ht="12.75">
      <c r="A976" s="2" t="s">
        <v>752</v>
      </c>
      <c r="B976" s="2" t="s">
        <v>754</v>
      </c>
      <c r="C976" s="3">
        <v>40725</v>
      </c>
      <c r="D976" s="4">
        <v>40785</v>
      </c>
      <c r="E976" s="5">
        <v>0.21</v>
      </c>
      <c r="F976" s="33"/>
      <c r="G976" s="23">
        <v>13495</v>
      </c>
      <c r="H976" s="6">
        <v>2699</v>
      </c>
      <c r="I976" s="5">
        <f aca="true" t="shared" si="49" ref="I976:I983">IF(H976="","",(IF(F976&lt;&gt;"",H976/F976,H976/G976)))</f>
        <v>0.2</v>
      </c>
    </row>
    <row r="977" spans="1:9" ht="12.75">
      <c r="A977" s="2" t="s">
        <v>842</v>
      </c>
      <c r="B977" s="2" t="s">
        <v>40</v>
      </c>
      <c r="C977" s="3">
        <v>40330</v>
      </c>
      <c r="D977" s="4">
        <v>40694</v>
      </c>
      <c r="E977" s="5">
        <v>0.1</v>
      </c>
      <c r="F977" s="33">
        <v>823366.53</v>
      </c>
      <c r="G977" s="23"/>
      <c r="H977" s="6">
        <v>99999.96</v>
      </c>
      <c r="I977" s="5">
        <f t="shared" si="49"/>
        <v>0.12145254434862686</v>
      </c>
    </row>
    <row r="978" spans="1:9" ht="12.75">
      <c r="A978" s="2" t="s">
        <v>824</v>
      </c>
      <c r="B978" s="2" t="s">
        <v>825</v>
      </c>
      <c r="C978" s="3">
        <v>40564</v>
      </c>
      <c r="D978" s="4">
        <v>40928</v>
      </c>
      <c r="E978" s="5">
        <v>0.5</v>
      </c>
      <c r="F978" s="33"/>
      <c r="G978" s="23">
        <v>198096</v>
      </c>
      <c r="H978" s="6">
        <v>99048</v>
      </c>
      <c r="I978" s="5">
        <f t="shared" si="49"/>
        <v>0.5</v>
      </c>
    </row>
    <row r="979" spans="1:9" ht="12.75">
      <c r="A979" s="2" t="s">
        <v>264</v>
      </c>
      <c r="B979" s="2" t="s">
        <v>41</v>
      </c>
      <c r="C979" s="3">
        <v>40497</v>
      </c>
      <c r="D979" s="4">
        <v>40847</v>
      </c>
      <c r="E979" s="5">
        <v>0</v>
      </c>
      <c r="F979" s="33">
        <v>1279635</v>
      </c>
      <c r="G979" s="23"/>
      <c r="H979" s="6">
        <v>318615</v>
      </c>
      <c r="I979" s="5">
        <f t="shared" si="49"/>
        <v>0.24898896951083707</v>
      </c>
    </row>
    <row r="980" spans="1:9" ht="12.75">
      <c r="A980" s="2" t="s">
        <v>111</v>
      </c>
      <c r="B980" s="2" t="s">
        <v>588</v>
      </c>
      <c r="C980" s="3">
        <v>40544</v>
      </c>
      <c r="D980" s="4">
        <v>40877</v>
      </c>
      <c r="E980" s="5">
        <v>0.45</v>
      </c>
      <c r="F980" s="33"/>
      <c r="G980" s="23">
        <v>55703.91</v>
      </c>
      <c r="H980" s="6">
        <v>25066.76</v>
      </c>
      <c r="I980" s="5">
        <f t="shared" si="49"/>
        <v>0.45000000897603054</v>
      </c>
    </row>
    <row r="981" spans="1:9" ht="12.75">
      <c r="A981" s="2" t="s">
        <v>111</v>
      </c>
      <c r="B981" s="2" t="s">
        <v>587</v>
      </c>
      <c r="C981" s="3">
        <v>40269</v>
      </c>
      <c r="D981" s="4">
        <v>40633</v>
      </c>
      <c r="E981" s="5">
        <v>0.2</v>
      </c>
      <c r="F981" s="33"/>
      <c r="G981" s="23">
        <v>185218.85</v>
      </c>
      <c r="H981" s="6">
        <v>37043.77</v>
      </c>
      <c r="I981" s="5">
        <f t="shared" si="49"/>
        <v>0.19999999999999998</v>
      </c>
    </row>
    <row r="982" spans="1:9" ht="12.75">
      <c r="A982" s="2" t="s">
        <v>111</v>
      </c>
      <c r="B982" s="2" t="s">
        <v>587</v>
      </c>
      <c r="C982" s="3">
        <v>40634</v>
      </c>
      <c r="D982" s="4">
        <v>40908</v>
      </c>
      <c r="E982" s="5">
        <v>0.2</v>
      </c>
      <c r="F982" s="33"/>
      <c r="G982" s="23">
        <v>90849.99</v>
      </c>
      <c r="H982" s="6">
        <v>18170</v>
      </c>
      <c r="I982" s="5">
        <f t="shared" si="49"/>
        <v>0.20000002201431172</v>
      </c>
    </row>
    <row r="983" spans="1:9" ht="12.75">
      <c r="A983" s="2" t="s">
        <v>749</v>
      </c>
      <c r="B983" s="2" t="s">
        <v>42</v>
      </c>
      <c r="C983" s="3">
        <v>40694</v>
      </c>
      <c r="D983" s="4">
        <v>40816</v>
      </c>
      <c r="E983" s="5">
        <v>0.12</v>
      </c>
      <c r="F983" s="33"/>
      <c r="G983" s="23">
        <v>20000</v>
      </c>
      <c r="H983" s="6">
        <v>2400</v>
      </c>
      <c r="I983" s="5">
        <f t="shared" si="49"/>
        <v>0.12</v>
      </c>
    </row>
    <row r="984" spans="1:9" ht="12.75">
      <c r="A984" s="2" t="s">
        <v>923</v>
      </c>
      <c r="B984" s="2" t="s">
        <v>43</v>
      </c>
      <c r="C984" s="26">
        <v>40544</v>
      </c>
      <c r="D984" s="26">
        <v>40908</v>
      </c>
      <c r="E984" s="5">
        <v>0.153</v>
      </c>
      <c r="G984" s="25">
        <v>293218.25</v>
      </c>
      <c r="H984" s="6">
        <v>61162.95</v>
      </c>
      <c r="I984" s="28">
        <v>0.21</v>
      </c>
    </row>
    <row r="985" spans="1:9" ht="12.75">
      <c r="A985" s="2" t="s">
        <v>923</v>
      </c>
      <c r="B985" s="2" t="s">
        <v>43</v>
      </c>
      <c r="C985" s="26">
        <v>40179</v>
      </c>
      <c r="D985" s="26">
        <v>40543</v>
      </c>
      <c r="E985" s="5">
        <v>0.153</v>
      </c>
      <c r="F985" s="49"/>
      <c r="G985" s="25">
        <v>322216.88</v>
      </c>
      <c r="H985" s="6">
        <v>63995.86</v>
      </c>
      <c r="I985" s="28">
        <v>0.2</v>
      </c>
    </row>
    <row r="986" spans="1:9" ht="12.75">
      <c r="A986" s="2" t="s">
        <v>565</v>
      </c>
      <c r="B986" s="2" t="s">
        <v>44</v>
      </c>
      <c r="C986" s="3">
        <v>40544</v>
      </c>
      <c r="D986" s="4">
        <v>40756</v>
      </c>
      <c r="E986" s="5">
        <v>0.0314</v>
      </c>
      <c r="F986" s="33">
        <v>103961</v>
      </c>
      <c r="G986" s="23"/>
      <c r="H986" s="6">
        <v>19894.93</v>
      </c>
      <c r="I986" s="5">
        <f aca="true" t="shared" si="50" ref="I986:I1008">IF(H986="","",(IF(F986&lt;&gt;"",H986/F986,H986/G986)))</f>
        <v>0.1913691672838853</v>
      </c>
    </row>
    <row r="987" spans="1:9" ht="12.75">
      <c r="A987" s="2" t="s">
        <v>126</v>
      </c>
      <c r="B987" s="2" t="s">
        <v>45</v>
      </c>
      <c r="C987" s="3">
        <v>40373</v>
      </c>
      <c r="D987" s="4">
        <v>40694</v>
      </c>
      <c r="E987" s="5">
        <v>0.15</v>
      </c>
      <c r="F987" s="33">
        <v>77418.03</v>
      </c>
      <c r="G987" s="23"/>
      <c r="H987" s="6">
        <v>11612.7</v>
      </c>
      <c r="I987" s="5">
        <f t="shared" si="50"/>
        <v>0.14999994187400534</v>
      </c>
    </row>
    <row r="988" spans="1:9" ht="12.75">
      <c r="A988" s="2" t="s">
        <v>126</v>
      </c>
      <c r="B988" s="2" t="s">
        <v>45</v>
      </c>
      <c r="C988" s="3">
        <v>40373</v>
      </c>
      <c r="D988" s="4">
        <v>40694</v>
      </c>
      <c r="E988" s="5">
        <v>0.15</v>
      </c>
      <c r="F988" s="33"/>
      <c r="G988" s="23">
        <v>13927.56</v>
      </c>
      <c r="H988" s="6">
        <v>2089.13</v>
      </c>
      <c r="I988" s="5">
        <f t="shared" si="50"/>
        <v>0.14999971279965768</v>
      </c>
    </row>
    <row r="989" spans="1:9" ht="12.75">
      <c r="A989" s="2" t="s">
        <v>64</v>
      </c>
      <c r="B989" s="2" t="s">
        <v>45</v>
      </c>
      <c r="C989" s="3">
        <v>40335</v>
      </c>
      <c r="D989" s="4">
        <v>40633</v>
      </c>
      <c r="E989" s="5">
        <v>0.144</v>
      </c>
      <c r="F989" s="33">
        <v>206929.88</v>
      </c>
      <c r="G989" s="23"/>
      <c r="H989" s="6">
        <v>33108.78</v>
      </c>
      <c r="I989" s="5">
        <f t="shared" si="50"/>
        <v>0.1599999961339561</v>
      </c>
    </row>
    <row r="990" spans="1:9" ht="12.75">
      <c r="A990" s="2" t="s">
        <v>64</v>
      </c>
      <c r="B990" s="2" t="s">
        <v>45</v>
      </c>
      <c r="C990" s="3">
        <v>40335</v>
      </c>
      <c r="D990" s="4">
        <v>40633</v>
      </c>
      <c r="E990" s="5">
        <v>0.144</v>
      </c>
      <c r="F990" s="33"/>
      <c r="G990" s="23">
        <v>10421.84</v>
      </c>
      <c r="H990" s="6">
        <v>1667.49</v>
      </c>
      <c r="I990" s="5">
        <f t="shared" si="50"/>
        <v>0.1599995778096766</v>
      </c>
    </row>
    <row r="991" spans="1:9" ht="12.75">
      <c r="A991" s="2" t="s">
        <v>306</v>
      </c>
      <c r="B991" s="2" t="s">
        <v>45</v>
      </c>
      <c r="C991" s="3">
        <v>40238</v>
      </c>
      <c r="D991" s="4">
        <v>40602</v>
      </c>
      <c r="E991" s="5">
        <v>0.15</v>
      </c>
      <c r="F991" s="33">
        <v>98420</v>
      </c>
      <c r="G991" s="23"/>
      <c r="H991" s="6">
        <v>14763</v>
      </c>
      <c r="I991" s="5">
        <f t="shared" si="50"/>
        <v>0.15</v>
      </c>
    </row>
    <row r="992" spans="1:9" ht="12.75">
      <c r="A992" s="2" t="s">
        <v>306</v>
      </c>
      <c r="B992" s="2" t="s">
        <v>45</v>
      </c>
      <c r="C992" s="3">
        <v>40238</v>
      </c>
      <c r="D992" s="4">
        <v>40602</v>
      </c>
      <c r="E992" s="5">
        <v>0.15</v>
      </c>
      <c r="F992" s="33"/>
      <c r="G992" s="23">
        <v>8445</v>
      </c>
      <c r="H992" s="6">
        <v>1266.75</v>
      </c>
      <c r="I992" s="5">
        <f t="shared" si="50"/>
        <v>0.15</v>
      </c>
    </row>
    <row r="993" spans="1:9" ht="12.75">
      <c r="A993" s="2" t="s">
        <v>316</v>
      </c>
      <c r="B993" s="2" t="s">
        <v>795</v>
      </c>
      <c r="C993" s="3">
        <v>40581</v>
      </c>
      <c r="D993" s="4">
        <v>40939</v>
      </c>
      <c r="E993" s="5">
        <v>0.14</v>
      </c>
      <c r="F993" s="33"/>
      <c r="G993" s="23">
        <v>5102</v>
      </c>
      <c r="H993" s="6">
        <v>863.92</v>
      </c>
      <c r="I993" s="5">
        <f t="shared" si="50"/>
        <v>0.1693296746373971</v>
      </c>
    </row>
    <row r="994" spans="1:9" ht="12.75">
      <c r="A994" s="2" t="s">
        <v>316</v>
      </c>
      <c r="B994" s="2" t="s">
        <v>795</v>
      </c>
      <c r="C994" s="3">
        <v>40581</v>
      </c>
      <c r="D994" s="4">
        <v>40939</v>
      </c>
      <c r="E994" s="5">
        <v>0.14</v>
      </c>
      <c r="F994" s="33"/>
      <c r="G994" s="23">
        <v>5102</v>
      </c>
      <c r="H994" s="6">
        <v>863.92</v>
      </c>
      <c r="I994" s="5">
        <f t="shared" si="50"/>
        <v>0.1693296746373971</v>
      </c>
    </row>
    <row r="995" spans="1:9" ht="12.75">
      <c r="A995" s="2" t="s">
        <v>110</v>
      </c>
      <c r="B995" s="2" t="s">
        <v>848</v>
      </c>
      <c r="C995" s="3">
        <v>40648</v>
      </c>
      <c r="D995" s="4">
        <v>41014</v>
      </c>
      <c r="E995" s="5">
        <v>0</v>
      </c>
      <c r="F995" s="33">
        <v>625521.45</v>
      </c>
      <c r="G995" s="23"/>
      <c r="H995" s="6">
        <v>-834958.74</v>
      </c>
      <c r="I995" s="42">
        <f t="shared" si="50"/>
        <v>-1.3348203167133599</v>
      </c>
    </row>
    <row r="996" spans="1:9" ht="12.75">
      <c r="A996" s="2" t="s">
        <v>280</v>
      </c>
      <c r="B996" s="2" t="s">
        <v>804</v>
      </c>
      <c r="C996" s="3">
        <v>40470</v>
      </c>
      <c r="D996" s="4">
        <v>40724</v>
      </c>
      <c r="E996" s="5">
        <v>0</v>
      </c>
      <c r="F996" s="33">
        <v>4862</v>
      </c>
      <c r="G996" s="23"/>
      <c r="H996" s="6">
        <v>-7223.34</v>
      </c>
      <c r="I996" s="42">
        <f t="shared" si="50"/>
        <v>-1.4856725627313863</v>
      </c>
    </row>
    <row r="997" spans="1:9" ht="12.75">
      <c r="A997" s="2" t="s">
        <v>280</v>
      </c>
      <c r="B997" s="2" t="s">
        <v>804</v>
      </c>
      <c r="C997" s="3">
        <v>40470</v>
      </c>
      <c r="D997" s="4">
        <v>40724</v>
      </c>
      <c r="E997" s="5">
        <v>0</v>
      </c>
      <c r="F997" s="33"/>
      <c r="G997" s="23">
        <v>170.17</v>
      </c>
      <c r="H997" s="6">
        <v>-252.82</v>
      </c>
      <c r="I997" s="42">
        <f t="shared" si="50"/>
        <v>-1.485690779808427</v>
      </c>
    </row>
    <row r="998" spans="1:9" ht="12.75">
      <c r="A998" s="2" t="s">
        <v>799</v>
      </c>
      <c r="B998" s="2" t="s">
        <v>801</v>
      </c>
      <c r="C998" s="3">
        <v>40269</v>
      </c>
      <c r="D998" s="4">
        <v>40633</v>
      </c>
      <c r="E998" s="5">
        <v>0.8</v>
      </c>
      <c r="F998" s="33"/>
      <c r="G998" s="23">
        <v>84778</v>
      </c>
      <c r="H998" s="6">
        <v>76778</v>
      </c>
      <c r="I998" s="5">
        <f t="shared" si="50"/>
        <v>0.9056358961051216</v>
      </c>
    </row>
    <row r="999" spans="1:9" ht="12.75">
      <c r="A999" s="2" t="s">
        <v>99</v>
      </c>
      <c r="B999" s="2" t="s">
        <v>654</v>
      </c>
      <c r="C999" s="3">
        <v>40472</v>
      </c>
      <c r="D999" s="4">
        <v>40820</v>
      </c>
      <c r="E999" s="5">
        <v>0.02</v>
      </c>
      <c r="F999" s="33">
        <v>34538</v>
      </c>
      <c r="G999" s="23"/>
      <c r="H999" s="6">
        <v>-15290.67</v>
      </c>
      <c r="I999" s="42">
        <f t="shared" si="50"/>
        <v>-0.44272019225201226</v>
      </c>
    </row>
    <row r="1000" spans="1:9" ht="12.75">
      <c r="A1000" s="2" t="s">
        <v>572</v>
      </c>
      <c r="B1000" s="2" t="s">
        <v>46</v>
      </c>
      <c r="C1000" s="3">
        <v>40483</v>
      </c>
      <c r="D1000" s="4">
        <v>40816</v>
      </c>
      <c r="E1000" s="5">
        <v>0</v>
      </c>
      <c r="F1000" s="33">
        <v>20575</v>
      </c>
      <c r="G1000" s="23"/>
      <c r="H1000" s="6">
        <v>767.68</v>
      </c>
      <c r="I1000" s="5">
        <f t="shared" si="50"/>
        <v>0.03731130012150668</v>
      </c>
    </row>
    <row r="1001" spans="1:9" ht="12.75">
      <c r="A1001" s="2" t="s">
        <v>572</v>
      </c>
      <c r="B1001" s="2" t="s">
        <v>46</v>
      </c>
      <c r="C1001" s="3">
        <v>40483</v>
      </c>
      <c r="D1001" s="4">
        <v>40816</v>
      </c>
      <c r="E1001" s="5">
        <v>0</v>
      </c>
      <c r="F1001" s="33"/>
      <c r="G1001" s="23">
        <v>1086.66</v>
      </c>
      <c r="H1001" s="6">
        <v>40.54</v>
      </c>
      <c r="I1001" s="5">
        <f t="shared" si="50"/>
        <v>0.037306977343419284</v>
      </c>
    </row>
    <row r="1002" spans="1:9" ht="12.75">
      <c r="A1002" s="2" t="s">
        <v>616</v>
      </c>
      <c r="B1002" s="2" t="s">
        <v>47</v>
      </c>
      <c r="C1002" s="3">
        <v>40391</v>
      </c>
      <c r="D1002" s="4">
        <v>40724</v>
      </c>
      <c r="E1002" s="5">
        <v>0.01</v>
      </c>
      <c r="F1002" s="33">
        <v>170536</v>
      </c>
      <c r="G1002" s="23"/>
      <c r="H1002" s="6">
        <v>94687.11</v>
      </c>
      <c r="I1002" s="5">
        <f t="shared" si="50"/>
        <v>0.555232384950978</v>
      </c>
    </row>
    <row r="1003" spans="1:9" ht="12.75">
      <c r="A1003" s="2" t="s">
        <v>616</v>
      </c>
      <c r="B1003" s="2" t="s">
        <v>47</v>
      </c>
      <c r="C1003" s="3">
        <v>40391</v>
      </c>
      <c r="D1003" s="4">
        <v>40724</v>
      </c>
      <c r="E1003" s="5">
        <v>0.01</v>
      </c>
      <c r="F1003" s="33"/>
      <c r="G1003" s="23">
        <v>6821.44</v>
      </c>
      <c r="H1003" s="6">
        <v>3787.48</v>
      </c>
      <c r="I1003" s="5">
        <f t="shared" si="50"/>
        <v>0.5552317399258808</v>
      </c>
    </row>
    <row r="1004" spans="1:9" ht="12.75">
      <c r="A1004" s="2" t="s">
        <v>99</v>
      </c>
      <c r="B1004" s="2" t="s">
        <v>47</v>
      </c>
      <c r="C1004" s="3">
        <v>40315</v>
      </c>
      <c r="D1004" s="4">
        <v>40633</v>
      </c>
      <c r="E1004" s="5">
        <v>0.02</v>
      </c>
      <c r="F1004" s="33">
        <v>15835</v>
      </c>
      <c r="G1004" s="23"/>
      <c r="H1004" s="6">
        <v>10080.76</v>
      </c>
      <c r="I1004" s="5">
        <f t="shared" si="50"/>
        <v>0.6366125670982002</v>
      </c>
    </row>
    <row r="1005" spans="1:9" ht="12.75">
      <c r="A1005" s="2" t="s">
        <v>705</v>
      </c>
      <c r="B1005" s="2" t="s">
        <v>47</v>
      </c>
      <c r="C1005" s="3">
        <v>40434</v>
      </c>
      <c r="D1005" s="4">
        <v>40799</v>
      </c>
      <c r="E1005" s="5">
        <v>0.4</v>
      </c>
      <c r="F1005" s="33">
        <v>12197.5</v>
      </c>
      <c r="G1005" s="23"/>
      <c r="H1005" s="6">
        <v>-8614.1</v>
      </c>
      <c r="I1005" s="42">
        <f t="shared" si="50"/>
        <v>-0.706218487394958</v>
      </c>
    </row>
    <row r="1006" spans="1:9" ht="12.75">
      <c r="A1006" s="2" t="s">
        <v>705</v>
      </c>
      <c r="B1006" s="2" t="s">
        <v>47</v>
      </c>
      <c r="C1006" s="3">
        <v>40434</v>
      </c>
      <c r="D1006" s="4">
        <v>40799</v>
      </c>
      <c r="E1006" s="5">
        <v>0.4</v>
      </c>
      <c r="F1006" s="33"/>
      <c r="G1006" s="23">
        <v>896</v>
      </c>
      <c r="H1006" s="6">
        <v>117</v>
      </c>
      <c r="I1006" s="5">
        <f t="shared" si="50"/>
        <v>0.13058035714285715</v>
      </c>
    </row>
    <row r="1007" spans="1:9" ht="12.75">
      <c r="A1007" s="2" t="s">
        <v>272</v>
      </c>
      <c r="B1007" s="2" t="s">
        <v>47</v>
      </c>
      <c r="C1007" s="3">
        <v>40221</v>
      </c>
      <c r="D1007" s="4">
        <v>40574</v>
      </c>
      <c r="E1007" s="5">
        <v>0.01</v>
      </c>
      <c r="F1007" s="33">
        <v>155608</v>
      </c>
      <c r="G1007" s="23"/>
      <c r="H1007" s="6">
        <v>37387</v>
      </c>
      <c r="I1007" s="5">
        <f t="shared" si="50"/>
        <v>0.24026399670968074</v>
      </c>
    </row>
    <row r="1008" spans="1:9" ht="12.75">
      <c r="A1008" s="2" t="s">
        <v>272</v>
      </c>
      <c r="B1008" s="2" t="s">
        <v>47</v>
      </c>
      <c r="C1008" s="3">
        <v>40221</v>
      </c>
      <c r="D1008" s="4">
        <v>40574</v>
      </c>
      <c r="E1008" s="5">
        <v>0.01</v>
      </c>
      <c r="F1008" s="33"/>
      <c r="G1008" s="23">
        <v>3780</v>
      </c>
      <c r="H1008" s="6">
        <v>908</v>
      </c>
      <c r="I1008" s="5">
        <f t="shared" si="50"/>
        <v>0.2402116402116402</v>
      </c>
    </row>
    <row r="1009" spans="1:9" ht="12.75">
      <c r="A1009" s="2" t="s">
        <v>102</v>
      </c>
      <c r="B1009" s="2" t="s">
        <v>47</v>
      </c>
      <c r="C1009" s="3">
        <v>40269</v>
      </c>
      <c r="D1009" s="4">
        <v>40633</v>
      </c>
      <c r="E1009" s="5">
        <v>0.01</v>
      </c>
      <c r="F1009" s="33">
        <v>0</v>
      </c>
      <c r="G1009" s="23"/>
      <c r="H1009" s="6">
        <v>0</v>
      </c>
      <c r="I1009" s="5">
        <v>0</v>
      </c>
    </row>
    <row r="1010" spans="1:9" ht="12.75">
      <c r="A1010" s="2" t="s">
        <v>102</v>
      </c>
      <c r="B1010" s="2" t="s">
        <v>47</v>
      </c>
      <c r="C1010" s="3">
        <v>40269</v>
      </c>
      <c r="D1010" s="4">
        <v>40633</v>
      </c>
      <c r="E1010" s="5">
        <v>0.01</v>
      </c>
      <c r="F1010" s="33"/>
      <c r="G1010" s="23">
        <v>0</v>
      </c>
      <c r="H1010" s="6">
        <v>0</v>
      </c>
      <c r="I1010" s="5">
        <v>0</v>
      </c>
    </row>
    <row r="1011" spans="1:9" ht="12.75">
      <c r="A1011" s="2" t="s">
        <v>319</v>
      </c>
      <c r="B1011" s="2" t="s">
        <v>48</v>
      </c>
      <c r="C1011" s="3">
        <v>40606</v>
      </c>
      <c r="D1011" s="4">
        <v>40658</v>
      </c>
      <c r="E1011" s="5">
        <v>0.13</v>
      </c>
      <c r="F1011" s="33"/>
      <c r="G1011" s="23">
        <v>11284</v>
      </c>
      <c r="H1011" s="6">
        <v>1488.91</v>
      </c>
      <c r="I1011" s="5">
        <f aca="true" t="shared" si="51" ref="I1011:I1016">IF(H1011="","",(IF(F1011&lt;&gt;"",H1011/F1011,H1011/G1011)))</f>
        <v>0.1319487770294222</v>
      </c>
    </row>
    <row r="1012" spans="1:9" ht="12.75">
      <c r="A1012" s="2" t="s">
        <v>319</v>
      </c>
      <c r="B1012" s="2" t="s">
        <v>48</v>
      </c>
      <c r="C1012" s="3">
        <v>40830</v>
      </c>
      <c r="D1012" s="4">
        <v>40861</v>
      </c>
      <c r="E1012" s="5">
        <v>0.13</v>
      </c>
      <c r="F1012" s="33"/>
      <c r="G1012" s="23">
        <v>11505</v>
      </c>
      <c r="H1012" s="6">
        <v>1501.65</v>
      </c>
      <c r="I1012" s="5">
        <f t="shared" si="51"/>
        <v>0.13052151238591916</v>
      </c>
    </row>
    <row r="1013" spans="1:9" ht="12.75">
      <c r="A1013" s="2" t="s">
        <v>265</v>
      </c>
      <c r="B1013" s="2" t="s">
        <v>602</v>
      </c>
      <c r="C1013" s="3">
        <v>40410</v>
      </c>
      <c r="D1013" s="4">
        <v>40724</v>
      </c>
      <c r="E1013" s="5">
        <v>0.1</v>
      </c>
      <c r="F1013" s="33">
        <v>513817.5</v>
      </c>
      <c r="G1013" s="23"/>
      <c r="H1013" s="6">
        <v>51381.75</v>
      </c>
      <c r="I1013" s="5">
        <f t="shared" si="51"/>
        <v>0.1</v>
      </c>
    </row>
    <row r="1014" spans="1:9" ht="12.75">
      <c r="A1014" s="2" t="s">
        <v>283</v>
      </c>
      <c r="B1014" s="2" t="s">
        <v>602</v>
      </c>
      <c r="C1014" s="3">
        <v>40422</v>
      </c>
      <c r="D1014" s="4">
        <v>40786</v>
      </c>
      <c r="E1014" s="5">
        <v>0.13</v>
      </c>
      <c r="F1014" s="33">
        <v>1543601.68</v>
      </c>
      <c r="G1014" s="23"/>
      <c r="H1014" s="6">
        <v>154360.17</v>
      </c>
      <c r="I1014" s="5">
        <f t="shared" si="51"/>
        <v>0.10000000129567106</v>
      </c>
    </row>
    <row r="1015" spans="1:9" ht="12.75">
      <c r="A1015" s="2" t="s">
        <v>616</v>
      </c>
      <c r="B1015" s="2" t="s">
        <v>617</v>
      </c>
      <c r="C1015" s="3">
        <v>40279</v>
      </c>
      <c r="D1015" s="4">
        <v>40643</v>
      </c>
      <c r="E1015" s="5">
        <v>0.015</v>
      </c>
      <c r="F1015" s="33">
        <v>8780</v>
      </c>
      <c r="G1015" s="23"/>
      <c r="H1015" s="6">
        <v>2838.46</v>
      </c>
      <c r="I1015" s="5">
        <f t="shared" si="51"/>
        <v>0.3232870159453303</v>
      </c>
    </row>
    <row r="1016" spans="1:9" ht="12.75">
      <c r="A1016" s="2" t="s">
        <v>616</v>
      </c>
      <c r="B1016" s="2" t="s">
        <v>617</v>
      </c>
      <c r="C1016" s="3">
        <v>40279</v>
      </c>
      <c r="D1016" s="4">
        <v>40643</v>
      </c>
      <c r="E1016" s="5">
        <v>0.015</v>
      </c>
      <c r="F1016" s="33"/>
      <c r="G1016" s="23">
        <v>263.42</v>
      </c>
      <c r="H1016" s="6">
        <v>126.54</v>
      </c>
      <c r="I1016" s="5">
        <f t="shared" si="51"/>
        <v>0.48037354794624554</v>
      </c>
    </row>
    <row r="1017" spans="1:9" ht="12.75">
      <c r="A1017" s="2" t="s">
        <v>733</v>
      </c>
      <c r="B1017" s="2" t="s">
        <v>741</v>
      </c>
      <c r="C1017" s="3">
        <v>40655</v>
      </c>
      <c r="D1017" s="4">
        <v>40908</v>
      </c>
      <c r="E1017" s="5">
        <v>0.02</v>
      </c>
      <c r="F1017" s="33">
        <v>0</v>
      </c>
      <c r="G1017" s="23"/>
      <c r="H1017" s="6">
        <v>0</v>
      </c>
      <c r="I1017" s="5">
        <v>0</v>
      </c>
    </row>
    <row r="1018" spans="1:9" ht="12.75">
      <c r="A1018" s="2" t="s">
        <v>733</v>
      </c>
      <c r="B1018" s="2" t="s">
        <v>741</v>
      </c>
      <c r="C1018" s="3">
        <v>40655</v>
      </c>
      <c r="D1018" s="4">
        <v>40908</v>
      </c>
      <c r="E1018" s="5">
        <v>0.02</v>
      </c>
      <c r="F1018" s="33"/>
      <c r="G1018" s="23">
        <v>0</v>
      </c>
      <c r="H1018" s="6">
        <v>0</v>
      </c>
      <c r="I1018" s="5">
        <v>0</v>
      </c>
    </row>
    <row r="1019" spans="1:9" ht="25.5">
      <c r="A1019" s="2" t="s">
        <v>264</v>
      </c>
      <c r="B1019" s="2" t="s">
        <v>767</v>
      </c>
      <c r="C1019" s="3">
        <v>40422</v>
      </c>
      <c r="D1019" s="4">
        <v>40786</v>
      </c>
      <c r="E1019" s="5">
        <v>0</v>
      </c>
      <c r="F1019" s="33">
        <v>0</v>
      </c>
      <c r="G1019" s="23"/>
      <c r="H1019" s="6">
        <v>0</v>
      </c>
      <c r="I1019" s="5">
        <v>0</v>
      </c>
    </row>
    <row r="1020" spans="1:9" ht="25.5">
      <c r="A1020" s="2" t="s">
        <v>264</v>
      </c>
      <c r="B1020" s="2" t="s">
        <v>767</v>
      </c>
      <c r="C1020" s="3">
        <v>40422</v>
      </c>
      <c r="D1020" s="4">
        <v>40786</v>
      </c>
      <c r="E1020" s="5">
        <v>0</v>
      </c>
      <c r="F1020" s="33"/>
      <c r="G1020" s="23">
        <v>0</v>
      </c>
      <c r="H1020" s="6">
        <v>0</v>
      </c>
      <c r="I1020" s="5">
        <v>0</v>
      </c>
    </row>
    <row r="1021" spans="1:9" ht="12.75">
      <c r="A1021" s="2" t="s">
        <v>275</v>
      </c>
      <c r="B1021" s="2" t="s">
        <v>228</v>
      </c>
      <c r="C1021" s="3">
        <v>40598</v>
      </c>
      <c r="D1021" s="4">
        <v>40908</v>
      </c>
      <c r="E1021" s="5">
        <v>0.01</v>
      </c>
      <c r="F1021" s="33">
        <v>15102</v>
      </c>
      <c r="G1021" s="23"/>
      <c r="H1021" s="6">
        <v>1007</v>
      </c>
      <c r="I1021" s="5">
        <f>IF(H1021="","",(IF(F1021&lt;&gt;"",H1021/F1021,H1021/G1021)))</f>
        <v>0.06667990994570255</v>
      </c>
    </row>
    <row r="1022" spans="1:9" ht="12.75">
      <c r="A1022" s="2" t="s">
        <v>275</v>
      </c>
      <c r="B1022" s="2" t="s">
        <v>228</v>
      </c>
      <c r="C1022" s="3">
        <v>40598</v>
      </c>
      <c r="D1022" s="4">
        <v>40908</v>
      </c>
      <c r="E1022" s="5">
        <v>0.0005</v>
      </c>
      <c r="F1022" s="33">
        <v>15102</v>
      </c>
      <c r="G1022" s="23"/>
      <c r="H1022" s="6">
        <v>1007</v>
      </c>
      <c r="I1022" s="5">
        <f>IF(H1022="","",(IF(F1022&lt;&gt;"",H1022/F1022,H1022/G1022)))</f>
        <v>0.06667990994570255</v>
      </c>
    </row>
    <row r="1023" spans="1:9" ht="12.75">
      <c r="A1023" s="2" t="s">
        <v>110</v>
      </c>
      <c r="B1023" s="2" t="s">
        <v>688</v>
      </c>
      <c r="C1023" s="3">
        <v>40429</v>
      </c>
      <c r="D1023" s="4">
        <v>40908</v>
      </c>
      <c r="E1023" s="5">
        <v>0</v>
      </c>
      <c r="F1023" s="33">
        <v>0</v>
      </c>
      <c r="G1023" s="23"/>
      <c r="H1023" s="6">
        <v>0</v>
      </c>
      <c r="I1023" s="5">
        <v>0</v>
      </c>
    </row>
    <row r="1024" spans="1:9" ht="12.75">
      <c r="A1024" s="2" t="s">
        <v>97</v>
      </c>
      <c r="B1024" s="2" t="s">
        <v>229</v>
      </c>
      <c r="C1024" s="3">
        <v>40299</v>
      </c>
      <c r="D1024" s="4">
        <v>40663</v>
      </c>
      <c r="E1024" s="5">
        <v>0.925</v>
      </c>
      <c r="F1024" s="33">
        <v>65725.02</v>
      </c>
      <c r="G1024" s="23"/>
      <c r="H1024" s="6">
        <v>60795.64</v>
      </c>
      <c r="I1024" s="5">
        <f aca="true" t="shared" si="52" ref="I1024:I1030">IF(H1024="","",(IF(F1024&lt;&gt;"",H1024/F1024,H1024/G1024)))</f>
        <v>0.924999946747829</v>
      </c>
    </row>
    <row r="1025" spans="1:9" ht="12.75">
      <c r="A1025" s="2" t="s">
        <v>97</v>
      </c>
      <c r="B1025" s="2" t="s">
        <v>229</v>
      </c>
      <c r="C1025" s="3">
        <v>40299</v>
      </c>
      <c r="D1025" s="4">
        <v>40663</v>
      </c>
      <c r="E1025" s="5">
        <v>0.925</v>
      </c>
      <c r="F1025" s="33"/>
      <c r="G1025" s="23">
        <v>2187.26</v>
      </c>
      <c r="H1025" s="6">
        <v>2023.22</v>
      </c>
      <c r="I1025" s="5">
        <f t="shared" si="52"/>
        <v>0.9250020573685798</v>
      </c>
    </row>
    <row r="1026" spans="1:9" ht="12.75">
      <c r="A1026" s="2" t="s">
        <v>99</v>
      </c>
      <c r="B1026" s="2" t="s">
        <v>229</v>
      </c>
      <c r="C1026" s="3">
        <v>40361</v>
      </c>
      <c r="D1026" s="4">
        <v>40724</v>
      </c>
      <c r="E1026" s="5">
        <v>0.02</v>
      </c>
      <c r="F1026" s="33">
        <v>517964.1</v>
      </c>
      <c r="G1026" s="23"/>
      <c r="H1026" s="6">
        <v>148826.82</v>
      </c>
      <c r="I1026" s="5">
        <f t="shared" si="52"/>
        <v>0.28733037675777146</v>
      </c>
    </row>
    <row r="1027" spans="1:9" ht="12.75">
      <c r="A1027" s="2" t="s">
        <v>705</v>
      </c>
      <c r="B1027" s="2" t="s">
        <v>229</v>
      </c>
      <c r="C1027" s="3">
        <v>40630</v>
      </c>
      <c r="D1027" s="4">
        <v>40724</v>
      </c>
      <c r="E1027" s="5">
        <v>0.01</v>
      </c>
      <c r="F1027" s="33">
        <v>114582</v>
      </c>
      <c r="G1027" s="23"/>
      <c r="H1027" s="6">
        <v>62260.8</v>
      </c>
      <c r="I1027" s="5">
        <f t="shared" si="52"/>
        <v>0.5433733047075457</v>
      </c>
    </row>
    <row r="1028" spans="1:9" ht="12.75">
      <c r="A1028" s="2" t="s">
        <v>705</v>
      </c>
      <c r="B1028" s="2" t="s">
        <v>229</v>
      </c>
      <c r="C1028" s="3">
        <v>40630</v>
      </c>
      <c r="D1028" s="4">
        <v>40724</v>
      </c>
      <c r="E1028" s="5">
        <v>0.01</v>
      </c>
      <c r="F1028" s="33"/>
      <c r="G1028" s="23">
        <v>4585</v>
      </c>
      <c r="H1028" s="6">
        <v>2877</v>
      </c>
      <c r="I1028" s="5">
        <f t="shared" si="52"/>
        <v>0.6274809160305344</v>
      </c>
    </row>
    <row r="1029" spans="1:9" ht="12.75">
      <c r="A1029" s="2" t="s">
        <v>26</v>
      </c>
      <c r="B1029" s="2" t="s">
        <v>230</v>
      </c>
      <c r="C1029" s="3">
        <v>40282</v>
      </c>
      <c r="D1029" s="4">
        <v>40646</v>
      </c>
      <c r="E1029" s="5">
        <v>0.3</v>
      </c>
      <c r="F1029" s="33">
        <v>334429</v>
      </c>
      <c r="G1029" s="23"/>
      <c r="H1029" s="6">
        <v>143741.8</v>
      </c>
      <c r="I1029" s="5">
        <f t="shared" si="52"/>
        <v>0.4298126059641956</v>
      </c>
    </row>
    <row r="1030" spans="1:9" ht="12.75">
      <c r="A1030" s="2" t="s">
        <v>26</v>
      </c>
      <c r="B1030" s="2" t="s">
        <v>230</v>
      </c>
      <c r="C1030" s="3">
        <v>40647</v>
      </c>
      <c r="D1030" s="4">
        <v>41012</v>
      </c>
      <c r="E1030" s="5">
        <v>0.3</v>
      </c>
      <c r="F1030" s="33">
        <v>290785</v>
      </c>
      <c r="G1030" s="23"/>
      <c r="H1030" s="6">
        <v>113865.4</v>
      </c>
      <c r="I1030" s="5">
        <f t="shared" si="52"/>
        <v>0.3915793455645924</v>
      </c>
    </row>
    <row r="1031" spans="1:9" ht="12.75">
      <c r="A1031" s="2" t="s">
        <v>275</v>
      </c>
      <c r="B1031" s="2" t="s">
        <v>926</v>
      </c>
      <c r="C1031" s="26">
        <v>40676</v>
      </c>
      <c r="D1031" s="26">
        <v>41029</v>
      </c>
      <c r="E1031" s="5">
        <v>0.0005</v>
      </c>
      <c r="F1031" s="33">
        <v>8815</v>
      </c>
      <c r="G1031" s="25"/>
      <c r="H1031" s="40">
        <v>-3294.46</v>
      </c>
      <c r="I1031" s="43">
        <v>-0.37</v>
      </c>
    </row>
    <row r="1032" spans="1:9" ht="12.75">
      <c r="A1032" s="2" t="s">
        <v>111</v>
      </c>
      <c r="B1032" s="2" t="s">
        <v>590</v>
      </c>
      <c r="C1032" s="3">
        <v>40498</v>
      </c>
      <c r="D1032" s="4">
        <v>40862</v>
      </c>
      <c r="E1032" s="5">
        <v>0.45</v>
      </c>
      <c r="F1032" s="33"/>
      <c r="G1032" s="23">
        <v>119663.95</v>
      </c>
      <c r="H1032" s="6">
        <v>53848.77</v>
      </c>
      <c r="I1032" s="5">
        <f>IF(H1032="","",(IF(F1032&lt;&gt;"",H1032/F1032,H1032/G1032)))</f>
        <v>0.4499999373244824</v>
      </c>
    </row>
  </sheetData>
  <sheetProtection/>
  <autoFilter ref="A1:I992"/>
  <printOptions/>
  <pageMargins left="0.45" right="0.45" top="0.5" bottom="0.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CCFF99"/>
  </sheetPr>
  <dimension ref="A1:I1031"/>
  <sheetViews>
    <sheetView zoomScalePageLayoutView="0" workbookViewId="0" topLeftCell="A1">
      <pane ySplit="1" topLeftCell="A333" activePane="bottomLeft" state="frozen"/>
      <selection pane="topLeft" activeCell="A1" sqref="A1"/>
      <selection pane="bottomLeft" activeCell="A1" sqref="A1"/>
    </sheetView>
  </sheetViews>
  <sheetFormatPr defaultColWidth="9.140625" defaultRowHeight="12.75"/>
  <cols>
    <col min="1" max="1" width="42.28125" style="0" customWidth="1"/>
    <col min="2" max="2" width="44.421875" style="0" customWidth="1"/>
    <col min="3" max="3" width="15.8515625" style="0" customWidth="1"/>
    <col min="4" max="4" width="13.8515625" style="0" customWidth="1"/>
    <col min="5" max="5" width="12.421875" style="0" customWidth="1"/>
    <col min="6" max="6" width="16.140625" style="36" customWidth="1"/>
    <col min="7" max="7" width="14.7109375" style="36" customWidth="1"/>
    <col min="8" max="8" width="15.8515625" style="37" customWidth="1"/>
    <col min="9" max="9" width="15.421875" style="27" customWidth="1"/>
  </cols>
  <sheetData>
    <row r="1" spans="1:9" ht="62.25" customHeight="1">
      <c r="A1" s="16" t="s">
        <v>328</v>
      </c>
      <c r="B1" s="16" t="s">
        <v>329</v>
      </c>
      <c r="C1" s="17" t="s">
        <v>860</v>
      </c>
      <c r="D1" s="18" t="s">
        <v>861</v>
      </c>
      <c r="E1" s="19" t="s">
        <v>871</v>
      </c>
      <c r="F1" s="32" t="s">
        <v>862</v>
      </c>
      <c r="G1" s="22" t="s">
        <v>863</v>
      </c>
      <c r="H1" s="20" t="s">
        <v>261</v>
      </c>
      <c r="I1" s="19" t="s">
        <v>262</v>
      </c>
    </row>
    <row r="2" spans="1:9" ht="12.75">
      <c r="A2" s="2" t="s">
        <v>349</v>
      </c>
      <c r="B2" s="2" t="s">
        <v>223</v>
      </c>
      <c r="C2" s="3">
        <v>40483</v>
      </c>
      <c r="D2" s="4">
        <v>40847</v>
      </c>
      <c r="E2" s="5">
        <v>0</v>
      </c>
      <c r="F2" s="33">
        <v>72710514</v>
      </c>
      <c r="G2" s="23"/>
      <c r="H2" s="6">
        <v>51195767</v>
      </c>
      <c r="I2" s="5">
        <f aca="true" t="shared" si="0" ref="I2:I14">IF(H2="","",(IF(F2&lt;&gt;"",H2/F2,H2/G2)))</f>
        <v>0.7041040447052815</v>
      </c>
    </row>
    <row r="3" spans="1:9" ht="12.75">
      <c r="A3" s="2" t="s">
        <v>730</v>
      </c>
      <c r="B3" s="2" t="s">
        <v>569</v>
      </c>
      <c r="C3" s="3">
        <v>40241</v>
      </c>
      <c r="D3" s="4">
        <v>40602</v>
      </c>
      <c r="E3" s="5">
        <v>0.02</v>
      </c>
      <c r="F3" s="33">
        <v>42575971.63</v>
      </c>
      <c r="G3" s="23"/>
      <c r="H3" s="6">
        <v>42507486.68</v>
      </c>
      <c r="I3" s="5">
        <f t="shared" si="0"/>
        <v>0.9983914647774769</v>
      </c>
    </row>
    <row r="4" spans="1:9" ht="12.75">
      <c r="A4" s="2" t="s">
        <v>730</v>
      </c>
      <c r="B4" s="2" t="s">
        <v>285</v>
      </c>
      <c r="C4" s="3">
        <v>40452</v>
      </c>
      <c r="D4" s="4">
        <v>40816</v>
      </c>
      <c r="E4" s="5">
        <v>0.35</v>
      </c>
      <c r="F4" s="33">
        <v>12571918.5</v>
      </c>
      <c r="G4" s="23"/>
      <c r="H4" s="6">
        <v>7171295.24</v>
      </c>
      <c r="I4" s="5">
        <f t="shared" si="0"/>
        <v>0.5704217093039539</v>
      </c>
    </row>
    <row r="5" spans="1:9" ht="12.75">
      <c r="A5" s="2" t="s">
        <v>97</v>
      </c>
      <c r="B5" s="2" t="s">
        <v>569</v>
      </c>
      <c r="C5" s="3">
        <v>40514</v>
      </c>
      <c r="D5" s="4">
        <v>40878</v>
      </c>
      <c r="E5" s="5">
        <v>0.925</v>
      </c>
      <c r="F5" s="33">
        <v>6271587.36</v>
      </c>
      <c r="G5" s="23"/>
      <c r="H5" s="6">
        <v>5801218.31</v>
      </c>
      <c r="I5" s="5">
        <f t="shared" si="0"/>
        <v>0.9250000003188984</v>
      </c>
    </row>
    <row r="6" spans="1:9" ht="12.75">
      <c r="A6" s="2" t="s">
        <v>682</v>
      </c>
      <c r="B6" s="2" t="s">
        <v>685</v>
      </c>
      <c r="C6" s="3" t="s">
        <v>859</v>
      </c>
      <c r="D6" s="4">
        <v>40908</v>
      </c>
      <c r="E6" s="5">
        <v>0.02</v>
      </c>
      <c r="F6" s="33">
        <v>7162060</v>
      </c>
      <c r="G6" s="23"/>
      <c r="H6" s="6">
        <v>5292293.08</v>
      </c>
      <c r="I6" s="5">
        <f t="shared" si="0"/>
        <v>0.7389344797446544</v>
      </c>
    </row>
    <row r="7" spans="1:9" ht="12.75">
      <c r="A7" s="2" t="s">
        <v>730</v>
      </c>
      <c r="B7" s="9" t="s">
        <v>369</v>
      </c>
      <c r="C7" s="3">
        <v>40250</v>
      </c>
      <c r="D7" s="4">
        <v>40602</v>
      </c>
      <c r="E7" s="5">
        <v>0.1</v>
      </c>
      <c r="F7" s="33">
        <v>5340457</v>
      </c>
      <c r="G7" s="23"/>
      <c r="H7" s="6">
        <v>3919895.44</v>
      </c>
      <c r="I7" s="5">
        <f t="shared" si="0"/>
        <v>0.7340000003744998</v>
      </c>
    </row>
    <row r="8" spans="1:9" ht="25.5">
      <c r="A8" s="2" t="s">
        <v>99</v>
      </c>
      <c r="B8" s="2" t="s">
        <v>98</v>
      </c>
      <c r="C8" s="3">
        <v>40639</v>
      </c>
      <c r="D8" s="4">
        <v>40983</v>
      </c>
      <c r="E8" s="5">
        <v>0.02</v>
      </c>
      <c r="F8" s="33">
        <v>4522402.72</v>
      </c>
      <c r="G8" s="23"/>
      <c r="H8" s="6">
        <v>3622801.07</v>
      </c>
      <c r="I8" s="5">
        <f t="shared" si="0"/>
        <v>0.801078827849281</v>
      </c>
    </row>
    <row r="9" spans="1:9" ht="12.75">
      <c r="A9" s="2" t="s">
        <v>667</v>
      </c>
      <c r="B9" s="2" t="s">
        <v>668</v>
      </c>
      <c r="C9" s="3">
        <v>40268</v>
      </c>
      <c r="D9" s="4">
        <v>40633</v>
      </c>
      <c r="E9" s="5">
        <v>0.988</v>
      </c>
      <c r="F9" s="33">
        <v>44391141</v>
      </c>
      <c r="G9" s="23"/>
      <c r="H9" s="6">
        <v>3371871</v>
      </c>
      <c r="I9" s="5">
        <f t="shared" si="0"/>
        <v>0.07595819625361735</v>
      </c>
    </row>
    <row r="10" spans="1:9" ht="12.75">
      <c r="A10" s="2" t="s">
        <v>730</v>
      </c>
      <c r="B10" s="2" t="s">
        <v>722</v>
      </c>
      <c r="C10" s="3">
        <v>40360</v>
      </c>
      <c r="D10" s="4">
        <v>40724</v>
      </c>
      <c r="E10" s="5">
        <v>0</v>
      </c>
      <c r="F10" s="33">
        <v>3504661</v>
      </c>
      <c r="G10" s="23"/>
      <c r="H10" s="6">
        <v>3197521.63</v>
      </c>
      <c r="I10" s="5">
        <f t="shared" si="0"/>
        <v>0.9123626022602471</v>
      </c>
    </row>
    <row r="11" spans="1:9" ht="25.5">
      <c r="A11" s="2" t="s">
        <v>730</v>
      </c>
      <c r="B11" s="2" t="s">
        <v>721</v>
      </c>
      <c r="C11" s="3">
        <v>40362</v>
      </c>
      <c r="D11" s="4">
        <v>40724</v>
      </c>
      <c r="E11" s="5">
        <v>0</v>
      </c>
      <c r="F11" s="33">
        <v>5089193.93</v>
      </c>
      <c r="G11" s="23"/>
      <c r="H11" s="6">
        <v>2802258.79</v>
      </c>
      <c r="I11" s="5">
        <f t="shared" si="0"/>
        <v>0.5506292015089314</v>
      </c>
    </row>
    <row r="12" spans="1:9" ht="12.75">
      <c r="A12" s="2" t="s">
        <v>570</v>
      </c>
      <c r="B12" s="2" t="s">
        <v>571</v>
      </c>
      <c r="C12" s="3">
        <v>40238</v>
      </c>
      <c r="D12" s="4">
        <v>40602</v>
      </c>
      <c r="E12" s="5">
        <v>0.18</v>
      </c>
      <c r="F12" s="33">
        <v>5180843</v>
      </c>
      <c r="G12" s="23"/>
      <c r="H12" s="6">
        <v>2705504</v>
      </c>
      <c r="I12" s="5">
        <f t="shared" si="0"/>
        <v>0.5222130838552722</v>
      </c>
    </row>
    <row r="13" spans="1:9" ht="12.75">
      <c r="A13" s="2" t="s">
        <v>730</v>
      </c>
      <c r="B13" s="2" t="s">
        <v>571</v>
      </c>
      <c r="C13" s="3">
        <v>40240</v>
      </c>
      <c r="D13" s="4">
        <v>40602</v>
      </c>
      <c r="E13" s="5">
        <v>0.02</v>
      </c>
      <c r="F13" s="33">
        <v>6020354</v>
      </c>
      <c r="G13" s="23"/>
      <c r="H13" s="6">
        <v>2539573.41</v>
      </c>
      <c r="I13" s="5">
        <f t="shared" si="0"/>
        <v>0.4218312428139608</v>
      </c>
    </row>
    <row r="14" spans="1:9" ht="12.75">
      <c r="A14" s="2" t="s">
        <v>787</v>
      </c>
      <c r="B14" s="2" t="s">
        <v>788</v>
      </c>
      <c r="C14" s="3">
        <v>40513</v>
      </c>
      <c r="D14" s="4">
        <v>40663</v>
      </c>
      <c r="E14" s="5">
        <v>0.95</v>
      </c>
      <c r="F14" s="33">
        <v>2358257.57</v>
      </c>
      <c r="G14" s="23"/>
      <c r="H14" s="6">
        <v>2194490.28</v>
      </c>
      <c r="I14" s="5">
        <f t="shared" si="0"/>
        <v>0.930555808626112</v>
      </c>
    </row>
    <row r="15" spans="1:9" ht="12.75">
      <c r="A15" s="2" t="s">
        <v>271</v>
      </c>
      <c r="B15" s="2" t="s">
        <v>709</v>
      </c>
      <c r="C15" s="3">
        <v>40585</v>
      </c>
      <c r="D15" s="4">
        <v>40949</v>
      </c>
      <c r="E15" s="5">
        <v>0.2</v>
      </c>
      <c r="F15" s="33">
        <v>6068503.71</v>
      </c>
      <c r="G15" s="23"/>
      <c r="H15" s="6">
        <v>2002743.8</v>
      </c>
      <c r="I15" s="5">
        <v>0.33</v>
      </c>
    </row>
    <row r="16" spans="1:9" ht="12.75">
      <c r="A16" s="2" t="s">
        <v>730</v>
      </c>
      <c r="B16" s="2" t="s">
        <v>731</v>
      </c>
      <c r="C16" s="3">
        <v>40422</v>
      </c>
      <c r="D16" s="4">
        <v>40755</v>
      </c>
      <c r="E16" s="5">
        <v>0.44</v>
      </c>
      <c r="F16" s="33">
        <v>6261665.6</v>
      </c>
      <c r="G16" s="23"/>
      <c r="H16" s="6">
        <v>1929824.62</v>
      </c>
      <c r="I16" s="5">
        <f aca="true" t="shared" si="1" ref="I16:I23">IF(H16="","",(IF(F16&lt;&gt;"",H16/F16,H16/G16)))</f>
        <v>0.30819669130845956</v>
      </c>
    </row>
    <row r="17" spans="1:9" ht="12.75">
      <c r="A17" s="2" t="s">
        <v>787</v>
      </c>
      <c r="B17" s="2" t="s">
        <v>788</v>
      </c>
      <c r="C17" s="3">
        <v>40513</v>
      </c>
      <c r="D17" s="4">
        <v>40663</v>
      </c>
      <c r="E17" s="5">
        <v>0.95</v>
      </c>
      <c r="F17" s="33"/>
      <c r="G17" s="23">
        <v>1891680</v>
      </c>
      <c r="H17" s="6">
        <v>1883041.8</v>
      </c>
      <c r="I17" s="5">
        <f t="shared" si="1"/>
        <v>0.9954335828469931</v>
      </c>
    </row>
    <row r="18" spans="1:9" ht="12.75">
      <c r="A18" s="2" t="s">
        <v>99</v>
      </c>
      <c r="B18" s="2" t="s">
        <v>661</v>
      </c>
      <c r="C18" s="3">
        <v>40544</v>
      </c>
      <c r="D18" s="4">
        <v>40908</v>
      </c>
      <c r="E18" s="5">
        <v>0.02</v>
      </c>
      <c r="F18" s="33">
        <v>2112228.03</v>
      </c>
      <c r="G18" s="23"/>
      <c r="H18" s="6">
        <v>1856983.65</v>
      </c>
      <c r="I18" s="5">
        <f t="shared" si="1"/>
        <v>0.879158700493147</v>
      </c>
    </row>
    <row r="19" spans="1:9" ht="12.75">
      <c r="A19" s="2" t="s">
        <v>730</v>
      </c>
      <c r="B19" s="2" t="s">
        <v>569</v>
      </c>
      <c r="C19" s="3">
        <v>40241</v>
      </c>
      <c r="D19" s="4">
        <v>40602</v>
      </c>
      <c r="E19" s="5">
        <v>0.02</v>
      </c>
      <c r="F19" s="33"/>
      <c r="G19" s="23">
        <v>1740127</v>
      </c>
      <c r="H19" s="6">
        <v>1737332.44</v>
      </c>
      <c r="I19" s="5">
        <f t="shared" si="1"/>
        <v>0.9983940482505013</v>
      </c>
    </row>
    <row r="20" spans="1:9" ht="12.75">
      <c r="A20" s="2" t="s">
        <v>730</v>
      </c>
      <c r="B20" s="2" t="s">
        <v>735</v>
      </c>
      <c r="C20" s="3">
        <v>40544</v>
      </c>
      <c r="D20" s="4">
        <v>40908</v>
      </c>
      <c r="E20" s="5">
        <v>0</v>
      </c>
      <c r="F20" s="33">
        <v>5800536.09</v>
      </c>
      <c r="G20" s="23"/>
      <c r="H20" s="6">
        <v>1689507.41</v>
      </c>
      <c r="I20" s="5">
        <f t="shared" si="1"/>
        <v>0.291267459384086</v>
      </c>
    </row>
    <row r="21" spans="1:9" ht="25.5">
      <c r="A21" s="2" t="s">
        <v>266</v>
      </c>
      <c r="B21" s="2" t="s">
        <v>98</v>
      </c>
      <c r="C21" s="3">
        <v>40569</v>
      </c>
      <c r="D21" s="4">
        <v>40908</v>
      </c>
      <c r="E21" s="5">
        <v>0.331</v>
      </c>
      <c r="F21" s="33">
        <v>2067680</v>
      </c>
      <c r="G21" s="23"/>
      <c r="H21" s="6">
        <v>1592410.95</v>
      </c>
      <c r="I21" s="5">
        <f t="shared" si="1"/>
        <v>0.7701438085196936</v>
      </c>
    </row>
    <row r="22" spans="1:9" ht="12.75">
      <c r="A22" s="2" t="s">
        <v>99</v>
      </c>
      <c r="B22" s="2" t="s">
        <v>30</v>
      </c>
      <c r="C22" s="3">
        <v>40544</v>
      </c>
      <c r="D22" s="4">
        <v>40880</v>
      </c>
      <c r="E22" s="5">
        <v>0.02</v>
      </c>
      <c r="F22" s="33">
        <v>2485620.65</v>
      </c>
      <c r="G22" s="23"/>
      <c r="H22" s="6">
        <v>1586726.9</v>
      </c>
      <c r="I22" s="5">
        <f t="shared" si="1"/>
        <v>0.6383624548661518</v>
      </c>
    </row>
    <row r="23" spans="1:9" ht="12.75">
      <c r="A23" s="2" t="s">
        <v>99</v>
      </c>
      <c r="B23" s="2" t="s">
        <v>30</v>
      </c>
      <c r="C23" s="3">
        <v>40361</v>
      </c>
      <c r="D23" s="4">
        <v>40724</v>
      </c>
      <c r="E23" s="5">
        <v>0.02</v>
      </c>
      <c r="F23" s="33">
        <v>1694113.07</v>
      </c>
      <c r="G23" s="23"/>
      <c r="H23" s="6">
        <v>1581637.99</v>
      </c>
      <c r="I23" s="5">
        <f t="shared" si="1"/>
        <v>0.9336082803493158</v>
      </c>
    </row>
    <row r="24" spans="1:9" ht="12.75">
      <c r="A24" s="2" t="s">
        <v>370</v>
      </c>
      <c r="B24" s="2" t="s">
        <v>644</v>
      </c>
      <c r="C24" s="26">
        <v>40787</v>
      </c>
      <c r="D24" s="26">
        <v>41152</v>
      </c>
      <c r="E24" s="5">
        <v>0.63</v>
      </c>
      <c r="G24" s="25">
        <v>2099675.68</v>
      </c>
      <c r="H24" s="37">
        <v>1507456.96</v>
      </c>
      <c r="I24" s="28">
        <v>0.71</v>
      </c>
    </row>
    <row r="25" spans="1:9" ht="12.75">
      <c r="A25" s="2" t="s">
        <v>128</v>
      </c>
      <c r="B25" s="2" t="s">
        <v>634</v>
      </c>
      <c r="C25" s="3">
        <v>40437</v>
      </c>
      <c r="D25" s="4">
        <v>40801</v>
      </c>
      <c r="E25" s="5">
        <v>0.76</v>
      </c>
      <c r="F25" s="33">
        <v>2028664.25</v>
      </c>
      <c r="G25" s="23"/>
      <c r="H25" s="6">
        <v>1442773.36</v>
      </c>
      <c r="I25" s="5">
        <f aca="true" t="shared" si="2" ref="I25:I56">IF(H25="","",(IF(F25&lt;&gt;"",H25/F25,H25/G25)))</f>
        <v>0.7111937621023292</v>
      </c>
    </row>
    <row r="26" spans="1:9" ht="12.75">
      <c r="A26" s="2" t="s">
        <v>733</v>
      </c>
      <c r="B26" s="9" t="s">
        <v>369</v>
      </c>
      <c r="C26" s="3">
        <v>40607</v>
      </c>
      <c r="D26" s="4">
        <v>40968</v>
      </c>
      <c r="E26" s="5">
        <v>0.12</v>
      </c>
      <c r="F26" s="33">
        <v>5518845.29</v>
      </c>
      <c r="G26" s="23"/>
      <c r="H26" s="6">
        <v>1306139.87</v>
      </c>
      <c r="I26" s="5">
        <f t="shared" si="2"/>
        <v>0.2366690496591181</v>
      </c>
    </row>
    <row r="27" spans="1:9" ht="25.5">
      <c r="A27" s="2" t="s">
        <v>99</v>
      </c>
      <c r="B27" s="2" t="s">
        <v>98</v>
      </c>
      <c r="C27" s="3">
        <v>40259</v>
      </c>
      <c r="D27" s="4">
        <v>40617</v>
      </c>
      <c r="E27" s="5">
        <v>0.02</v>
      </c>
      <c r="F27" s="33">
        <v>2322588.35</v>
      </c>
      <c r="G27" s="23"/>
      <c r="H27" s="6">
        <v>1262633.11</v>
      </c>
      <c r="I27" s="5">
        <f t="shared" si="2"/>
        <v>0.543631896715576</v>
      </c>
    </row>
    <row r="28" spans="1:9" ht="12.75">
      <c r="A28" s="2" t="s">
        <v>733</v>
      </c>
      <c r="B28" s="2" t="s">
        <v>594</v>
      </c>
      <c r="C28" s="3">
        <v>40544</v>
      </c>
      <c r="D28" s="4">
        <v>40908</v>
      </c>
      <c r="E28" s="5">
        <v>0.35</v>
      </c>
      <c r="F28" s="33">
        <v>2604975.02</v>
      </c>
      <c r="G28" s="23"/>
      <c r="H28" s="6">
        <v>1221857.18</v>
      </c>
      <c r="I28" s="5">
        <f t="shared" si="2"/>
        <v>0.4690475611547323</v>
      </c>
    </row>
    <row r="29" spans="1:9" ht="25.5">
      <c r="A29" s="2" t="s">
        <v>210</v>
      </c>
      <c r="B29" s="2" t="s">
        <v>601</v>
      </c>
      <c r="C29" s="3">
        <v>40513</v>
      </c>
      <c r="D29" s="4">
        <v>40877</v>
      </c>
      <c r="E29" s="5">
        <v>0.65</v>
      </c>
      <c r="F29" s="33">
        <v>1930510.78</v>
      </c>
      <c r="G29" s="23"/>
      <c r="H29" s="6">
        <v>1219124.97</v>
      </c>
      <c r="I29" s="5">
        <f t="shared" si="2"/>
        <v>0.631503839621139</v>
      </c>
    </row>
    <row r="30" spans="1:9" ht="12.75">
      <c r="A30" s="2" t="s">
        <v>733</v>
      </c>
      <c r="B30" s="2" t="s">
        <v>594</v>
      </c>
      <c r="C30" s="3">
        <v>40544</v>
      </c>
      <c r="D30" s="4">
        <v>40908</v>
      </c>
      <c r="E30" s="5">
        <v>0.15</v>
      </c>
      <c r="F30" s="33">
        <v>5516881</v>
      </c>
      <c r="G30" s="23"/>
      <c r="H30" s="6">
        <v>1196244.07</v>
      </c>
      <c r="I30" s="5">
        <f t="shared" si="2"/>
        <v>0.2168334009742099</v>
      </c>
    </row>
    <row r="31" spans="1:9" ht="12.75">
      <c r="A31" s="2" t="s">
        <v>370</v>
      </c>
      <c r="B31" s="2" t="s">
        <v>644</v>
      </c>
      <c r="C31" s="3">
        <v>40422</v>
      </c>
      <c r="D31" s="4">
        <v>40786</v>
      </c>
      <c r="E31" s="5">
        <v>0.7</v>
      </c>
      <c r="F31" s="33"/>
      <c r="G31" s="23">
        <v>1578014.74</v>
      </c>
      <c r="H31" s="6">
        <v>1105445.33</v>
      </c>
      <c r="I31" s="5">
        <f t="shared" si="2"/>
        <v>0.7005291534856005</v>
      </c>
    </row>
    <row r="32" spans="1:9" ht="25.5">
      <c r="A32" s="2" t="s">
        <v>99</v>
      </c>
      <c r="B32" s="2" t="s">
        <v>662</v>
      </c>
      <c r="C32" s="3">
        <v>40563</v>
      </c>
      <c r="D32" s="4">
        <v>40908</v>
      </c>
      <c r="E32" s="5">
        <v>0.02</v>
      </c>
      <c r="F32" s="33">
        <v>1546184.32</v>
      </c>
      <c r="G32" s="23"/>
      <c r="H32" s="6">
        <v>1103424.3</v>
      </c>
      <c r="I32" s="5">
        <f t="shared" si="2"/>
        <v>0.713643441940997</v>
      </c>
    </row>
    <row r="33" spans="1:9" ht="12.75">
      <c r="A33" s="2" t="s">
        <v>710</v>
      </c>
      <c r="B33" s="2" t="s">
        <v>144</v>
      </c>
      <c r="C33" s="3">
        <v>40544</v>
      </c>
      <c r="D33" s="4">
        <v>40908</v>
      </c>
      <c r="E33" s="5">
        <v>0.1</v>
      </c>
      <c r="F33" s="33">
        <v>2643834.17</v>
      </c>
      <c r="G33" s="23"/>
      <c r="H33" s="6">
        <v>1096201</v>
      </c>
      <c r="I33" s="5">
        <f t="shared" si="2"/>
        <v>0.4146254755456164</v>
      </c>
    </row>
    <row r="34" spans="1:9" ht="12.75">
      <c r="A34" s="2" t="s">
        <v>842</v>
      </c>
      <c r="B34" s="2" t="s">
        <v>844</v>
      </c>
      <c r="C34" s="3">
        <v>40544</v>
      </c>
      <c r="D34" s="4">
        <v>40908</v>
      </c>
      <c r="E34" s="5">
        <v>0.13</v>
      </c>
      <c r="F34" s="33">
        <v>8415776.92</v>
      </c>
      <c r="G34" s="23"/>
      <c r="H34" s="6">
        <v>1091495.74</v>
      </c>
      <c r="I34" s="5">
        <f t="shared" si="2"/>
        <v>0.12969637270280687</v>
      </c>
    </row>
    <row r="35" spans="1:9" ht="12.75">
      <c r="A35" s="2" t="s">
        <v>370</v>
      </c>
      <c r="B35" s="2" t="s">
        <v>390</v>
      </c>
      <c r="C35" s="3">
        <v>40483</v>
      </c>
      <c r="D35" s="4">
        <v>40847</v>
      </c>
      <c r="E35" s="5">
        <v>0.56</v>
      </c>
      <c r="F35" s="33"/>
      <c r="G35" s="23">
        <v>1617904.89</v>
      </c>
      <c r="H35" s="6">
        <v>1083635.92</v>
      </c>
      <c r="I35" s="5">
        <f t="shared" si="2"/>
        <v>0.6697772697874719</v>
      </c>
    </row>
    <row r="36" spans="1:9" ht="12.75">
      <c r="A36" s="2" t="s">
        <v>266</v>
      </c>
      <c r="B36" s="2" t="s">
        <v>279</v>
      </c>
      <c r="C36" s="3">
        <v>40553</v>
      </c>
      <c r="D36" s="4">
        <v>40908</v>
      </c>
      <c r="E36" s="5">
        <v>0.13</v>
      </c>
      <c r="F36" s="33">
        <v>2101020.58</v>
      </c>
      <c r="G36" s="23"/>
      <c r="H36" s="6">
        <v>1072398.55</v>
      </c>
      <c r="I36" s="5">
        <f t="shared" si="2"/>
        <v>0.5104179179434787</v>
      </c>
    </row>
    <row r="37" spans="1:9" ht="12.75">
      <c r="A37" s="2" t="s">
        <v>591</v>
      </c>
      <c r="B37" s="2" t="s">
        <v>150</v>
      </c>
      <c r="C37" s="3">
        <v>40501</v>
      </c>
      <c r="D37" s="4">
        <v>40776</v>
      </c>
      <c r="E37" s="5">
        <v>0.3</v>
      </c>
      <c r="F37" s="33">
        <v>4688528.2</v>
      </c>
      <c r="G37" s="23"/>
      <c r="H37" s="6">
        <v>1039323.95</v>
      </c>
      <c r="I37" s="5">
        <f t="shared" si="2"/>
        <v>0.2216738186623256</v>
      </c>
    </row>
    <row r="38" spans="1:9" ht="12.75">
      <c r="A38" s="2" t="s">
        <v>730</v>
      </c>
      <c r="B38" s="2" t="s">
        <v>145</v>
      </c>
      <c r="C38" s="3">
        <v>40422</v>
      </c>
      <c r="D38" s="4">
        <v>40786</v>
      </c>
      <c r="E38" s="5">
        <v>0.02</v>
      </c>
      <c r="F38" s="33">
        <v>1695080</v>
      </c>
      <c r="G38" s="23"/>
      <c r="H38" s="6">
        <v>1038871.13</v>
      </c>
      <c r="I38" s="5">
        <f t="shared" si="2"/>
        <v>0.612874395308776</v>
      </c>
    </row>
    <row r="39" spans="1:9" ht="12.75">
      <c r="A39" s="2" t="s">
        <v>591</v>
      </c>
      <c r="B39" s="2" t="s">
        <v>594</v>
      </c>
      <c r="C39" s="3">
        <v>40494</v>
      </c>
      <c r="D39" s="4">
        <v>40862</v>
      </c>
      <c r="E39" s="5">
        <v>0.2</v>
      </c>
      <c r="F39" s="33">
        <v>1897386.9</v>
      </c>
      <c r="G39" s="23"/>
      <c r="H39" s="6">
        <v>1016123.04</v>
      </c>
      <c r="I39" s="5">
        <f t="shared" si="2"/>
        <v>0.5355381340516265</v>
      </c>
    </row>
    <row r="40" spans="1:9" ht="12.75">
      <c r="A40" s="2" t="s">
        <v>730</v>
      </c>
      <c r="B40" s="2" t="s">
        <v>54</v>
      </c>
      <c r="C40" s="3">
        <v>40366</v>
      </c>
      <c r="D40" s="4">
        <v>40724</v>
      </c>
      <c r="E40" s="5">
        <v>0</v>
      </c>
      <c r="F40" s="33">
        <v>2681112.98</v>
      </c>
      <c r="G40" s="23"/>
      <c r="H40" s="6">
        <v>1008737.56</v>
      </c>
      <c r="I40" s="5">
        <f t="shared" si="2"/>
        <v>0.3762383635172286</v>
      </c>
    </row>
    <row r="41" spans="1:9" ht="25.5">
      <c r="A41" s="2" t="s">
        <v>742</v>
      </c>
      <c r="B41" s="2" t="s">
        <v>469</v>
      </c>
      <c r="C41" s="3">
        <v>40483</v>
      </c>
      <c r="D41" s="4">
        <v>40847</v>
      </c>
      <c r="E41" s="5">
        <v>0.2</v>
      </c>
      <c r="F41" s="33">
        <v>3754075.48</v>
      </c>
      <c r="G41" s="23"/>
      <c r="H41" s="6">
        <v>991766.44</v>
      </c>
      <c r="I41" s="5">
        <f t="shared" si="2"/>
        <v>0.26418393697294545</v>
      </c>
    </row>
    <row r="42" spans="1:9" ht="25.5">
      <c r="A42" s="2" t="s">
        <v>264</v>
      </c>
      <c r="B42" s="2" t="s">
        <v>662</v>
      </c>
      <c r="C42" s="3">
        <v>40435</v>
      </c>
      <c r="D42" s="4">
        <v>40724</v>
      </c>
      <c r="E42" s="5">
        <v>0.01</v>
      </c>
      <c r="F42" s="33">
        <v>1848809</v>
      </c>
      <c r="G42" s="23"/>
      <c r="H42" s="6">
        <v>987371</v>
      </c>
      <c r="I42" s="5">
        <f t="shared" si="2"/>
        <v>0.5340578718515542</v>
      </c>
    </row>
    <row r="43" spans="1:9" ht="12.75">
      <c r="A43" s="2" t="s">
        <v>99</v>
      </c>
      <c r="B43" s="2" t="s">
        <v>35</v>
      </c>
      <c r="C43" s="3">
        <v>40634</v>
      </c>
      <c r="D43" s="4">
        <v>40999</v>
      </c>
      <c r="E43" s="5">
        <v>0.02</v>
      </c>
      <c r="F43" s="33">
        <v>1724030</v>
      </c>
      <c r="G43" s="23"/>
      <c r="H43" s="6">
        <v>954116.87</v>
      </c>
      <c r="I43" s="5">
        <f t="shared" si="2"/>
        <v>0.5534224288440457</v>
      </c>
    </row>
    <row r="44" spans="1:9" ht="25.5">
      <c r="A44" s="2" t="s">
        <v>264</v>
      </c>
      <c r="B44" s="2" t="s">
        <v>721</v>
      </c>
      <c r="C44" s="3">
        <v>40366</v>
      </c>
      <c r="D44" s="4">
        <v>40694</v>
      </c>
      <c r="E44" s="5">
        <v>0</v>
      </c>
      <c r="F44" s="33">
        <v>2105411</v>
      </c>
      <c r="G44" s="23"/>
      <c r="H44" s="6">
        <v>916267</v>
      </c>
      <c r="I44" s="5">
        <f t="shared" si="2"/>
        <v>0.4351962633424068</v>
      </c>
    </row>
    <row r="45" spans="1:9" ht="12.75">
      <c r="A45" s="2" t="s">
        <v>268</v>
      </c>
      <c r="B45" s="2" t="s">
        <v>520</v>
      </c>
      <c r="C45" s="3">
        <v>40583</v>
      </c>
      <c r="D45" s="4">
        <v>40947</v>
      </c>
      <c r="E45" s="5">
        <v>0</v>
      </c>
      <c r="F45" s="33">
        <v>1495117.97</v>
      </c>
      <c r="G45" s="23"/>
      <c r="H45" s="6">
        <v>909649.32</v>
      </c>
      <c r="I45" s="5">
        <f t="shared" si="2"/>
        <v>0.6084130739195115</v>
      </c>
    </row>
    <row r="46" spans="1:9" ht="12.75">
      <c r="A46" s="2" t="s">
        <v>730</v>
      </c>
      <c r="B46" s="2" t="s">
        <v>294</v>
      </c>
      <c r="C46" s="3">
        <v>40422</v>
      </c>
      <c r="D46" s="4">
        <v>40786</v>
      </c>
      <c r="E46" s="5">
        <v>0.02</v>
      </c>
      <c r="F46" s="33">
        <v>3310212.55</v>
      </c>
      <c r="G46" s="23"/>
      <c r="H46" s="6">
        <v>883077.42</v>
      </c>
      <c r="I46" s="5">
        <f t="shared" si="2"/>
        <v>0.26677363059360043</v>
      </c>
    </row>
    <row r="47" spans="1:9" ht="12.75">
      <c r="A47" s="2" t="s">
        <v>264</v>
      </c>
      <c r="B47" s="9" t="s">
        <v>369</v>
      </c>
      <c r="C47" s="3">
        <v>40611</v>
      </c>
      <c r="D47" s="4">
        <v>40967</v>
      </c>
      <c r="E47" s="5">
        <v>0</v>
      </c>
      <c r="F47" s="33">
        <v>1032722</v>
      </c>
      <c r="G47" s="23"/>
      <c r="H47" s="6">
        <v>875705</v>
      </c>
      <c r="I47" s="5">
        <f t="shared" si="2"/>
        <v>0.8479581145748808</v>
      </c>
    </row>
    <row r="48" spans="1:9" ht="12.75">
      <c r="A48" s="2" t="s">
        <v>266</v>
      </c>
      <c r="B48" s="2" t="s">
        <v>503</v>
      </c>
      <c r="C48" s="3">
        <v>40562</v>
      </c>
      <c r="D48" s="4">
        <v>40908</v>
      </c>
      <c r="E48" s="5">
        <v>0.18</v>
      </c>
      <c r="F48" s="33">
        <v>1206175</v>
      </c>
      <c r="G48" s="23"/>
      <c r="H48" s="6">
        <v>840445.12</v>
      </c>
      <c r="I48" s="5">
        <f t="shared" si="2"/>
        <v>0.6967853918378345</v>
      </c>
    </row>
    <row r="49" spans="1:9" ht="12.75">
      <c r="A49" s="2" t="s">
        <v>271</v>
      </c>
      <c r="B49" s="2" t="s">
        <v>707</v>
      </c>
      <c r="C49" s="3">
        <v>40299</v>
      </c>
      <c r="D49" s="4">
        <v>40663</v>
      </c>
      <c r="E49" s="5">
        <v>0.2</v>
      </c>
      <c r="F49" s="33">
        <v>1479720.39</v>
      </c>
      <c r="G49" s="23"/>
      <c r="H49" s="6">
        <v>836365.5</v>
      </c>
      <c r="I49" s="5">
        <f t="shared" si="2"/>
        <v>0.5652186086318646</v>
      </c>
    </row>
    <row r="50" spans="1:9" ht="12.75">
      <c r="A50" s="2" t="s">
        <v>710</v>
      </c>
      <c r="B50" s="2" t="s">
        <v>707</v>
      </c>
      <c r="C50" s="3">
        <v>40664</v>
      </c>
      <c r="D50" s="4">
        <v>41029</v>
      </c>
      <c r="E50" s="5">
        <v>0.2</v>
      </c>
      <c r="F50" s="33">
        <v>2438297.8</v>
      </c>
      <c r="G50" s="23"/>
      <c r="H50" s="6">
        <v>826243.03</v>
      </c>
      <c r="I50" s="5">
        <f t="shared" si="2"/>
        <v>0.3388605895473474</v>
      </c>
    </row>
    <row r="51" spans="1:9" ht="12.75">
      <c r="A51" s="2" t="s">
        <v>730</v>
      </c>
      <c r="B51" s="2" t="s">
        <v>373</v>
      </c>
      <c r="C51" s="3">
        <v>40631</v>
      </c>
      <c r="D51" s="4">
        <v>40908</v>
      </c>
      <c r="E51" s="5">
        <v>0.02</v>
      </c>
      <c r="F51" s="33">
        <v>6154784.92</v>
      </c>
      <c r="G51" s="23"/>
      <c r="H51" s="6">
        <v>758529.52</v>
      </c>
      <c r="I51" s="5">
        <f t="shared" si="2"/>
        <v>0.12324224645692412</v>
      </c>
    </row>
    <row r="52" spans="1:9" ht="12.75">
      <c r="A52" s="2" t="s">
        <v>129</v>
      </c>
      <c r="B52" s="2" t="s">
        <v>811</v>
      </c>
      <c r="C52" s="3">
        <v>40529</v>
      </c>
      <c r="D52" s="4">
        <v>40893</v>
      </c>
      <c r="E52" s="5">
        <v>0.1</v>
      </c>
      <c r="F52" s="33">
        <v>863773.34</v>
      </c>
      <c r="G52" s="23"/>
      <c r="H52" s="6">
        <v>741381.1</v>
      </c>
      <c r="I52" s="5">
        <f t="shared" si="2"/>
        <v>0.8583051428746342</v>
      </c>
    </row>
    <row r="53" spans="1:9" ht="12.75">
      <c r="A53" s="2" t="s">
        <v>799</v>
      </c>
      <c r="B53" s="2" t="s">
        <v>800</v>
      </c>
      <c r="C53" s="3">
        <v>40269</v>
      </c>
      <c r="D53" s="4">
        <v>40633</v>
      </c>
      <c r="E53" s="5">
        <v>0.8</v>
      </c>
      <c r="F53" s="33"/>
      <c r="G53" s="23">
        <v>768056</v>
      </c>
      <c r="H53" s="6">
        <v>724921</v>
      </c>
      <c r="I53" s="5">
        <f t="shared" si="2"/>
        <v>0.9438387305092337</v>
      </c>
    </row>
    <row r="54" spans="1:9" ht="12.75">
      <c r="A54" s="2" t="s">
        <v>268</v>
      </c>
      <c r="B54" s="2" t="s">
        <v>220</v>
      </c>
      <c r="C54" s="3">
        <v>40253</v>
      </c>
      <c r="D54" s="4">
        <v>40583</v>
      </c>
      <c r="E54" s="5">
        <v>0.005</v>
      </c>
      <c r="F54" s="33">
        <v>1471851</v>
      </c>
      <c r="G54" s="23"/>
      <c r="H54" s="6">
        <v>714755</v>
      </c>
      <c r="I54" s="5">
        <f t="shared" si="2"/>
        <v>0.4856164109002881</v>
      </c>
    </row>
    <row r="55" spans="1:9" ht="12.75">
      <c r="A55" s="2" t="s">
        <v>97</v>
      </c>
      <c r="B55" s="2" t="s">
        <v>571</v>
      </c>
      <c r="C55" s="3">
        <v>40423</v>
      </c>
      <c r="D55" s="4">
        <v>40787</v>
      </c>
      <c r="E55" s="5">
        <v>0.925</v>
      </c>
      <c r="F55" s="33">
        <v>753107.46</v>
      </c>
      <c r="G55" s="23"/>
      <c r="H55" s="6">
        <v>696624.4</v>
      </c>
      <c r="I55" s="5">
        <f t="shared" si="2"/>
        <v>0.9249999993360842</v>
      </c>
    </row>
    <row r="56" spans="1:9" ht="12.75">
      <c r="A56" s="2" t="s">
        <v>275</v>
      </c>
      <c r="B56" s="9" t="s">
        <v>369</v>
      </c>
      <c r="C56" s="3">
        <v>40336</v>
      </c>
      <c r="D56" s="4">
        <v>40694</v>
      </c>
      <c r="E56" s="5">
        <v>0.0005</v>
      </c>
      <c r="F56" s="33">
        <v>886068.53</v>
      </c>
      <c r="G56" s="23"/>
      <c r="H56" s="6">
        <v>671179.99</v>
      </c>
      <c r="I56" s="5">
        <f t="shared" si="2"/>
        <v>0.757480902746879</v>
      </c>
    </row>
    <row r="57" spans="1:9" ht="12.75">
      <c r="A57" s="2" t="s">
        <v>264</v>
      </c>
      <c r="B57" s="9" t="s">
        <v>369</v>
      </c>
      <c r="C57" s="3">
        <v>40254</v>
      </c>
      <c r="D57" s="4">
        <v>40602</v>
      </c>
      <c r="E57" s="5">
        <v>0</v>
      </c>
      <c r="F57" s="33">
        <v>863522</v>
      </c>
      <c r="G57" s="23"/>
      <c r="H57" s="6">
        <v>640108</v>
      </c>
      <c r="I57" s="5">
        <f aca="true" t="shared" si="3" ref="I57:I78">IF(H57="","",(IF(F57&lt;&gt;"",H57/F57,H57/G57)))</f>
        <v>0.7412758447381769</v>
      </c>
    </row>
    <row r="58" spans="1:9" ht="25.5">
      <c r="A58" s="2" t="s">
        <v>842</v>
      </c>
      <c r="B58" s="2" t="s">
        <v>843</v>
      </c>
      <c r="C58" s="3">
        <v>40210</v>
      </c>
      <c r="D58" s="4">
        <v>40574</v>
      </c>
      <c r="E58" s="5">
        <v>0.12</v>
      </c>
      <c r="F58" s="33">
        <v>2642418.94</v>
      </c>
      <c r="G58" s="23"/>
      <c r="H58" s="6">
        <v>600000</v>
      </c>
      <c r="I58" s="5">
        <f t="shared" si="3"/>
        <v>0.22706467582313045</v>
      </c>
    </row>
    <row r="59" spans="1:9" ht="12.75">
      <c r="A59" s="2" t="s">
        <v>110</v>
      </c>
      <c r="B59" s="2" t="s">
        <v>846</v>
      </c>
      <c r="C59" s="3">
        <v>40658</v>
      </c>
      <c r="D59" s="4">
        <v>41023</v>
      </c>
      <c r="E59" s="5">
        <v>0</v>
      </c>
      <c r="F59" s="33">
        <v>843544.58</v>
      </c>
      <c r="G59" s="23"/>
      <c r="H59" s="6">
        <v>577371.98</v>
      </c>
      <c r="I59" s="5">
        <f t="shared" si="3"/>
        <v>0.6844593560188603</v>
      </c>
    </row>
    <row r="60" spans="1:9" ht="12.75">
      <c r="A60" s="2" t="s">
        <v>99</v>
      </c>
      <c r="B60" s="2" t="s">
        <v>503</v>
      </c>
      <c r="C60" s="3">
        <v>40374</v>
      </c>
      <c r="D60" s="4">
        <v>40738</v>
      </c>
      <c r="E60" s="5">
        <v>0.02</v>
      </c>
      <c r="F60" s="33">
        <v>800647.31</v>
      </c>
      <c r="G60" s="23"/>
      <c r="H60" s="6">
        <v>572695.99</v>
      </c>
      <c r="I60" s="5">
        <f t="shared" si="3"/>
        <v>0.7152912185516491</v>
      </c>
    </row>
    <row r="61" spans="1:9" ht="12.75">
      <c r="A61" s="2" t="s">
        <v>268</v>
      </c>
      <c r="B61" s="2" t="s">
        <v>220</v>
      </c>
      <c r="C61" s="3">
        <v>40591</v>
      </c>
      <c r="D61" s="4">
        <v>40955</v>
      </c>
      <c r="E61" s="5">
        <v>0</v>
      </c>
      <c r="F61" s="33">
        <v>2028540.68</v>
      </c>
      <c r="G61" s="23"/>
      <c r="H61" s="6">
        <v>567377.74</v>
      </c>
      <c r="I61" s="5">
        <f t="shared" si="3"/>
        <v>0.27969749169634595</v>
      </c>
    </row>
    <row r="62" spans="1:9" ht="12.75">
      <c r="A62" s="2" t="s">
        <v>730</v>
      </c>
      <c r="B62" s="2" t="s">
        <v>373</v>
      </c>
      <c r="C62" s="3">
        <v>40194</v>
      </c>
      <c r="D62" s="4">
        <v>40558</v>
      </c>
      <c r="E62" s="5">
        <v>0</v>
      </c>
      <c r="F62" s="33">
        <v>3588824.16</v>
      </c>
      <c r="G62" s="23"/>
      <c r="H62" s="6">
        <v>557304</v>
      </c>
      <c r="I62" s="5">
        <f t="shared" si="3"/>
        <v>0.1552887450467899</v>
      </c>
    </row>
    <row r="63" spans="1:9" ht="12.75">
      <c r="A63" s="2" t="s">
        <v>129</v>
      </c>
      <c r="B63" s="2" t="s">
        <v>521</v>
      </c>
      <c r="C63" s="3">
        <v>40478</v>
      </c>
      <c r="D63" s="4">
        <v>40842</v>
      </c>
      <c r="E63" s="5">
        <v>0.4</v>
      </c>
      <c r="F63" s="33">
        <v>1204379.25</v>
      </c>
      <c r="G63" s="23"/>
      <c r="H63" s="6">
        <v>548340.49</v>
      </c>
      <c r="I63" s="5">
        <f t="shared" si="3"/>
        <v>0.45528888844606047</v>
      </c>
    </row>
    <row r="64" spans="1:9" ht="12.75">
      <c r="A64" s="2" t="s">
        <v>99</v>
      </c>
      <c r="B64" s="2" t="s">
        <v>660</v>
      </c>
      <c r="C64" s="3">
        <v>40583</v>
      </c>
      <c r="D64" s="4">
        <v>40908</v>
      </c>
      <c r="E64" s="5">
        <v>0.02</v>
      </c>
      <c r="F64" s="33">
        <v>861070</v>
      </c>
      <c r="G64" s="23"/>
      <c r="H64" s="6">
        <v>515339.8</v>
      </c>
      <c r="I64" s="5">
        <f t="shared" si="3"/>
        <v>0.5984876955415935</v>
      </c>
    </row>
    <row r="65" spans="1:9" ht="12.75">
      <c r="A65" s="2" t="s">
        <v>730</v>
      </c>
      <c r="B65" s="2" t="s">
        <v>556</v>
      </c>
      <c r="C65" s="3">
        <v>40379</v>
      </c>
      <c r="D65" s="4">
        <v>40703</v>
      </c>
      <c r="E65" s="5">
        <v>0</v>
      </c>
      <c r="F65" s="33">
        <v>930278.16</v>
      </c>
      <c r="G65" s="23"/>
      <c r="H65" s="6">
        <v>494945.22</v>
      </c>
      <c r="I65" s="5">
        <f t="shared" si="3"/>
        <v>0.5320400298336574</v>
      </c>
    </row>
    <row r="66" spans="1:9" ht="12.75">
      <c r="A66" s="2" t="s">
        <v>730</v>
      </c>
      <c r="B66" s="2" t="s">
        <v>731</v>
      </c>
      <c r="C66" s="3">
        <v>40422</v>
      </c>
      <c r="D66" s="4">
        <v>40755</v>
      </c>
      <c r="E66" s="5">
        <v>0.44</v>
      </c>
      <c r="F66" s="33"/>
      <c r="G66" s="23">
        <v>501350.41</v>
      </c>
      <c r="H66" s="6">
        <v>489183.77</v>
      </c>
      <c r="I66" s="5">
        <f t="shared" si="3"/>
        <v>0.9757322627900116</v>
      </c>
    </row>
    <row r="67" spans="1:9" ht="12.75">
      <c r="A67" s="2" t="s">
        <v>110</v>
      </c>
      <c r="B67" s="2" t="s">
        <v>686</v>
      </c>
      <c r="C67" s="3">
        <v>40262</v>
      </c>
      <c r="D67" s="4">
        <v>40602</v>
      </c>
      <c r="E67" s="5">
        <v>0.01</v>
      </c>
      <c r="F67" s="33">
        <v>1426703.29</v>
      </c>
      <c r="G67" s="23"/>
      <c r="H67" s="6">
        <v>484457.3</v>
      </c>
      <c r="I67" s="5">
        <f t="shared" si="3"/>
        <v>0.3395641570294549</v>
      </c>
    </row>
    <row r="68" spans="1:9" ht="12.75">
      <c r="A68" s="2" t="s">
        <v>730</v>
      </c>
      <c r="B68" s="2" t="s">
        <v>30</v>
      </c>
      <c r="C68" s="3">
        <v>40788</v>
      </c>
      <c r="D68" s="4">
        <v>41090</v>
      </c>
      <c r="E68" s="5">
        <v>0.02</v>
      </c>
      <c r="F68" s="33">
        <v>1428344.94</v>
      </c>
      <c r="G68" s="23"/>
      <c r="H68" s="6">
        <v>473850.97</v>
      </c>
      <c r="I68" s="5">
        <f t="shared" si="3"/>
        <v>0.3317482750350206</v>
      </c>
    </row>
    <row r="69" spans="1:9" ht="12.75">
      <c r="A69" s="2" t="s">
        <v>99</v>
      </c>
      <c r="B69" s="2" t="s">
        <v>29</v>
      </c>
      <c r="C69" s="3">
        <v>40597</v>
      </c>
      <c r="D69" s="4">
        <v>40939</v>
      </c>
      <c r="E69" s="5">
        <v>0.02</v>
      </c>
      <c r="F69" s="33">
        <v>651767</v>
      </c>
      <c r="G69" s="23"/>
      <c r="H69" s="6">
        <v>468507.81</v>
      </c>
      <c r="I69" s="5">
        <f t="shared" si="3"/>
        <v>0.7188271422149326</v>
      </c>
    </row>
    <row r="70" spans="1:9" ht="12.75">
      <c r="A70" s="2" t="s">
        <v>730</v>
      </c>
      <c r="B70" s="2" t="s">
        <v>285</v>
      </c>
      <c r="C70" s="3">
        <v>40452</v>
      </c>
      <c r="D70" s="4">
        <v>40816</v>
      </c>
      <c r="E70" s="5">
        <v>0.35</v>
      </c>
      <c r="F70" s="33"/>
      <c r="G70" s="23">
        <v>762451.85</v>
      </c>
      <c r="H70" s="6">
        <v>443512.86</v>
      </c>
      <c r="I70" s="5">
        <f t="shared" si="3"/>
        <v>0.5816929423149803</v>
      </c>
    </row>
    <row r="71" spans="1:9" ht="12.75">
      <c r="A71" s="2" t="s">
        <v>730</v>
      </c>
      <c r="B71" s="2" t="s">
        <v>569</v>
      </c>
      <c r="C71" s="3">
        <v>40431</v>
      </c>
      <c r="D71" s="4">
        <v>40756</v>
      </c>
      <c r="E71" s="5">
        <v>0</v>
      </c>
      <c r="F71" s="33">
        <v>507898.6</v>
      </c>
      <c r="G71" s="23"/>
      <c r="H71" s="6">
        <v>443325.04</v>
      </c>
      <c r="I71" s="5">
        <f t="shared" si="3"/>
        <v>0.8728613152310324</v>
      </c>
    </row>
    <row r="72" spans="1:9" ht="12.75">
      <c r="A72" s="2" t="s">
        <v>128</v>
      </c>
      <c r="B72" s="2" t="s">
        <v>127</v>
      </c>
      <c r="C72" s="3">
        <v>40210</v>
      </c>
      <c r="D72" s="4">
        <v>40546</v>
      </c>
      <c r="E72" s="5">
        <v>0.69</v>
      </c>
      <c r="F72" s="33">
        <v>626865.72</v>
      </c>
      <c r="G72" s="23"/>
      <c r="H72" s="6">
        <v>432611.43</v>
      </c>
      <c r="I72" s="5">
        <f t="shared" si="3"/>
        <v>0.6901181803337404</v>
      </c>
    </row>
    <row r="73" spans="1:9" ht="12.75">
      <c r="A73" s="2" t="s">
        <v>102</v>
      </c>
      <c r="B73" s="2" t="s">
        <v>503</v>
      </c>
      <c r="C73" s="3">
        <v>40402</v>
      </c>
      <c r="D73" s="4">
        <v>40738</v>
      </c>
      <c r="E73" s="5">
        <v>0.02</v>
      </c>
      <c r="F73" s="33">
        <v>505518.37</v>
      </c>
      <c r="G73" s="23"/>
      <c r="H73" s="6">
        <v>421047.73</v>
      </c>
      <c r="I73" s="5">
        <f t="shared" si="3"/>
        <v>0.8329029269500137</v>
      </c>
    </row>
    <row r="74" spans="1:9" ht="12.75">
      <c r="A74" s="2" t="s">
        <v>568</v>
      </c>
      <c r="B74" s="2" t="s">
        <v>569</v>
      </c>
      <c r="C74" s="3">
        <v>40269</v>
      </c>
      <c r="D74" s="4">
        <v>40633</v>
      </c>
      <c r="E74" s="5">
        <v>0.45</v>
      </c>
      <c r="F74" s="33">
        <v>809948.08</v>
      </c>
      <c r="G74" s="23"/>
      <c r="H74" s="6">
        <v>412816.96</v>
      </c>
      <c r="I74" s="5">
        <f t="shared" si="3"/>
        <v>0.5096832379675498</v>
      </c>
    </row>
    <row r="75" spans="1:9" ht="12.75">
      <c r="A75" s="2" t="s">
        <v>97</v>
      </c>
      <c r="B75" s="2" t="s">
        <v>569</v>
      </c>
      <c r="C75" s="3">
        <v>40514</v>
      </c>
      <c r="D75" s="4">
        <v>40878</v>
      </c>
      <c r="E75" s="5">
        <v>0.925</v>
      </c>
      <c r="F75" s="33"/>
      <c r="G75" s="23">
        <v>418284.05</v>
      </c>
      <c r="H75" s="6">
        <v>386912.75</v>
      </c>
      <c r="I75" s="5">
        <f t="shared" si="3"/>
        <v>0.9250000089651996</v>
      </c>
    </row>
    <row r="76" spans="1:9" ht="12.75">
      <c r="A76" s="2" t="s">
        <v>746</v>
      </c>
      <c r="B76" s="2" t="s">
        <v>583</v>
      </c>
      <c r="C76" s="3">
        <v>40536</v>
      </c>
      <c r="D76" s="4">
        <v>40900</v>
      </c>
      <c r="E76" s="5">
        <v>0.12</v>
      </c>
      <c r="F76" s="33">
        <v>3139816.07</v>
      </c>
      <c r="G76" s="23"/>
      <c r="H76" s="6">
        <v>375150.3</v>
      </c>
      <c r="I76" s="5">
        <f t="shared" si="3"/>
        <v>0.11948161664132129</v>
      </c>
    </row>
    <row r="77" spans="1:9" ht="12.75">
      <c r="A77" s="2" t="s">
        <v>99</v>
      </c>
      <c r="B77" s="9" t="s">
        <v>222</v>
      </c>
      <c r="C77" s="3">
        <v>40487</v>
      </c>
      <c r="D77" s="4">
        <v>40847</v>
      </c>
      <c r="E77" s="5">
        <v>0.02</v>
      </c>
      <c r="F77" s="33">
        <v>698388.07</v>
      </c>
      <c r="G77" s="23"/>
      <c r="H77" s="6">
        <v>366570.36</v>
      </c>
      <c r="I77" s="5">
        <f t="shared" si="3"/>
        <v>0.5248806154435026</v>
      </c>
    </row>
    <row r="78" spans="1:9" ht="12.75">
      <c r="A78" s="2" t="s">
        <v>283</v>
      </c>
      <c r="B78" s="2" t="s">
        <v>865</v>
      </c>
      <c r="C78" s="3">
        <v>40422</v>
      </c>
      <c r="D78" s="4">
        <v>40786</v>
      </c>
      <c r="E78" s="5">
        <v>0.15</v>
      </c>
      <c r="F78" s="33">
        <v>2381533.2</v>
      </c>
      <c r="G78" s="23"/>
      <c r="H78" s="6">
        <v>357229.97</v>
      </c>
      <c r="I78" s="5">
        <f t="shared" si="3"/>
        <v>0.1499999958010243</v>
      </c>
    </row>
    <row r="79" spans="1:9" ht="12.75">
      <c r="A79" s="2" t="s">
        <v>275</v>
      </c>
      <c r="B79" s="2" t="s">
        <v>369</v>
      </c>
      <c r="C79" s="26">
        <v>40695</v>
      </c>
      <c r="D79" s="26">
        <v>41060</v>
      </c>
      <c r="E79" s="5">
        <v>0.0005</v>
      </c>
      <c r="F79" s="36">
        <v>482053.5</v>
      </c>
      <c r="G79" s="25"/>
      <c r="H79" s="37">
        <v>355710.51</v>
      </c>
      <c r="I79" s="28">
        <v>0.74</v>
      </c>
    </row>
    <row r="80" spans="1:9" ht="25.5">
      <c r="A80" s="2" t="s">
        <v>137</v>
      </c>
      <c r="B80" s="2" t="s">
        <v>436</v>
      </c>
      <c r="C80" s="3">
        <v>40742</v>
      </c>
      <c r="D80" s="4">
        <v>41060</v>
      </c>
      <c r="E80" s="5">
        <v>0.125</v>
      </c>
      <c r="F80" s="33">
        <v>2721833.07</v>
      </c>
      <c r="G80" s="23"/>
      <c r="H80" s="6">
        <v>353656.78</v>
      </c>
      <c r="I80" s="5">
        <f aca="true" t="shared" si="4" ref="I80:I111">IF(H80="","",(IF(F80&lt;&gt;"",H80/F80,H80/G80)))</f>
        <v>0.1299333099806889</v>
      </c>
    </row>
    <row r="81" spans="1:9" ht="12.75">
      <c r="A81" s="2" t="s">
        <v>271</v>
      </c>
      <c r="B81" s="2" t="s">
        <v>507</v>
      </c>
      <c r="C81" s="3">
        <v>40421</v>
      </c>
      <c r="D81" s="4">
        <v>40785</v>
      </c>
      <c r="E81" s="5">
        <v>0.37</v>
      </c>
      <c r="F81" s="33">
        <v>855956.14</v>
      </c>
      <c r="G81" s="23"/>
      <c r="H81" s="6">
        <v>348259.19</v>
      </c>
      <c r="I81" s="5">
        <f t="shared" si="4"/>
        <v>0.40686569524461846</v>
      </c>
    </row>
    <row r="82" spans="1:9" ht="12.75">
      <c r="A82" s="2" t="s">
        <v>266</v>
      </c>
      <c r="B82" s="2" t="s">
        <v>494</v>
      </c>
      <c r="C82" s="3">
        <v>40562</v>
      </c>
      <c r="D82" s="4">
        <v>40908</v>
      </c>
      <c r="E82" s="5">
        <v>0.25</v>
      </c>
      <c r="F82" s="33">
        <v>586897.27</v>
      </c>
      <c r="G82" s="23"/>
      <c r="H82" s="6">
        <v>337457.32</v>
      </c>
      <c r="I82" s="5">
        <f t="shared" si="4"/>
        <v>0.5749853292042064</v>
      </c>
    </row>
    <row r="83" spans="1:9" ht="12.75">
      <c r="A83" s="2" t="s">
        <v>128</v>
      </c>
      <c r="B83" s="2" t="s">
        <v>371</v>
      </c>
      <c r="C83" s="3">
        <v>40273</v>
      </c>
      <c r="D83" s="4">
        <v>40602</v>
      </c>
      <c r="E83" s="5">
        <v>0.5</v>
      </c>
      <c r="F83" s="33">
        <v>466034.77</v>
      </c>
      <c r="G83" s="23"/>
      <c r="H83" s="6">
        <v>322635.22</v>
      </c>
      <c r="I83" s="5">
        <f t="shared" si="4"/>
        <v>0.6922986025270174</v>
      </c>
    </row>
    <row r="84" spans="1:9" ht="12.75">
      <c r="A84" s="2" t="s">
        <v>264</v>
      </c>
      <c r="B84" s="2" t="s">
        <v>41</v>
      </c>
      <c r="C84" s="3">
        <v>40497</v>
      </c>
      <c r="D84" s="4">
        <v>40847</v>
      </c>
      <c r="E84" s="5">
        <v>0</v>
      </c>
      <c r="F84" s="33">
        <v>1279635</v>
      </c>
      <c r="G84" s="23"/>
      <c r="H84" s="6">
        <v>318615</v>
      </c>
      <c r="I84" s="5">
        <f t="shared" si="4"/>
        <v>0.24898896951083707</v>
      </c>
    </row>
    <row r="85" spans="1:9" ht="12.75">
      <c r="A85" s="2" t="s">
        <v>730</v>
      </c>
      <c r="B85" s="2" t="s">
        <v>505</v>
      </c>
      <c r="C85" s="3">
        <v>40478</v>
      </c>
      <c r="D85" s="4">
        <v>40786</v>
      </c>
      <c r="E85" s="5">
        <v>0.02</v>
      </c>
      <c r="F85" s="33">
        <v>882825.67</v>
      </c>
      <c r="G85" s="23"/>
      <c r="H85" s="6">
        <v>317361.56</v>
      </c>
      <c r="I85" s="5">
        <f t="shared" si="4"/>
        <v>0.35948383784535853</v>
      </c>
    </row>
    <row r="86" spans="1:9" ht="12.75">
      <c r="A86" s="2" t="s">
        <v>99</v>
      </c>
      <c r="B86" s="2" t="s">
        <v>35</v>
      </c>
      <c r="C86" s="3">
        <v>40269</v>
      </c>
      <c r="D86" s="4">
        <v>40633</v>
      </c>
      <c r="E86" s="5">
        <v>0.02</v>
      </c>
      <c r="F86" s="33">
        <v>700497</v>
      </c>
      <c r="G86" s="23"/>
      <c r="H86" s="6">
        <v>316065.88</v>
      </c>
      <c r="I86" s="5">
        <f t="shared" si="4"/>
        <v>0.45120233205852417</v>
      </c>
    </row>
    <row r="87" spans="1:9" ht="12.75">
      <c r="A87" s="2" t="s">
        <v>280</v>
      </c>
      <c r="B87" s="2" t="s">
        <v>74</v>
      </c>
      <c r="C87" s="3">
        <v>40287</v>
      </c>
      <c r="D87" s="4">
        <v>40574</v>
      </c>
      <c r="E87" s="5">
        <v>0</v>
      </c>
      <c r="F87" s="33">
        <v>533642</v>
      </c>
      <c r="G87" s="23"/>
      <c r="H87" s="6">
        <v>314879.2</v>
      </c>
      <c r="I87" s="5">
        <f t="shared" si="4"/>
        <v>0.5900570045086406</v>
      </c>
    </row>
    <row r="88" spans="1:9" ht="12.75">
      <c r="A88" s="2" t="s">
        <v>282</v>
      </c>
      <c r="B88" s="2" t="s">
        <v>494</v>
      </c>
      <c r="C88" s="3">
        <v>40355</v>
      </c>
      <c r="D88" s="4">
        <v>40724</v>
      </c>
      <c r="E88" s="5">
        <v>0.01</v>
      </c>
      <c r="F88" s="33">
        <v>1324008.9</v>
      </c>
      <c r="G88" s="23"/>
      <c r="H88" s="6">
        <v>311981.44</v>
      </c>
      <c r="I88" s="5">
        <f t="shared" si="4"/>
        <v>0.23563394475671579</v>
      </c>
    </row>
    <row r="89" spans="1:9" ht="12.75">
      <c r="A89" s="2" t="s">
        <v>128</v>
      </c>
      <c r="B89" s="2" t="s">
        <v>371</v>
      </c>
      <c r="C89" s="3">
        <v>40603</v>
      </c>
      <c r="D89" s="4">
        <v>40968</v>
      </c>
      <c r="E89" s="5">
        <v>0.5</v>
      </c>
      <c r="F89" s="33">
        <v>450890.83</v>
      </c>
      <c r="G89" s="23"/>
      <c r="H89" s="6">
        <v>308476.9</v>
      </c>
      <c r="I89" s="5">
        <f t="shared" si="4"/>
        <v>0.6841498639482201</v>
      </c>
    </row>
    <row r="90" spans="1:9" ht="12.75">
      <c r="A90" s="2" t="s">
        <v>99</v>
      </c>
      <c r="B90" s="2" t="s">
        <v>664</v>
      </c>
      <c r="C90" s="3">
        <v>40557</v>
      </c>
      <c r="D90" s="4">
        <v>40908</v>
      </c>
      <c r="E90" s="5">
        <v>0.02</v>
      </c>
      <c r="F90" s="33">
        <v>721706</v>
      </c>
      <c r="G90" s="23"/>
      <c r="H90" s="6">
        <v>300237.3</v>
      </c>
      <c r="I90" s="5">
        <f t="shared" si="4"/>
        <v>0.4160105361462978</v>
      </c>
    </row>
    <row r="91" spans="1:9" ht="12.75">
      <c r="A91" s="2" t="s">
        <v>850</v>
      </c>
      <c r="B91" s="2" t="s">
        <v>201</v>
      </c>
      <c r="C91" s="3">
        <v>40679</v>
      </c>
      <c r="D91" s="4">
        <v>41044</v>
      </c>
      <c r="E91" s="5">
        <v>0.1</v>
      </c>
      <c r="F91" s="33">
        <v>2910753.69</v>
      </c>
      <c r="G91" s="23"/>
      <c r="H91" s="6">
        <v>289951.79</v>
      </c>
      <c r="I91" s="5">
        <f t="shared" si="4"/>
        <v>0.09961399035450505</v>
      </c>
    </row>
    <row r="92" spans="1:9" ht="12.75">
      <c r="A92" s="2" t="s">
        <v>271</v>
      </c>
      <c r="B92" s="2" t="s">
        <v>706</v>
      </c>
      <c r="C92" s="3">
        <v>40275</v>
      </c>
      <c r="D92" s="4">
        <v>40639</v>
      </c>
      <c r="E92" s="5">
        <v>0.33</v>
      </c>
      <c r="F92" s="33">
        <v>957141.38</v>
      </c>
      <c r="G92" s="23"/>
      <c r="H92" s="6">
        <v>287142.42</v>
      </c>
      <c r="I92" s="5">
        <f t="shared" si="4"/>
        <v>0.30000000626866635</v>
      </c>
    </row>
    <row r="93" spans="1:9" ht="12.75">
      <c r="A93" s="2" t="s">
        <v>99</v>
      </c>
      <c r="B93" s="2" t="s">
        <v>503</v>
      </c>
      <c r="C93" s="3">
        <v>40376</v>
      </c>
      <c r="D93" s="4">
        <v>40597</v>
      </c>
      <c r="E93" s="5">
        <v>0.02</v>
      </c>
      <c r="F93" s="33">
        <v>520278.13</v>
      </c>
      <c r="G93" s="23"/>
      <c r="H93" s="6">
        <v>284102.48</v>
      </c>
      <c r="I93" s="5">
        <f t="shared" si="4"/>
        <v>0.5460588550973687</v>
      </c>
    </row>
    <row r="94" spans="1:9" ht="12.75">
      <c r="A94" s="2" t="s">
        <v>266</v>
      </c>
      <c r="B94" s="2" t="s">
        <v>650</v>
      </c>
      <c r="C94" s="3">
        <v>40544</v>
      </c>
      <c r="D94" s="4">
        <v>40908</v>
      </c>
      <c r="E94" s="5">
        <v>0.524</v>
      </c>
      <c r="F94" s="33">
        <v>676794.6</v>
      </c>
      <c r="G94" s="23"/>
      <c r="H94" s="6">
        <v>281261.53</v>
      </c>
      <c r="I94" s="5">
        <f t="shared" si="4"/>
        <v>0.41557886247910375</v>
      </c>
    </row>
    <row r="95" spans="1:9" ht="25.5">
      <c r="A95" s="2" t="s">
        <v>110</v>
      </c>
      <c r="B95" s="2" t="s">
        <v>692</v>
      </c>
      <c r="C95" s="3">
        <v>40500</v>
      </c>
      <c r="D95" s="4">
        <v>40694</v>
      </c>
      <c r="E95" s="5">
        <v>0</v>
      </c>
      <c r="F95" s="33"/>
      <c r="G95" s="23">
        <v>327658</v>
      </c>
      <c r="H95" s="6">
        <v>267339.12</v>
      </c>
      <c r="I95" s="5">
        <f t="shared" si="4"/>
        <v>0.815909027095325</v>
      </c>
    </row>
    <row r="96" spans="1:9" ht="12.75">
      <c r="A96" s="2" t="s">
        <v>591</v>
      </c>
      <c r="B96" s="2" t="s">
        <v>368</v>
      </c>
      <c r="C96" s="3">
        <v>40501</v>
      </c>
      <c r="D96" s="4">
        <v>40776</v>
      </c>
      <c r="E96" s="5">
        <v>0.01</v>
      </c>
      <c r="F96" s="33">
        <v>1118126.5</v>
      </c>
      <c r="G96" s="23"/>
      <c r="H96" s="6">
        <v>267183.51</v>
      </c>
      <c r="I96" s="5">
        <f t="shared" si="4"/>
        <v>0.2389564239824385</v>
      </c>
    </row>
    <row r="97" spans="1:9" ht="12.75">
      <c r="A97" s="2" t="s">
        <v>99</v>
      </c>
      <c r="B97" s="2" t="s">
        <v>494</v>
      </c>
      <c r="C97" s="3">
        <v>40375</v>
      </c>
      <c r="D97" s="4">
        <v>40739</v>
      </c>
      <c r="E97" s="5">
        <v>0.02</v>
      </c>
      <c r="F97" s="33">
        <v>582622.88</v>
      </c>
      <c r="G97" s="23"/>
      <c r="H97" s="6">
        <v>265974.56</v>
      </c>
      <c r="I97" s="5">
        <f t="shared" si="4"/>
        <v>0.45651238413431344</v>
      </c>
    </row>
    <row r="98" spans="1:9" ht="12.75">
      <c r="A98" s="2" t="s">
        <v>730</v>
      </c>
      <c r="B98" s="2" t="s">
        <v>72</v>
      </c>
      <c r="C98" s="3">
        <v>40364</v>
      </c>
      <c r="D98" s="4">
        <v>40728</v>
      </c>
      <c r="E98" s="5">
        <v>0</v>
      </c>
      <c r="F98" s="33">
        <v>1900573.39</v>
      </c>
      <c r="G98" s="23"/>
      <c r="H98" s="6">
        <v>262203.77</v>
      </c>
      <c r="I98" s="5">
        <f t="shared" si="4"/>
        <v>0.13796034995523115</v>
      </c>
    </row>
    <row r="99" spans="1:9" ht="12.75">
      <c r="A99" s="2" t="s">
        <v>131</v>
      </c>
      <c r="B99" s="2" t="s">
        <v>839</v>
      </c>
      <c r="C99" s="3">
        <v>40360</v>
      </c>
      <c r="D99" s="4">
        <v>40663</v>
      </c>
      <c r="E99" s="5">
        <v>0.01</v>
      </c>
      <c r="F99" s="33">
        <v>452329.62</v>
      </c>
      <c r="G99" s="23"/>
      <c r="H99" s="6">
        <v>261350.33</v>
      </c>
      <c r="I99" s="5">
        <f t="shared" si="4"/>
        <v>0.5777873445475448</v>
      </c>
    </row>
    <row r="100" spans="1:9" ht="12.75">
      <c r="A100" s="2" t="s">
        <v>265</v>
      </c>
      <c r="B100" s="2" t="s">
        <v>116</v>
      </c>
      <c r="C100" s="3">
        <v>40210</v>
      </c>
      <c r="D100" s="4">
        <v>40574</v>
      </c>
      <c r="E100" s="5">
        <v>0.12</v>
      </c>
      <c r="F100" s="33">
        <v>1912667.38</v>
      </c>
      <c r="G100" s="23"/>
      <c r="H100" s="6">
        <v>256801.85</v>
      </c>
      <c r="I100" s="5">
        <f t="shared" si="4"/>
        <v>0.13426372650324597</v>
      </c>
    </row>
    <row r="101" spans="1:9" ht="12.75">
      <c r="A101" s="2" t="s">
        <v>266</v>
      </c>
      <c r="B101" s="2" t="s">
        <v>106</v>
      </c>
      <c r="C101" s="3">
        <v>40544</v>
      </c>
      <c r="D101" s="4">
        <v>40908</v>
      </c>
      <c r="E101" s="5">
        <v>0.355</v>
      </c>
      <c r="F101" s="33">
        <v>386923.5</v>
      </c>
      <c r="G101" s="23"/>
      <c r="H101" s="6">
        <v>255681.08</v>
      </c>
      <c r="I101" s="5">
        <f t="shared" si="4"/>
        <v>0.6608052496165262</v>
      </c>
    </row>
    <row r="102" spans="1:9" ht="12.75">
      <c r="A102" s="2" t="s">
        <v>265</v>
      </c>
      <c r="B102" s="2" t="s">
        <v>372</v>
      </c>
      <c r="C102" s="3">
        <v>40452</v>
      </c>
      <c r="D102" s="4">
        <v>40816</v>
      </c>
      <c r="E102" s="5">
        <v>0.15</v>
      </c>
      <c r="F102" s="33">
        <v>1677795.61</v>
      </c>
      <c r="G102" s="23"/>
      <c r="H102" s="6">
        <v>252829.59</v>
      </c>
      <c r="I102" s="5">
        <f t="shared" si="4"/>
        <v>0.15069153149113318</v>
      </c>
    </row>
    <row r="103" spans="1:9" ht="12.75">
      <c r="A103" s="2" t="s">
        <v>626</v>
      </c>
      <c r="B103" s="2" t="s">
        <v>870</v>
      </c>
      <c r="C103" s="3">
        <v>40499</v>
      </c>
      <c r="D103" s="4">
        <v>40847</v>
      </c>
      <c r="E103" s="5">
        <v>0.13</v>
      </c>
      <c r="F103" s="33">
        <v>1801064</v>
      </c>
      <c r="G103" s="23"/>
      <c r="H103" s="6">
        <v>252148.96</v>
      </c>
      <c r="I103" s="5">
        <f t="shared" si="4"/>
        <v>0.13999999999999999</v>
      </c>
    </row>
    <row r="104" spans="1:9" ht="25.5">
      <c r="A104" s="2" t="s">
        <v>591</v>
      </c>
      <c r="B104" s="2" t="s">
        <v>595</v>
      </c>
      <c r="C104" s="3">
        <v>40494</v>
      </c>
      <c r="D104" s="4">
        <v>40858</v>
      </c>
      <c r="E104" s="5">
        <v>0.25</v>
      </c>
      <c r="F104" s="33">
        <v>479356.69</v>
      </c>
      <c r="G104" s="23"/>
      <c r="H104" s="6">
        <v>252054.69</v>
      </c>
      <c r="I104" s="5">
        <f t="shared" si="4"/>
        <v>0.5258186549978054</v>
      </c>
    </row>
    <row r="105" spans="1:9" ht="12.75">
      <c r="A105" s="2" t="s">
        <v>710</v>
      </c>
      <c r="B105" s="2" t="s">
        <v>711</v>
      </c>
      <c r="C105" s="3">
        <v>40640</v>
      </c>
      <c r="D105" s="4">
        <v>41005</v>
      </c>
      <c r="E105" s="5">
        <v>0.3</v>
      </c>
      <c r="F105" s="33">
        <v>809191.04</v>
      </c>
      <c r="G105" s="23"/>
      <c r="H105" s="6">
        <v>242757.31</v>
      </c>
      <c r="I105" s="5">
        <f t="shared" si="4"/>
        <v>0.29999999752839573</v>
      </c>
    </row>
    <row r="106" spans="1:9" ht="12.75">
      <c r="A106" s="2" t="s">
        <v>99</v>
      </c>
      <c r="B106" s="2" t="s">
        <v>658</v>
      </c>
      <c r="C106" s="3">
        <v>40617</v>
      </c>
      <c r="D106" s="4">
        <v>40908</v>
      </c>
      <c r="E106" s="5">
        <v>0.02</v>
      </c>
      <c r="F106" s="33">
        <v>275575.05</v>
      </c>
      <c r="G106" s="23"/>
      <c r="H106" s="6">
        <v>238209.84</v>
      </c>
      <c r="I106" s="5">
        <f t="shared" si="4"/>
        <v>0.8644100400235798</v>
      </c>
    </row>
    <row r="107" spans="1:9" ht="12.75">
      <c r="A107" s="2" t="s">
        <v>99</v>
      </c>
      <c r="B107" s="2" t="s">
        <v>431</v>
      </c>
      <c r="C107" s="3">
        <v>40373</v>
      </c>
      <c r="D107" s="4">
        <v>40724</v>
      </c>
      <c r="E107" s="5">
        <v>0.02</v>
      </c>
      <c r="F107" s="33"/>
      <c r="G107" s="23">
        <v>592059</v>
      </c>
      <c r="H107" s="6">
        <v>235294.83</v>
      </c>
      <c r="I107" s="5">
        <f t="shared" si="4"/>
        <v>0.39741787558334557</v>
      </c>
    </row>
    <row r="108" spans="1:9" ht="12.75">
      <c r="A108" s="2" t="s">
        <v>99</v>
      </c>
      <c r="B108" s="2" t="s">
        <v>394</v>
      </c>
      <c r="C108" s="3">
        <v>40297</v>
      </c>
      <c r="D108" s="4">
        <v>40661</v>
      </c>
      <c r="E108" s="5">
        <v>0.02</v>
      </c>
      <c r="F108" s="33">
        <v>434714</v>
      </c>
      <c r="G108" s="23"/>
      <c r="H108" s="6">
        <v>223446</v>
      </c>
      <c r="I108" s="5">
        <f t="shared" si="4"/>
        <v>0.5140069102904439</v>
      </c>
    </row>
    <row r="109" spans="1:9" ht="12.75">
      <c r="A109" s="2" t="s">
        <v>626</v>
      </c>
      <c r="B109" s="2" t="s">
        <v>62</v>
      </c>
      <c r="C109" s="3">
        <v>40436</v>
      </c>
      <c r="D109" s="4">
        <v>40786</v>
      </c>
      <c r="E109" s="5">
        <v>0.1</v>
      </c>
      <c r="F109" s="33">
        <v>1590580.54</v>
      </c>
      <c r="G109" s="23"/>
      <c r="H109" s="6">
        <v>220330.99</v>
      </c>
      <c r="I109" s="5">
        <f t="shared" si="4"/>
        <v>0.13852237246659638</v>
      </c>
    </row>
    <row r="110" spans="1:9" ht="12.75">
      <c r="A110" s="2" t="s">
        <v>275</v>
      </c>
      <c r="B110" s="2" t="s">
        <v>502</v>
      </c>
      <c r="C110" s="3">
        <v>40592</v>
      </c>
      <c r="D110" s="4">
        <v>40939</v>
      </c>
      <c r="E110" s="5">
        <v>0</v>
      </c>
      <c r="F110" s="33">
        <v>764720.8</v>
      </c>
      <c r="G110" s="23"/>
      <c r="H110" s="6">
        <v>215267.37</v>
      </c>
      <c r="I110" s="5">
        <f t="shared" si="4"/>
        <v>0.2814979924699315</v>
      </c>
    </row>
    <row r="111" spans="1:9" ht="12.75">
      <c r="A111" s="2" t="s">
        <v>97</v>
      </c>
      <c r="B111" s="2" t="s">
        <v>295</v>
      </c>
      <c r="C111" s="3">
        <v>40534</v>
      </c>
      <c r="D111" s="4">
        <v>40898</v>
      </c>
      <c r="E111" s="5">
        <v>0.925</v>
      </c>
      <c r="F111" s="33">
        <v>229936.17</v>
      </c>
      <c r="G111" s="23"/>
      <c r="H111" s="6">
        <v>212690.96</v>
      </c>
      <c r="I111" s="5">
        <f t="shared" si="4"/>
        <v>0.9250000119598407</v>
      </c>
    </row>
    <row r="112" spans="1:9" ht="12.75">
      <c r="A112" s="2" t="s">
        <v>102</v>
      </c>
      <c r="B112" s="2" t="s">
        <v>818</v>
      </c>
      <c r="C112" s="3">
        <v>40428</v>
      </c>
      <c r="D112" s="4">
        <v>40724</v>
      </c>
      <c r="E112" s="5">
        <v>0.01</v>
      </c>
      <c r="F112" s="33">
        <v>446534</v>
      </c>
      <c r="G112" s="23"/>
      <c r="H112" s="6">
        <v>200198</v>
      </c>
      <c r="I112" s="5">
        <f aca="true" t="shared" si="5" ref="I112:I143">IF(H112="","",(IF(F112&lt;&gt;"",H112/F112,H112/G112)))</f>
        <v>0.44833764058279996</v>
      </c>
    </row>
    <row r="113" spans="1:9" ht="12.75">
      <c r="A113" s="2" t="s">
        <v>265</v>
      </c>
      <c r="B113" s="2" t="s">
        <v>606</v>
      </c>
      <c r="C113" s="3">
        <v>40603</v>
      </c>
      <c r="D113" s="4">
        <v>40968</v>
      </c>
      <c r="E113" s="5">
        <v>0.12</v>
      </c>
      <c r="F113" s="33">
        <v>1571242.21</v>
      </c>
      <c r="G113" s="23"/>
      <c r="H113" s="6">
        <v>199491.92</v>
      </c>
      <c r="I113" s="5">
        <f t="shared" si="5"/>
        <v>0.12696446081346047</v>
      </c>
    </row>
    <row r="114" spans="1:9" ht="12.75">
      <c r="A114" s="2" t="s">
        <v>596</v>
      </c>
      <c r="B114" s="2" t="s">
        <v>496</v>
      </c>
      <c r="C114" s="3">
        <v>40725</v>
      </c>
      <c r="D114" s="4">
        <v>41090</v>
      </c>
      <c r="E114" s="5">
        <v>0.1</v>
      </c>
      <c r="F114" s="33">
        <v>1482958.17</v>
      </c>
      <c r="G114" s="23"/>
      <c r="H114" s="6">
        <v>199227.36</v>
      </c>
      <c r="I114" s="5">
        <f t="shared" si="5"/>
        <v>0.1343445580801514</v>
      </c>
    </row>
    <row r="115" spans="1:9" ht="12.75">
      <c r="A115" s="2" t="s">
        <v>99</v>
      </c>
      <c r="B115" s="2" t="s">
        <v>430</v>
      </c>
      <c r="C115" s="3">
        <v>40409</v>
      </c>
      <c r="D115" s="4">
        <v>40724</v>
      </c>
      <c r="E115" s="5">
        <v>0.02</v>
      </c>
      <c r="F115" s="33">
        <v>493179</v>
      </c>
      <c r="G115" s="23"/>
      <c r="H115" s="6">
        <v>198579.92</v>
      </c>
      <c r="I115" s="5">
        <f t="shared" si="5"/>
        <v>0.40265282990557183</v>
      </c>
    </row>
    <row r="116" spans="1:9" ht="12.75">
      <c r="A116" s="2" t="s">
        <v>71</v>
      </c>
      <c r="B116" s="2" t="s">
        <v>755</v>
      </c>
      <c r="C116" s="3">
        <v>40210</v>
      </c>
      <c r="D116" s="4">
        <v>40574</v>
      </c>
      <c r="E116" s="5">
        <v>0.33</v>
      </c>
      <c r="F116" s="33"/>
      <c r="G116" s="23">
        <v>597943</v>
      </c>
      <c r="H116" s="6">
        <v>197891</v>
      </c>
      <c r="I116" s="5">
        <f t="shared" si="5"/>
        <v>0.33095295036483413</v>
      </c>
    </row>
    <row r="117" spans="1:9" ht="12.75">
      <c r="A117" s="2" t="s">
        <v>84</v>
      </c>
      <c r="B117" s="2" t="s">
        <v>221</v>
      </c>
      <c r="C117" s="3">
        <v>40299</v>
      </c>
      <c r="D117" s="4">
        <v>40574</v>
      </c>
      <c r="E117" s="5">
        <v>0</v>
      </c>
      <c r="F117" s="33">
        <v>245217.99</v>
      </c>
      <c r="G117" s="23"/>
      <c r="H117" s="6">
        <v>193919.62</v>
      </c>
      <c r="I117" s="5">
        <f t="shared" si="5"/>
        <v>0.7908050302508393</v>
      </c>
    </row>
    <row r="118" spans="1:9" ht="12.75">
      <c r="A118" s="2" t="s">
        <v>268</v>
      </c>
      <c r="B118" s="2" t="s">
        <v>149</v>
      </c>
      <c r="C118" s="3">
        <v>40585</v>
      </c>
      <c r="D118" s="4">
        <v>40949</v>
      </c>
      <c r="E118" s="5">
        <v>0.005</v>
      </c>
      <c r="F118" s="33">
        <v>419020.47</v>
      </c>
      <c r="G118" s="23"/>
      <c r="H118" s="6">
        <v>190859.47</v>
      </c>
      <c r="I118" s="5">
        <f t="shared" si="5"/>
        <v>0.4554896088966728</v>
      </c>
    </row>
    <row r="119" spans="1:9" ht="12.75">
      <c r="A119" s="2" t="s">
        <v>284</v>
      </c>
      <c r="B119" s="2" t="s">
        <v>151</v>
      </c>
      <c r="C119" s="3">
        <v>40330</v>
      </c>
      <c r="D119" s="4">
        <v>40724</v>
      </c>
      <c r="E119" s="5">
        <v>0.1</v>
      </c>
      <c r="F119" s="33">
        <v>524040</v>
      </c>
      <c r="G119" s="23"/>
      <c r="H119" s="6">
        <v>187697.64</v>
      </c>
      <c r="I119" s="5">
        <f t="shared" si="5"/>
        <v>0.35817426150675524</v>
      </c>
    </row>
    <row r="120" spans="1:9" ht="12.75">
      <c r="A120" s="2" t="s">
        <v>730</v>
      </c>
      <c r="B120" s="9" t="s">
        <v>369</v>
      </c>
      <c r="C120" s="3">
        <v>40250</v>
      </c>
      <c r="D120" s="4">
        <v>40602</v>
      </c>
      <c r="E120" s="5">
        <v>0.1</v>
      </c>
      <c r="F120" s="33"/>
      <c r="G120" s="23">
        <v>252321.05</v>
      </c>
      <c r="H120" s="6">
        <v>185203.65</v>
      </c>
      <c r="I120" s="5">
        <f t="shared" si="5"/>
        <v>0.7339999972257566</v>
      </c>
    </row>
    <row r="121" spans="1:9" ht="12.75">
      <c r="A121" s="2" t="s">
        <v>705</v>
      </c>
      <c r="B121" s="2" t="s">
        <v>650</v>
      </c>
      <c r="C121" s="3">
        <v>40528</v>
      </c>
      <c r="D121" s="4">
        <v>40847</v>
      </c>
      <c r="E121" s="5">
        <v>0.01</v>
      </c>
      <c r="F121" s="33">
        <v>304890</v>
      </c>
      <c r="G121" s="23"/>
      <c r="H121" s="6">
        <v>185014.24</v>
      </c>
      <c r="I121" s="5">
        <f t="shared" si="5"/>
        <v>0.6068229197415461</v>
      </c>
    </row>
    <row r="122" spans="1:9" ht="25.5">
      <c r="A122" s="2" t="s">
        <v>99</v>
      </c>
      <c r="B122" s="2" t="s">
        <v>652</v>
      </c>
      <c r="C122" s="3">
        <v>40361</v>
      </c>
      <c r="D122" s="4">
        <v>40725</v>
      </c>
      <c r="E122" s="5">
        <v>0.05</v>
      </c>
      <c r="F122" s="33">
        <v>316308</v>
      </c>
      <c r="G122" s="23"/>
      <c r="H122" s="6">
        <v>184155.44</v>
      </c>
      <c r="I122" s="5">
        <f t="shared" si="5"/>
        <v>0.5822029161450232</v>
      </c>
    </row>
    <row r="123" spans="1:9" ht="12.75">
      <c r="A123" s="2" t="s">
        <v>280</v>
      </c>
      <c r="B123" s="2" t="s">
        <v>58</v>
      </c>
      <c r="C123" s="3">
        <v>40452</v>
      </c>
      <c r="D123" s="4">
        <v>40816</v>
      </c>
      <c r="E123" s="5">
        <v>0</v>
      </c>
      <c r="F123" s="33">
        <v>637926.5</v>
      </c>
      <c r="G123" s="23"/>
      <c r="H123" s="6">
        <v>181204.36</v>
      </c>
      <c r="I123" s="5">
        <f t="shared" si="5"/>
        <v>0.284052096910851</v>
      </c>
    </row>
    <row r="124" spans="1:9" ht="12.75">
      <c r="A124" s="2" t="s">
        <v>799</v>
      </c>
      <c r="B124" s="2" t="s">
        <v>82</v>
      </c>
      <c r="C124" s="3">
        <v>40269</v>
      </c>
      <c r="D124" s="4">
        <v>40633</v>
      </c>
      <c r="E124" s="5">
        <v>0.8</v>
      </c>
      <c r="F124" s="33"/>
      <c r="G124" s="23">
        <v>196620</v>
      </c>
      <c r="H124" s="6">
        <v>180420</v>
      </c>
      <c r="I124" s="5">
        <f t="shared" si="5"/>
        <v>0.9176075678974672</v>
      </c>
    </row>
    <row r="125" spans="1:9" ht="12.75">
      <c r="A125" s="2" t="s">
        <v>572</v>
      </c>
      <c r="B125" s="2" t="s">
        <v>575</v>
      </c>
      <c r="C125" s="3">
        <v>40575</v>
      </c>
      <c r="D125" s="4">
        <v>40816</v>
      </c>
      <c r="E125" s="5">
        <v>0</v>
      </c>
      <c r="F125" s="33">
        <v>287764.78</v>
      </c>
      <c r="G125" s="23"/>
      <c r="H125" s="6">
        <v>180130.28</v>
      </c>
      <c r="I125" s="5">
        <f t="shared" si="5"/>
        <v>0.6259636081941646</v>
      </c>
    </row>
    <row r="126" spans="1:9" ht="12.75">
      <c r="A126" s="2" t="s">
        <v>591</v>
      </c>
      <c r="B126" s="2" t="s">
        <v>592</v>
      </c>
      <c r="C126" s="3">
        <v>40452</v>
      </c>
      <c r="D126" s="4">
        <v>40755</v>
      </c>
      <c r="E126" s="5">
        <v>0.01</v>
      </c>
      <c r="F126" s="33">
        <v>232675</v>
      </c>
      <c r="G126" s="23"/>
      <c r="H126" s="6">
        <v>179678.5</v>
      </c>
      <c r="I126" s="5">
        <f t="shared" si="5"/>
        <v>0.7722295046739014</v>
      </c>
    </row>
    <row r="127" spans="1:9" ht="12.75">
      <c r="A127" s="2" t="s">
        <v>733</v>
      </c>
      <c r="B127" s="2" t="s">
        <v>735</v>
      </c>
      <c r="C127" s="3">
        <v>40576</v>
      </c>
      <c r="D127" s="4">
        <v>40908</v>
      </c>
      <c r="E127" s="5">
        <v>2</v>
      </c>
      <c r="F127" s="33">
        <v>837249</v>
      </c>
      <c r="G127" s="23"/>
      <c r="H127" s="6">
        <v>179063</v>
      </c>
      <c r="I127" s="5">
        <f t="shared" si="5"/>
        <v>0.21387066452154616</v>
      </c>
    </row>
    <row r="128" spans="1:9" ht="12.75">
      <c r="A128" s="2" t="s">
        <v>730</v>
      </c>
      <c r="B128" s="2" t="s">
        <v>734</v>
      </c>
      <c r="C128" s="3">
        <v>40569</v>
      </c>
      <c r="D128" s="4">
        <v>40908</v>
      </c>
      <c r="E128" s="5">
        <v>0</v>
      </c>
      <c r="F128" s="33">
        <v>1151792.46</v>
      </c>
      <c r="G128" s="23"/>
      <c r="H128" s="6">
        <v>178615.07</v>
      </c>
      <c r="I128" s="5">
        <f t="shared" si="5"/>
        <v>0.15507574168353214</v>
      </c>
    </row>
    <row r="129" spans="1:9" ht="12.75">
      <c r="A129" s="2" t="s">
        <v>99</v>
      </c>
      <c r="B129" s="2" t="s">
        <v>194</v>
      </c>
      <c r="C129" s="3">
        <v>40493</v>
      </c>
      <c r="D129" s="4">
        <v>40846</v>
      </c>
      <c r="E129" s="5">
        <v>0.02</v>
      </c>
      <c r="F129" s="33">
        <v>1084515</v>
      </c>
      <c r="G129" s="23"/>
      <c r="H129" s="6">
        <v>175765.45</v>
      </c>
      <c r="I129" s="5">
        <f t="shared" si="5"/>
        <v>0.16206825170698425</v>
      </c>
    </row>
    <row r="130" spans="1:9" ht="12.75">
      <c r="A130" s="2" t="s">
        <v>819</v>
      </c>
      <c r="B130" s="2" t="s">
        <v>519</v>
      </c>
      <c r="C130" s="3">
        <v>40360</v>
      </c>
      <c r="D130" s="4">
        <v>40724</v>
      </c>
      <c r="E130" s="5">
        <v>0.2</v>
      </c>
      <c r="F130" s="33">
        <v>829586.88</v>
      </c>
      <c r="G130" s="23"/>
      <c r="H130" s="6">
        <v>175251.36</v>
      </c>
      <c r="I130" s="5">
        <f t="shared" si="5"/>
        <v>0.2112513640524305</v>
      </c>
    </row>
    <row r="131" spans="1:9" ht="12.75">
      <c r="A131" s="2" t="s">
        <v>133</v>
      </c>
      <c r="B131" s="2" t="s">
        <v>161</v>
      </c>
      <c r="C131" s="3">
        <v>40544</v>
      </c>
      <c r="D131" s="4">
        <v>40908</v>
      </c>
      <c r="E131" s="5">
        <v>0.25</v>
      </c>
      <c r="F131" s="33">
        <v>619012</v>
      </c>
      <c r="G131" s="23"/>
      <c r="H131" s="6">
        <v>174980</v>
      </c>
      <c r="I131" s="5">
        <f t="shared" si="5"/>
        <v>0.28267626475738755</v>
      </c>
    </row>
    <row r="132" spans="1:9" ht="25.5">
      <c r="A132" s="2" t="s">
        <v>271</v>
      </c>
      <c r="B132" s="2" t="s">
        <v>708</v>
      </c>
      <c r="C132" s="3">
        <v>40544</v>
      </c>
      <c r="D132" s="4">
        <v>40908</v>
      </c>
      <c r="E132" s="5">
        <v>0.1</v>
      </c>
      <c r="F132" s="33">
        <v>642854</v>
      </c>
      <c r="G132" s="23"/>
      <c r="H132" s="6">
        <v>170790.56</v>
      </c>
      <c r="I132" s="5">
        <f t="shared" si="5"/>
        <v>0.2656755033024606</v>
      </c>
    </row>
    <row r="133" spans="1:9" ht="12.75">
      <c r="A133" s="2" t="s">
        <v>99</v>
      </c>
      <c r="B133" s="2" t="s">
        <v>398</v>
      </c>
      <c r="C133" s="3">
        <v>40382</v>
      </c>
      <c r="D133" s="4">
        <v>40746</v>
      </c>
      <c r="E133" s="5">
        <v>0.02</v>
      </c>
      <c r="F133" s="33">
        <v>484207.43</v>
      </c>
      <c r="G133" s="23"/>
      <c r="H133" s="6">
        <v>168882.57</v>
      </c>
      <c r="I133" s="5">
        <f t="shared" si="5"/>
        <v>0.3487814509579087</v>
      </c>
    </row>
    <row r="134" spans="1:9" ht="12.75">
      <c r="A134" s="2" t="s">
        <v>99</v>
      </c>
      <c r="B134" s="2" t="s">
        <v>398</v>
      </c>
      <c r="C134" s="26">
        <v>40382</v>
      </c>
      <c r="D134" s="26">
        <v>40746</v>
      </c>
      <c r="E134" s="5">
        <v>0.018000000000000002</v>
      </c>
      <c r="F134" s="33">
        <v>484207.43</v>
      </c>
      <c r="G134" s="25"/>
      <c r="H134" s="37">
        <v>168882.57</v>
      </c>
      <c r="I134" s="28">
        <f t="shared" si="5"/>
        <v>0.3487814509579087</v>
      </c>
    </row>
    <row r="135" spans="1:9" ht="12.75">
      <c r="A135" s="2" t="s">
        <v>264</v>
      </c>
      <c r="B135" s="2" t="s">
        <v>768</v>
      </c>
      <c r="C135" s="3">
        <v>40575</v>
      </c>
      <c r="D135" s="4">
        <v>40908</v>
      </c>
      <c r="E135" s="5">
        <v>0</v>
      </c>
      <c r="F135" s="33">
        <v>308370</v>
      </c>
      <c r="G135" s="23"/>
      <c r="H135" s="6">
        <v>167330</v>
      </c>
      <c r="I135" s="5">
        <f t="shared" si="5"/>
        <v>0.5426273632324805</v>
      </c>
    </row>
    <row r="136" spans="1:9" ht="12.75">
      <c r="A136" s="2" t="s">
        <v>277</v>
      </c>
      <c r="B136" s="2" t="s">
        <v>80</v>
      </c>
      <c r="C136" s="3">
        <v>40330</v>
      </c>
      <c r="D136" s="4">
        <v>40694</v>
      </c>
      <c r="E136" s="5">
        <v>0.1</v>
      </c>
      <c r="F136" s="33">
        <v>1650935.5</v>
      </c>
      <c r="G136" s="23"/>
      <c r="H136" s="6">
        <v>165093.55</v>
      </c>
      <c r="I136" s="5">
        <f t="shared" si="5"/>
        <v>0.09999999999999999</v>
      </c>
    </row>
    <row r="137" spans="1:9" ht="12.75">
      <c r="A137" s="2" t="s">
        <v>264</v>
      </c>
      <c r="B137" s="2" t="s">
        <v>130</v>
      </c>
      <c r="C137" s="3">
        <v>40391</v>
      </c>
      <c r="D137" s="4">
        <v>40755</v>
      </c>
      <c r="E137" s="5">
        <v>0</v>
      </c>
      <c r="F137" s="33">
        <v>513842</v>
      </c>
      <c r="G137" s="23"/>
      <c r="H137" s="6">
        <v>164659</v>
      </c>
      <c r="I137" s="5">
        <f t="shared" si="5"/>
        <v>0.3204467521144632</v>
      </c>
    </row>
    <row r="138" spans="1:9" ht="25.5">
      <c r="A138" s="2" t="s">
        <v>264</v>
      </c>
      <c r="B138" s="2" t="s">
        <v>721</v>
      </c>
      <c r="C138" s="3">
        <v>40695</v>
      </c>
      <c r="D138" s="4">
        <v>41060</v>
      </c>
      <c r="E138" s="5">
        <v>0</v>
      </c>
      <c r="F138" s="33">
        <v>1843415</v>
      </c>
      <c r="G138" s="23"/>
      <c r="H138" s="6">
        <v>164064</v>
      </c>
      <c r="I138" s="5">
        <f t="shared" si="5"/>
        <v>0.08900003526064397</v>
      </c>
    </row>
    <row r="139" spans="1:9" ht="12.75">
      <c r="A139" s="2" t="s">
        <v>266</v>
      </c>
      <c r="B139" s="2" t="s">
        <v>493</v>
      </c>
      <c r="C139" s="3">
        <v>40562</v>
      </c>
      <c r="D139" s="4">
        <v>40908</v>
      </c>
      <c r="E139" s="5">
        <v>0.25</v>
      </c>
      <c r="F139" s="33">
        <v>275106</v>
      </c>
      <c r="G139" s="23"/>
      <c r="H139" s="6">
        <v>162420.6</v>
      </c>
      <c r="I139" s="5">
        <f t="shared" si="5"/>
        <v>0.5903927940502933</v>
      </c>
    </row>
    <row r="140" spans="1:9" ht="12.75">
      <c r="A140" s="2" t="s">
        <v>280</v>
      </c>
      <c r="B140" s="2" t="s">
        <v>633</v>
      </c>
      <c r="C140" s="3">
        <v>40429</v>
      </c>
      <c r="D140" s="4">
        <v>40663</v>
      </c>
      <c r="E140" s="5">
        <v>0</v>
      </c>
      <c r="F140" s="33">
        <v>555946.34</v>
      </c>
      <c r="G140" s="23"/>
      <c r="H140" s="6">
        <v>161331.16</v>
      </c>
      <c r="I140" s="5">
        <f t="shared" si="5"/>
        <v>0.2901919634905772</v>
      </c>
    </row>
    <row r="141" spans="1:9" ht="12.75">
      <c r="A141" s="2" t="s">
        <v>102</v>
      </c>
      <c r="B141" s="2" t="s">
        <v>494</v>
      </c>
      <c r="C141" s="3">
        <v>40565</v>
      </c>
      <c r="D141" s="4">
        <v>40724</v>
      </c>
      <c r="E141" s="5">
        <v>0.02</v>
      </c>
      <c r="F141" s="33">
        <v>244742</v>
      </c>
      <c r="G141" s="23"/>
      <c r="H141" s="6">
        <v>160721</v>
      </c>
      <c r="I141" s="5">
        <f t="shared" si="5"/>
        <v>0.6566956223288197</v>
      </c>
    </row>
    <row r="142" spans="1:9" ht="12.75">
      <c r="A142" s="2" t="s">
        <v>284</v>
      </c>
      <c r="B142" s="2" t="s">
        <v>628</v>
      </c>
      <c r="C142" s="3">
        <v>40360</v>
      </c>
      <c r="D142" s="4">
        <v>40724</v>
      </c>
      <c r="E142" s="5">
        <v>0.1</v>
      </c>
      <c r="F142" s="33">
        <v>1001399</v>
      </c>
      <c r="G142" s="23"/>
      <c r="H142" s="6">
        <v>160223.84</v>
      </c>
      <c r="I142" s="5">
        <f t="shared" si="5"/>
        <v>0.16</v>
      </c>
    </row>
    <row r="143" spans="1:9" ht="12.75">
      <c r="A143" s="2" t="s">
        <v>284</v>
      </c>
      <c r="B143" s="2" t="s">
        <v>628</v>
      </c>
      <c r="C143" s="3">
        <v>40360</v>
      </c>
      <c r="D143" s="4">
        <v>40724</v>
      </c>
      <c r="E143" s="5">
        <v>0.1</v>
      </c>
      <c r="F143" s="33">
        <v>1001399</v>
      </c>
      <c r="G143" s="23"/>
      <c r="H143" s="6">
        <v>160223.84</v>
      </c>
      <c r="I143" s="5">
        <f t="shared" si="5"/>
        <v>0.16</v>
      </c>
    </row>
    <row r="144" spans="1:9" ht="12.75">
      <c r="A144" s="2" t="s">
        <v>842</v>
      </c>
      <c r="B144" s="2" t="s">
        <v>52</v>
      </c>
      <c r="C144" s="3">
        <v>40544</v>
      </c>
      <c r="D144" s="4">
        <v>40908</v>
      </c>
      <c r="E144" s="5">
        <v>0.12</v>
      </c>
      <c r="F144" s="33">
        <v>1327816</v>
      </c>
      <c r="G144" s="23"/>
      <c r="H144" s="6">
        <v>159337.92</v>
      </c>
      <c r="I144" s="5">
        <f>IF(H144="","",(IF(F144&lt;&gt;"",H144/F144,H144/G144)))</f>
        <v>0.12000000000000001</v>
      </c>
    </row>
    <row r="145" spans="1:9" ht="12.75">
      <c r="A145" s="2" t="s">
        <v>264</v>
      </c>
      <c r="B145" s="2" t="s">
        <v>430</v>
      </c>
      <c r="C145" s="3">
        <v>40374</v>
      </c>
      <c r="D145" s="4">
        <v>40663</v>
      </c>
      <c r="E145" s="5">
        <v>0</v>
      </c>
      <c r="F145" s="33">
        <v>362434.43</v>
      </c>
      <c r="G145" s="23"/>
      <c r="H145" s="6">
        <v>158555</v>
      </c>
      <c r="I145" s="5">
        <f>IF(H145="","",(IF(F145&lt;&gt;"",H145/F145,H145/G145)))</f>
        <v>0.43747223463289625</v>
      </c>
    </row>
    <row r="146" spans="1:9" ht="12.75">
      <c r="A146" s="2" t="s">
        <v>137</v>
      </c>
      <c r="B146" s="2" t="s">
        <v>507</v>
      </c>
      <c r="C146" s="3">
        <v>40544</v>
      </c>
      <c r="D146" s="4">
        <v>40847</v>
      </c>
      <c r="E146" s="5">
        <v>0.125</v>
      </c>
      <c r="F146" s="33"/>
      <c r="G146" s="23">
        <v>1134331.83</v>
      </c>
      <c r="H146" s="6">
        <v>155949.32</v>
      </c>
      <c r="I146" s="5">
        <f>IF(H146="","",(IF(G146&lt;&gt;"",H146/G146,H146/#REF!)))</f>
        <v>0.13748121658545012</v>
      </c>
    </row>
    <row r="147" spans="1:9" ht="12.75">
      <c r="A147" s="2" t="s">
        <v>124</v>
      </c>
      <c r="B147" s="2" t="s">
        <v>582</v>
      </c>
      <c r="C147" s="3">
        <v>40360</v>
      </c>
      <c r="D147" s="4">
        <v>40724</v>
      </c>
      <c r="E147" s="5">
        <v>0.15</v>
      </c>
      <c r="F147" s="33">
        <v>883757</v>
      </c>
      <c r="G147" s="23"/>
      <c r="H147" s="6">
        <v>154657</v>
      </c>
      <c r="I147" s="5">
        <f>IF(H147="","",(IF(F147&lt;&gt;"",H147/F147,H147/G147)))</f>
        <v>0.1749994625219376</v>
      </c>
    </row>
    <row r="148" spans="1:9" ht="12.75">
      <c r="A148" s="2" t="s">
        <v>283</v>
      </c>
      <c r="B148" s="2" t="s">
        <v>602</v>
      </c>
      <c r="C148" s="3">
        <v>40422</v>
      </c>
      <c r="D148" s="4">
        <v>40786</v>
      </c>
      <c r="E148" s="5">
        <v>0.13</v>
      </c>
      <c r="F148" s="33">
        <v>1543601.68</v>
      </c>
      <c r="G148" s="23"/>
      <c r="H148" s="6">
        <v>154360.17</v>
      </c>
      <c r="I148" s="5">
        <f>IF(H148="","",(IF(F148&lt;&gt;"",H148/F148,H148/G148)))</f>
        <v>0.10000000129567106</v>
      </c>
    </row>
    <row r="149" spans="1:9" ht="25.5">
      <c r="A149" s="2" t="s">
        <v>842</v>
      </c>
      <c r="B149" s="2" t="s">
        <v>843</v>
      </c>
      <c r="C149" s="3">
        <v>40575</v>
      </c>
      <c r="D149" s="4">
        <v>40724</v>
      </c>
      <c r="E149" s="5">
        <v>0.12</v>
      </c>
      <c r="F149" s="33">
        <v>1039521.27</v>
      </c>
      <c r="G149" s="23"/>
      <c r="H149" s="6">
        <v>150000</v>
      </c>
      <c r="I149" s="5">
        <f>IF(H149="","",(IF(F149&lt;&gt;"",H149/F149,H149/G149)))</f>
        <v>0.1442971917255719</v>
      </c>
    </row>
    <row r="150" spans="1:9" ht="12.75">
      <c r="A150" s="2" t="s">
        <v>99</v>
      </c>
      <c r="B150" s="2" t="s">
        <v>229</v>
      </c>
      <c r="C150" s="3">
        <v>40361</v>
      </c>
      <c r="D150" s="4">
        <v>40724</v>
      </c>
      <c r="E150" s="5">
        <v>0.02</v>
      </c>
      <c r="F150" s="33">
        <v>517964.1</v>
      </c>
      <c r="G150" s="23"/>
      <c r="H150" s="6">
        <v>148826.82</v>
      </c>
      <c r="I150" s="5">
        <f>IF(H150="","",(IF(F150&lt;&gt;"",H150/F150,H150/G150)))</f>
        <v>0.28733037675777146</v>
      </c>
    </row>
    <row r="151" spans="1:9" ht="12.75">
      <c r="A151" s="2" t="s">
        <v>730</v>
      </c>
      <c r="B151" s="2" t="s">
        <v>571</v>
      </c>
      <c r="C151" s="3">
        <v>40240</v>
      </c>
      <c r="D151" s="4">
        <v>40602</v>
      </c>
      <c r="E151" s="5">
        <v>0.02</v>
      </c>
      <c r="F151" s="33"/>
      <c r="G151" s="23">
        <v>333192.2</v>
      </c>
      <c r="H151" s="6">
        <v>148524.11</v>
      </c>
      <c r="I151" s="5">
        <f>IF(H151="","",(IF(F151&lt;&gt;"",H151/F151,H151/G151)))</f>
        <v>0.44576106523502046</v>
      </c>
    </row>
    <row r="152" spans="1:9" ht="25.5">
      <c r="A152" s="2" t="s">
        <v>923</v>
      </c>
      <c r="B152" s="2" t="s">
        <v>843</v>
      </c>
      <c r="C152" s="26">
        <v>40544</v>
      </c>
      <c r="D152" s="26">
        <v>40908</v>
      </c>
      <c r="E152" s="5">
        <v>0.162</v>
      </c>
      <c r="G152" s="25">
        <v>690574.18</v>
      </c>
      <c r="H152" s="37">
        <v>146213.84</v>
      </c>
      <c r="I152" s="28">
        <v>0.22</v>
      </c>
    </row>
    <row r="153" spans="1:9" ht="25.5">
      <c r="A153" s="2" t="s">
        <v>283</v>
      </c>
      <c r="B153" s="2" t="s">
        <v>772</v>
      </c>
      <c r="C153" s="3">
        <v>40544</v>
      </c>
      <c r="D153" s="4">
        <v>40908</v>
      </c>
      <c r="E153" s="5">
        <v>0.1</v>
      </c>
      <c r="F153" s="33">
        <v>1459143.79</v>
      </c>
      <c r="G153" s="23"/>
      <c r="H153" s="6">
        <v>145914.33</v>
      </c>
      <c r="I153" s="5">
        <f>IF(H153="","",(IF(F153&lt;&gt;"",H153/F153,H153/G153)))</f>
        <v>0.09999996641866254</v>
      </c>
    </row>
    <row r="154" spans="1:9" ht="12.75">
      <c r="A154" s="2" t="s">
        <v>26</v>
      </c>
      <c r="B154" s="2" t="s">
        <v>230</v>
      </c>
      <c r="C154" s="3">
        <v>40282</v>
      </c>
      <c r="D154" s="4">
        <v>40646</v>
      </c>
      <c r="E154" s="5">
        <v>0.3</v>
      </c>
      <c r="F154" s="33">
        <v>334429</v>
      </c>
      <c r="G154" s="23"/>
      <c r="H154" s="6">
        <v>143741.8</v>
      </c>
      <c r="I154" s="5">
        <f>IF(H154="","",(IF(F154&lt;&gt;"",H154/F154,H154/G154)))</f>
        <v>0.4298126059641956</v>
      </c>
    </row>
    <row r="155" spans="1:9" ht="12.75">
      <c r="A155" s="2" t="s">
        <v>289</v>
      </c>
      <c r="B155" s="2" t="s">
        <v>288</v>
      </c>
      <c r="C155" s="3">
        <v>40566</v>
      </c>
      <c r="D155" s="4">
        <v>40908</v>
      </c>
      <c r="E155" s="5">
        <v>0.01</v>
      </c>
      <c r="F155" s="33">
        <v>219861</v>
      </c>
      <c r="G155" s="23"/>
      <c r="H155" s="6">
        <v>143326.53</v>
      </c>
      <c r="I155" s="5">
        <f>IF(H155="","",(IF(F155&lt;&gt;"",H155/F155,H155/G155)))</f>
        <v>0.6518961070858406</v>
      </c>
    </row>
    <row r="156" spans="1:9" ht="12.75">
      <c r="A156" s="2" t="s">
        <v>268</v>
      </c>
      <c r="B156" s="2" t="s">
        <v>761</v>
      </c>
      <c r="C156" s="3">
        <v>40500</v>
      </c>
      <c r="D156" s="4">
        <v>40864</v>
      </c>
      <c r="E156" s="5">
        <v>0.005</v>
      </c>
      <c r="F156" s="33">
        <v>263537.06</v>
      </c>
      <c r="G156" s="23"/>
      <c r="H156" s="6">
        <v>141961</v>
      </c>
      <c r="I156" s="5">
        <f>IF(H156="","",(IF(F156&lt;&gt;"",H156/F156,H156/G156)))</f>
        <v>0.5386756610246771</v>
      </c>
    </row>
    <row r="157" spans="1:9" ht="25.5">
      <c r="A157" s="2" t="s">
        <v>923</v>
      </c>
      <c r="B157" s="2" t="s">
        <v>843</v>
      </c>
      <c r="C157" s="29">
        <v>40179</v>
      </c>
      <c r="D157" s="29">
        <v>40543</v>
      </c>
      <c r="E157" s="5">
        <v>0.162</v>
      </c>
      <c r="F157" s="35"/>
      <c r="G157" s="30">
        <v>676494.38</v>
      </c>
      <c r="H157" s="38">
        <v>140927.91</v>
      </c>
      <c r="I157" s="31">
        <v>0.21</v>
      </c>
    </row>
    <row r="158" spans="1:9" ht="12.75">
      <c r="A158" s="2" t="s">
        <v>730</v>
      </c>
      <c r="B158" s="2" t="s">
        <v>30</v>
      </c>
      <c r="C158" s="3">
        <v>40382</v>
      </c>
      <c r="D158" s="4">
        <v>40724</v>
      </c>
      <c r="E158" s="5">
        <v>0.02</v>
      </c>
      <c r="F158" s="33">
        <v>1626914.03</v>
      </c>
      <c r="G158" s="23"/>
      <c r="H158" s="6">
        <v>139021.29</v>
      </c>
      <c r="I158" s="5">
        <f aca="true" t="shared" si="6" ref="I158:I187">IF(H158="","",(IF(F158&lt;&gt;"",H158/F158,H158/G158)))</f>
        <v>0.08545091346959495</v>
      </c>
    </row>
    <row r="159" spans="1:9" ht="12.75">
      <c r="A159" s="2" t="s">
        <v>128</v>
      </c>
      <c r="B159" s="2" t="s">
        <v>633</v>
      </c>
      <c r="C159" s="3">
        <v>40420</v>
      </c>
      <c r="D159" s="4">
        <v>40724</v>
      </c>
      <c r="E159" s="5">
        <v>0.35</v>
      </c>
      <c r="F159" s="33">
        <v>168720</v>
      </c>
      <c r="G159" s="23"/>
      <c r="H159" s="6">
        <v>135026.25</v>
      </c>
      <c r="I159" s="5">
        <f t="shared" si="6"/>
        <v>0.8002978307254623</v>
      </c>
    </row>
    <row r="160" spans="1:9" ht="12.75">
      <c r="A160" s="2" t="s">
        <v>855</v>
      </c>
      <c r="B160" s="2" t="s">
        <v>856</v>
      </c>
      <c r="C160" s="3">
        <v>40725</v>
      </c>
      <c r="D160" s="4">
        <v>41090</v>
      </c>
      <c r="E160" s="5">
        <v>0.1</v>
      </c>
      <c r="F160" s="33">
        <v>2059060.4</v>
      </c>
      <c r="G160" s="23"/>
      <c r="H160" s="6">
        <v>135000</v>
      </c>
      <c r="I160" s="5">
        <f t="shared" si="6"/>
        <v>0.06556388535275605</v>
      </c>
    </row>
    <row r="161" spans="1:9" ht="12.75">
      <c r="A161" s="2" t="s">
        <v>508</v>
      </c>
      <c r="B161" s="2" t="s">
        <v>507</v>
      </c>
      <c r="C161" s="3">
        <v>40360</v>
      </c>
      <c r="D161" s="4">
        <v>40724</v>
      </c>
      <c r="E161" s="5">
        <v>0.1</v>
      </c>
      <c r="F161" s="33">
        <v>1301248</v>
      </c>
      <c r="G161" s="23"/>
      <c r="H161" s="6">
        <v>132000</v>
      </c>
      <c r="I161" s="5">
        <f t="shared" si="6"/>
        <v>0.1014410781034822</v>
      </c>
    </row>
    <row r="162" spans="1:9" ht="12.75">
      <c r="A162" s="2" t="s">
        <v>284</v>
      </c>
      <c r="B162" s="2" t="s">
        <v>142</v>
      </c>
      <c r="C162" s="3">
        <v>40360</v>
      </c>
      <c r="D162" s="4">
        <v>40724</v>
      </c>
      <c r="E162" s="5">
        <v>0.15</v>
      </c>
      <c r="F162" s="33">
        <v>878830.43</v>
      </c>
      <c r="G162" s="23"/>
      <c r="H162" s="6">
        <v>131824.56</v>
      </c>
      <c r="I162" s="5">
        <f t="shared" si="6"/>
        <v>0.14999999487955826</v>
      </c>
    </row>
    <row r="163" spans="1:9" ht="12.75">
      <c r="A163" s="2" t="s">
        <v>730</v>
      </c>
      <c r="B163" s="2" t="s">
        <v>722</v>
      </c>
      <c r="C163" s="3">
        <v>40360</v>
      </c>
      <c r="D163" s="4">
        <v>40724</v>
      </c>
      <c r="E163" s="5">
        <v>0</v>
      </c>
      <c r="F163" s="33"/>
      <c r="G163" s="23">
        <v>142261.76</v>
      </c>
      <c r="H163" s="6">
        <v>131620.09</v>
      </c>
      <c r="I163" s="5">
        <f t="shared" si="6"/>
        <v>0.9251965531707185</v>
      </c>
    </row>
    <row r="164" spans="1:9" ht="12.75">
      <c r="A164" s="2" t="s">
        <v>131</v>
      </c>
      <c r="B164" s="2" t="s">
        <v>839</v>
      </c>
      <c r="C164" s="3">
        <v>40664</v>
      </c>
      <c r="D164" s="4">
        <v>40962</v>
      </c>
      <c r="E164" s="5">
        <v>0.01</v>
      </c>
      <c r="F164" s="33">
        <v>384218.65</v>
      </c>
      <c r="G164" s="23">
        <v>12090</v>
      </c>
      <c r="H164" s="6">
        <v>131515.46</v>
      </c>
      <c r="I164" s="5">
        <f t="shared" si="6"/>
        <v>0.34229327493602923</v>
      </c>
    </row>
    <row r="165" spans="1:9" ht="12.75">
      <c r="A165" s="2" t="s">
        <v>730</v>
      </c>
      <c r="B165" s="2" t="s">
        <v>735</v>
      </c>
      <c r="C165" s="3">
        <v>40544</v>
      </c>
      <c r="D165" s="4">
        <v>40908</v>
      </c>
      <c r="E165" s="5">
        <v>0</v>
      </c>
      <c r="F165" s="33"/>
      <c r="G165" s="23">
        <v>436699.53</v>
      </c>
      <c r="H165" s="6">
        <v>128665.6</v>
      </c>
      <c r="I165" s="5">
        <f t="shared" si="6"/>
        <v>0.29463187194179025</v>
      </c>
    </row>
    <row r="166" spans="1:9" ht="12.75">
      <c r="A166" s="2" t="s">
        <v>268</v>
      </c>
      <c r="B166" s="2" t="s">
        <v>707</v>
      </c>
      <c r="C166" s="3">
        <v>40546</v>
      </c>
      <c r="D166" s="4">
        <v>40740</v>
      </c>
      <c r="E166" s="5">
        <v>0.005</v>
      </c>
      <c r="F166" s="33">
        <v>388273</v>
      </c>
      <c r="G166" s="23"/>
      <c r="H166" s="6">
        <v>128109</v>
      </c>
      <c r="I166" s="5">
        <f t="shared" si="6"/>
        <v>0.329945682548104</v>
      </c>
    </row>
    <row r="167" spans="1:9" ht="12.75">
      <c r="A167" s="2" t="s">
        <v>596</v>
      </c>
      <c r="B167" s="2" t="s">
        <v>496</v>
      </c>
      <c r="C167" s="3">
        <v>40360</v>
      </c>
      <c r="D167" s="4">
        <v>40724</v>
      </c>
      <c r="E167" s="5">
        <v>0.1</v>
      </c>
      <c r="F167" s="33">
        <v>1242562.62</v>
      </c>
      <c r="G167" s="23"/>
      <c r="H167" s="6">
        <v>127000.67</v>
      </c>
      <c r="I167" s="5">
        <f t="shared" si="6"/>
        <v>0.1022086677611467</v>
      </c>
    </row>
    <row r="168" spans="1:9" ht="12.75">
      <c r="A168" s="2" t="s">
        <v>266</v>
      </c>
      <c r="B168" s="2" t="s">
        <v>146</v>
      </c>
      <c r="C168" s="3">
        <v>40562</v>
      </c>
      <c r="D168" s="4">
        <v>40908</v>
      </c>
      <c r="E168" s="5">
        <v>0.265</v>
      </c>
      <c r="F168" s="33">
        <v>383583.38</v>
      </c>
      <c r="G168" s="23"/>
      <c r="H168" s="6">
        <v>126777.35</v>
      </c>
      <c r="I168" s="5">
        <f t="shared" si="6"/>
        <v>0.3305079328515224</v>
      </c>
    </row>
    <row r="169" spans="1:9" ht="12.75">
      <c r="A169" s="2" t="s">
        <v>266</v>
      </c>
      <c r="B169" s="9" t="s">
        <v>222</v>
      </c>
      <c r="C169" s="3">
        <v>40562</v>
      </c>
      <c r="D169" s="4">
        <v>40908</v>
      </c>
      <c r="E169" s="5">
        <v>0.191</v>
      </c>
      <c r="F169" s="33">
        <v>335140.81</v>
      </c>
      <c r="G169" s="23"/>
      <c r="H169" s="6">
        <v>126602.75</v>
      </c>
      <c r="I169" s="5">
        <f t="shared" si="6"/>
        <v>0.3777598735289803</v>
      </c>
    </row>
    <row r="170" spans="1:9" ht="12.75">
      <c r="A170" s="2" t="s">
        <v>275</v>
      </c>
      <c r="B170" s="2" t="s">
        <v>147</v>
      </c>
      <c r="C170" s="3">
        <v>40261</v>
      </c>
      <c r="D170" s="4">
        <v>40574</v>
      </c>
      <c r="E170" s="5">
        <v>0.01</v>
      </c>
      <c r="F170" s="33">
        <v>127041.15</v>
      </c>
      <c r="G170" s="23"/>
      <c r="H170" s="6">
        <v>124180.89</v>
      </c>
      <c r="I170" s="5">
        <f t="shared" si="6"/>
        <v>0.977485562748763</v>
      </c>
    </row>
    <row r="171" spans="1:9" ht="12.75">
      <c r="A171" s="2" t="s">
        <v>625</v>
      </c>
      <c r="B171" s="2" t="s">
        <v>122</v>
      </c>
      <c r="C171" s="3">
        <v>40371</v>
      </c>
      <c r="D171" s="4">
        <v>40735</v>
      </c>
      <c r="E171" s="5">
        <v>0.17</v>
      </c>
      <c r="F171" s="33">
        <v>604688.12</v>
      </c>
      <c r="G171" s="23"/>
      <c r="H171" s="6">
        <v>120937.62</v>
      </c>
      <c r="I171" s="5">
        <f t="shared" si="6"/>
        <v>0.1999999933850197</v>
      </c>
    </row>
    <row r="172" spans="1:9" ht="12.75">
      <c r="A172" s="2" t="s">
        <v>129</v>
      </c>
      <c r="B172" s="2" t="s">
        <v>522</v>
      </c>
      <c r="C172" s="3">
        <v>40484</v>
      </c>
      <c r="D172" s="4">
        <v>40848</v>
      </c>
      <c r="E172" s="5">
        <v>0.3</v>
      </c>
      <c r="F172" s="33">
        <v>585117.88</v>
      </c>
      <c r="G172" s="23"/>
      <c r="H172" s="6">
        <v>117973.5</v>
      </c>
      <c r="I172" s="5">
        <f t="shared" si="6"/>
        <v>0.20162347457233745</v>
      </c>
    </row>
    <row r="173" spans="1:9" ht="12.75">
      <c r="A173" s="2" t="s">
        <v>712</v>
      </c>
      <c r="B173" s="2" t="s">
        <v>713</v>
      </c>
      <c r="C173" s="3">
        <v>40597</v>
      </c>
      <c r="D173" s="4">
        <v>40961</v>
      </c>
      <c r="E173" s="5">
        <v>0.01</v>
      </c>
      <c r="F173" s="33">
        <v>585240.25</v>
      </c>
      <c r="G173" s="23"/>
      <c r="H173" s="6">
        <v>117048.05</v>
      </c>
      <c r="I173" s="5">
        <f t="shared" si="6"/>
        <v>0.2</v>
      </c>
    </row>
    <row r="174" spans="1:9" ht="12.75">
      <c r="A174" s="2" t="s">
        <v>26</v>
      </c>
      <c r="B174" s="2" t="s">
        <v>230</v>
      </c>
      <c r="C174" s="3">
        <v>40647</v>
      </c>
      <c r="D174" s="4">
        <v>41012</v>
      </c>
      <c r="E174" s="5">
        <v>0.3</v>
      </c>
      <c r="F174" s="33">
        <v>290785</v>
      </c>
      <c r="G174" s="23"/>
      <c r="H174" s="6">
        <v>113865.4</v>
      </c>
      <c r="I174" s="5">
        <f t="shared" si="6"/>
        <v>0.3915793455645924</v>
      </c>
    </row>
    <row r="175" spans="1:9" ht="12.75">
      <c r="A175" s="2" t="s">
        <v>11</v>
      </c>
      <c r="B175" s="2" t="s">
        <v>10</v>
      </c>
      <c r="C175" s="3">
        <v>40544</v>
      </c>
      <c r="D175" s="4">
        <v>40613</v>
      </c>
      <c r="E175" s="5">
        <v>0.35</v>
      </c>
      <c r="F175" s="33">
        <v>28250</v>
      </c>
      <c r="G175" s="23"/>
      <c r="H175" s="6">
        <v>113345.36</v>
      </c>
      <c r="I175" s="5">
        <f t="shared" si="6"/>
        <v>4.012225132743363</v>
      </c>
    </row>
    <row r="176" spans="1:9" ht="12.75">
      <c r="A176" s="2" t="s">
        <v>626</v>
      </c>
      <c r="B176" s="2" t="s">
        <v>869</v>
      </c>
      <c r="C176" s="3">
        <v>40436</v>
      </c>
      <c r="D176" s="4">
        <v>40677</v>
      </c>
      <c r="E176" s="5">
        <v>0.13</v>
      </c>
      <c r="F176" s="33">
        <v>857492.07</v>
      </c>
      <c r="G176" s="23"/>
      <c r="H176" s="6">
        <v>111473.96</v>
      </c>
      <c r="I176" s="5">
        <f t="shared" si="6"/>
        <v>0.12999998938765697</v>
      </c>
    </row>
    <row r="177" spans="1:9" ht="12.75">
      <c r="A177" s="2" t="s">
        <v>283</v>
      </c>
      <c r="B177" s="2" t="s">
        <v>125</v>
      </c>
      <c r="C177" s="3">
        <v>40544</v>
      </c>
      <c r="D177" s="4">
        <v>40908</v>
      </c>
      <c r="E177" s="5">
        <v>0.1</v>
      </c>
      <c r="F177" s="33">
        <v>1093608.46</v>
      </c>
      <c r="G177" s="23"/>
      <c r="H177" s="6">
        <v>109360.86</v>
      </c>
      <c r="I177" s="5">
        <f t="shared" si="6"/>
        <v>0.10000001280165664</v>
      </c>
    </row>
    <row r="178" spans="1:9" ht="12.75">
      <c r="A178" s="2" t="s">
        <v>370</v>
      </c>
      <c r="B178" s="2" t="s">
        <v>390</v>
      </c>
      <c r="C178" s="3">
        <v>40848</v>
      </c>
      <c r="D178" s="4">
        <v>40877</v>
      </c>
      <c r="E178" s="5">
        <v>0.56</v>
      </c>
      <c r="F178" s="33"/>
      <c r="G178" s="23">
        <v>164169.83</v>
      </c>
      <c r="H178" s="6">
        <v>109039</v>
      </c>
      <c r="I178" s="5">
        <f t="shared" si="6"/>
        <v>0.664184156126616</v>
      </c>
    </row>
    <row r="179" spans="1:9" ht="12.75">
      <c r="A179" s="2" t="s">
        <v>111</v>
      </c>
      <c r="B179" s="2" t="s">
        <v>164</v>
      </c>
      <c r="C179" s="3">
        <v>40483</v>
      </c>
      <c r="D179" s="4">
        <v>40847</v>
      </c>
      <c r="E179" s="5">
        <v>0.45</v>
      </c>
      <c r="F179" s="33"/>
      <c r="G179" s="23">
        <v>242111.91</v>
      </c>
      <c r="H179" s="6">
        <v>108950.35</v>
      </c>
      <c r="I179" s="5">
        <f t="shared" si="6"/>
        <v>0.4499999607619468</v>
      </c>
    </row>
    <row r="180" spans="1:9" ht="25.5">
      <c r="A180" s="2" t="s">
        <v>730</v>
      </c>
      <c r="B180" s="2" t="s">
        <v>721</v>
      </c>
      <c r="C180" s="3">
        <v>40362</v>
      </c>
      <c r="D180" s="4">
        <v>40724</v>
      </c>
      <c r="E180" s="5">
        <v>0</v>
      </c>
      <c r="F180" s="33"/>
      <c r="G180" s="23">
        <v>211170.11</v>
      </c>
      <c r="H180" s="6">
        <v>108238.87</v>
      </c>
      <c r="I180" s="5">
        <f t="shared" si="6"/>
        <v>0.5125671904986933</v>
      </c>
    </row>
    <row r="181" spans="1:9" ht="12.75">
      <c r="A181" s="2" t="s">
        <v>89</v>
      </c>
      <c r="B181" s="2" t="s">
        <v>635</v>
      </c>
      <c r="C181" s="3">
        <v>40665</v>
      </c>
      <c r="D181" s="4">
        <v>40708</v>
      </c>
      <c r="E181" s="5">
        <v>0.2</v>
      </c>
      <c r="F181" s="33">
        <v>229599</v>
      </c>
      <c r="G181" s="23"/>
      <c r="H181" s="6">
        <v>107199</v>
      </c>
      <c r="I181" s="5">
        <f t="shared" si="6"/>
        <v>0.46689663282505584</v>
      </c>
    </row>
    <row r="182" spans="1:9" ht="12.75">
      <c r="A182" s="2" t="s">
        <v>271</v>
      </c>
      <c r="B182" s="2" t="s">
        <v>143</v>
      </c>
      <c r="C182" s="3">
        <v>40232</v>
      </c>
      <c r="D182" s="4">
        <v>40596</v>
      </c>
      <c r="E182" s="5">
        <v>0.01</v>
      </c>
      <c r="F182" s="33">
        <v>532248.37</v>
      </c>
      <c r="G182" s="23"/>
      <c r="H182" s="6">
        <v>106449.67</v>
      </c>
      <c r="I182" s="5">
        <f t="shared" si="6"/>
        <v>0.1999999924847116</v>
      </c>
    </row>
    <row r="183" spans="1:9" ht="12.75">
      <c r="A183" s="2" t="s">
        <v>733</v>
      </c>
      <c r="B183" s="2" t="s">
        <v>737</v>
      </c>
      <c r="C183" s="3">
        <v>40634</v>
      </c>
      <c r="D183" s="4">
        <v>40954</v>
      </c>
      <c r="E183" s="5">
        <v>0.01</v>
      </c>
      <c r="F183" s="33">
        <v>2175997</v>
      </c>
      <c r="G183" s="23"/>
      <c r="H183" s="6">
        <v>106034.18</v>
      </c>
      <c r="I183" s="5">
        <f t="shared" si="6"/>
        <v>0.04872901019624567</v>
      </c>
    </row>
    <row r="184" spans="1:9" ht="12.75">
      <c r="A184" s="2" t="s">
        <v>99</v>
      </c>
      <c r="B184" s="2" t="s">
        <v>517</v>
      </c>
      <c r="C184" s="3">
        <v>40233</v>
      </c>
      <c r="D184" s="4">
        <v>40574</v>
      </c>
      <c r="E184" s="5">
        <v>0.02</v>
      </c>
      <c r="F184" s="33">
        <v>171452</v>
      </c>
      <c r="G184" s="23"/>
      <c r="H184" s="6">
        <v>105878.58</v>
      </c>
      <c r="I184" s="5">
        <f t="shared" si="6"/>
        <v>0.6175406527774537</v>
      </c>
    </row>
    <row r="185" spans="1:9" ht="12.75">
      <c r="A185" s="2" t="s">
        <v>110</v>
      </c>
      <c r="B185" s="2" t="s">
        <v>700</v>
      </c>
      <c r="C185" s="3">
        <v>40812</v>
      </c>
      <c r="D185" s="4">
        <v>40939</v>
      </c>
      <c r="E185" s="5">
        <v>0</v>
      </c>
      <c r="F185" s="33">
        <v>153537</v>
      </c>
      <c r="G185" s="23"/>
      <c r="H185" s="6">
        <v>105824.66</v>
      </c>
      <c r="I185" s="5">
        <f t="shared" si="6"/>
        <v>0.6892453284875959</v>
      </c>
    </row>
    <row r="186" spans="1:9" ht="12.75">
      <c r="A186" s="2" t="s">
        <v>283</v>
      </c>
      <c r="B186" s="2" t="s">
        <v>583</v>
      </c>
      <c r="C186" s="3">
        <v>40544</v>
      </c>
      <c r="D186" s="4">
        <v>40908</v>
      </c>
      <c r="E186" s="5">
        <v>0.13</v>
      </c>
      <c r="F186" s="33">
        <v>812349.78</v>
      </c>
      <c r="G186" s="23"/>
      <c r="H186" s="6">
        <v>105605.49</v>
      </c>
      <c r="I186" s="5">
        <f t="shared" si="6"/>
        <v>0.13000002289654095</v>
      </c>
    </row>
    <row r="187" spans="1:9" ht="12.75">
      <c r="A187" s="2" t="s">
        <v>284</v>
      </c>
      <c r="B187" s="2" t="s">
        <v>866</v>
      </c>
      <c r="C187" s="3">
        <v>40252</v>
      </c>
      <c r="D187" s="4">
        <v>40602</v>
      </c>
      <c r="E187" s="5">
        <v>0.15</v>
      </c>
      <c r="F187" s="33">
        <v>696994</v>
      </c>
      <c r="G187" s="23"/>
      <c r="H187" s="6">
        <v>104549.1</v>
      </c>
      <c r="I187" s="5">
        <f t="shared" si="6"/>
        <v>0.15000000000000002</v>
      </c>
    </row>
    <row r="188" spans="1:9" ht="12.75">
      <c r="A188" s="2" t="s">
        <v>264</v>
      </c>
      <c r="B188" s="2" t="s">
        <v>766</v>
      </c>
      <c r="C188" s="26">
        <v>40756</v>
      </c>
      <c r="D188" s="26">
        <v>41121</v>
      </c>
      <c r="E188" s="5">
        <v>0</v>
      </c>
      <c r="F188" s="36">
        <v>986984</v>
      </c>
      <c r="G188" s="25"/>
      <c r="H188" s="37">
        <v>103434</v>
      </c>
      <c r="I188" s="28">
        <v>0.11</v>
      </c>
    </row>
    <row r="189" spans="1:9" ht="12.75">
      <c r="A189" s="2" t="s">
        <v>123</v>
      </c>
      <c r="B189" s="2" t="s">
        <v>116</v>
      </c>
      <c r="C189" s="3">
        <v>40664</v>
      </c>
      <c r="D189" s="4">
        <v>41029</v>
      </c>
      <c r="E189" s="5">
        <v>0.12</v>
      </c>
      <c r="F189" s="33">
        <v>853474.49</v>
      </c>
      <c r="G189" s="23"/>
      <c r="H189" s="6">
        <v>102416.94</v>
      </c>
      <c r="I189" s="5">
        <f aca="true" t="shared" si="7" ref="I189:I219">IF(H189="","",(IF(F189&lt;&gt;"",H189/F189,H189/G189)))</f>
        <v>0.12000000140601742</v>
      </c>
    </row>
    <row r="190" spans="1:9" ht="12.75">
      <c r="A190" s="2" t="s">
        <v>133</v>
      </c>
      <c r="B190" s="2" t="s">
        <v>836</v>
      </c>
      <c r="C190" s="3">
        <v>40544</v>
      </c>
      <c r="D190" s="4">
        <v>40908</v>
      </c>
      <c r="E190" s="5">
        <v>0.2</v>
      </c>
      <c r="F190" s="33">
        <v>500306</v>
      </c>
      <c r="G190" s="23"/>
      <c r="H190" s="6">
        <v>100061</v>
      </c>
      <c r="I190" s="5">
        <f t="shared" si="7"/>
        <v>0.19999960024465027</v>
      </c>
    </row>
    <row r="191" spans="1:9" ht="12.75">
      <c r="A191" s="2" t="s">
        <v>842</v>
      </c>
      <c r="B191" s="2" t="s">
        <v>40</v>
      </c>
      <c r="C191" s="3">
        <v>40330</v>
      </c>
      <c r="D191" s="4">
        <v>40694</v>
      </c>
      <c r="E191" s="5">
        <v>0.1</v>
      </c>
      <c r="F191" s="33">
        <v>823366.53</v>
      </c>
      <c r="G191" s="23"/>
      <c r="H191" s="6">
        <v>99999.96</v>
      </c>
      <c r="I191" s="5">
        <f t="shared" si="7"/>
        <v>0.12145254434862686</v>
      </c>
    </row>
    <row r="192" spans="1:9" ht="12.75">
      <c r="A192" s="2" t="s">
        <v>824</v>
      </c>
      <c r="B192" s="2" t="s">
        <v>825</v>
      </c>
      <c r="C192" s="3">
        <v>40564</v>
      </c>
      <c r="D192" s="4">
        <v>40928</v>
      </c>
      <c r="E192" s="5">
        <v>0.5</v>
      </c>
      <c r="F192" s="33"/>
      <c r="G192" s="23">
        <v>198096</v>
      </c>
      <c r="H192" s="6">
        <v>99048</v>
      </c>
      <c r="I192" s="5">
        <f t="shared" si="7"/>
        <v>0.5</v>
      </c>
    </row>
    <row r="193" spans="1:9" ht="12.75">
      <c r="A193" s="2" t="s">
        <v>745</v>
      </c>
      <c r="B193" s="2" t="s">
        <v>281</v>
      </c>
      <c r="C193" s="3">
        <v>40544</v>
      </c>
      <c r="D193" s="4">
        <v>40908</v>
      </c>
      <c r="E193" s="5">
        <v>0.01</v>
      </c>
      <c r="F193" s="33">
        <v>280542.41</v>
      </c>
      <c r="G193" s="23"/>
      <c r="H193" s="6">
        <v>97743.03</v>
      </c>
      <c r="I193" s="5">
        <f t="shared" si="7"/>
        <v>0.3484073228001428</v>
      </c>
    </row>
    <row r="194" spans="1:9" ht="12.75">
      <c r="A194" s="2" t="s">
        <v>284</v>
      </c>
      <c r="B194" s="2" t="s">
        <v>629</v>
      </c>
      <c r="C194" s="3">
        <v>40544</v>
      </c>
      <c r="D194" s="4">
        <v>40908</v>
      </c>
      <c r="E194" s="5">
        <v>0.1</v>
      </c>
      <c r="F194" s="33">
        <v>428248</v>
      </c>
      <c r="G194" s="23"/>
      <c r="H194" s="6">
        <v>97643</v>
      </c>
      <c r="I194" s="5">
        <f t="shared" si="7"/>
        <v>0.228005734994676</v>
      </c>
    </row>
    <row r="195" spans="1:9" ht="12.75">
      <c r="A195" s="2" t="s">
        <v>102</v>
      </c>
      <c r="B195" s="2" t="s">
        <v>494</v>
      </c>
      <c r="C195" s="3">
        <v>40200</v>
      </c>
      <c r="D195" s="4">
        <v>40564</v>
      </c>
      <c r="E195" s="5">
        <v>0.02</v>
      </c>
      <c r="F195" s="33">
        <v>167877</v>
      </c>
      <c r="G195" s="23"/>
      <c r="H195" s="6">
        <v>97607</v>
      </c>
      <c r="I195" s="5">
        <f t="shared" si="7"/>
        <v>0.5814197299213114</v>
      </c>
    </row>
    <row r="196" spans="1:9" ht="12.75">
      <c r="A196" s="2" t="s">
        <v>616</v>
      </c>
      <c r="B196" s="2" t="s">
        <v>47</v>
      </c>
      <c r="C196" s="3">
        <v>40391</v>
      </c>
      <c r="D196" s="4">
        <v>40724</v>
      </c>
      <c r="E196" s="5">
        <v>0.01</v>
      </c>
      <c r="F196" s="33">
        <v>170536</v>
      </c>
      <c r="G196" s="23"/>
      <c r="H196" s="6">
        <v>94687.11</v>
      </c>
      <c r="I196" s="5">
        <f t="shared" si="7"/>
        <v>0.555232384950978</v>
      </c>
    </row>
    <row r="197" spans="1:9" ht="12.75">
      <c r="A197" s="2" t="s">
        <v>265</v>
      </c>
      <c r="B197" s="2" t="s">
        <v>605</v>
      </c>
      <c r="C197" s="3">
        <v>40452</v>
      </c>
      <c r="D197" s="4">
        <v>40816</v>
      </c>
      <c r="E197" s="5">
        <v>0.14</v>
      </c>
      <c r="F197" s="33">
        <v>648706.64</v>
      </c>
      <c r="G197" s="23"/>
      <c r="H197" s="6">
        <v>94334.03</v>
      </c>
      <c r="I197" s="5">
        <f t="shared" si="7"/>
        <v>0.14541862867320118</v>
      </c>
    </row>
    <row r="198" spans="1:9" ht="12.75">
      <c r="A198" s="2" t="s">
        <v>268</v>
      </c>
      <c r="B198" s="2" t="s">
        <v>88</v>
      </c>
      <c r="C198" s="3">
        <v>40695</v>
      </c>
      <c r="D198" s="4">
        <v>41060</v>
      </c>
      <c r="E198" s="5">
        <v>0.005</v>
      </c>
      <c r="F198" s="33">
        <v>237303.03</v>
      </c>
      <c r="G198" s="23"/>
      <c r="H198" s="6">
        <v>92410.41</v>
      </c>
      <c r="I198" s="5">
        <f t="shared" si="7"/>
        <v>0.3894194271350012</v>
      </c>
    </row>
    <row r="199" spans="1:9" ht="12.75">
      <c r="A199" s="2" t="s">
        <v>136</v>
      </c>
      <c r="B199" s="2" t="s">
        <v>677</v>
      </c>
      <c r="C199" s="3">
        <v>40358</v>
      </c>
      <c r="D199" s="4">
        <v>40633</v>
      </c>
      <c r="E199" s="5">
        <v>0.5</v>
      </c>
      <c r="F199" s="33">
        <v>133306.58</v>
      </c>
      <c r="G199" s="23"/>
      <c r="H199" s="6">
        <v>90952.99</v>
      </c>
      <c r="I199" s="5">
        <f t="shared" si="7"/>
        <v>0.6822843253498816</v>
      </c>
    </row>
    <row r="200" spans="1:9" ht="12.75">
      <c r="A200" s="2" t="s">
        <v>864</v>
      </c>
      <c r="B200" s="2" t="s">
        <v>782</v>
      </c>
      <c r="C200" s="3">
        <v>40575</v>
      </c>
      <c r="D200" s="4">
        <v>40940</v>
      </c>
      <c r="E200" s="5">
        <v>0.3</v>
      </c>
      <c r="F200" s="33">
        <v>301993</v>
      </c>
      <c r="G200" s="23"/>
      <c r="H200" s="6">
        <v>90597.9</v>
      </c>
      <c r="I200" s="5">
        <f t="shared" si="7"/>
        <v>0.3</v>
      </c>
    </row>
    <row r="201" spans="1:9" ht="12.75">
      <c r="A201" s="2" t="s">
        <v>730</v>
      </c>
      <c r="B201" s="2" t="s">
        <v>579</v>
      </c>
      <c r="C201" s="3">
        <v>40269</v>
      </c>
      <c r="D201" s="4">
        <v>40634</v>
      </c>
      <c r="E201" s="5">
        <v>0.01</v>
      </c>
      <c r="F201" s="33">
        <v>2302391.31</v>
      </c>
      <c r="G201" s="23"/>
      <c r="H201" s="6">
        <v>90000</v>
      </c>
      <c r="I201" s="5">
        <f t="shared" si="7"/>
        <v>0.039089793124696945</v>
      </c>
    </row>
    <row r="202" spans="1:9" ht="12.75">
      <c r="A202" s="2" t="s">
        <v>136</v>
      </c>
      <c r="B202" s="2" t="s">
        <v>680</v>
      </c>
      <c r="C202" s="3">
        <v>40664</v>
      </c>
      <c r="D202" s="4">
        <v>40908</v>
      </c>
      <c r="E202" s="5">
        <v>0.5</v>
      </c>
      <c r="F202" s="33">
        <v>131164</v>
      </c>
      <c r="G202" s="23"/>
      <c r="H202" s="6">
        <v>89814.41</v>
      </c>
      <c r="I202" s="5">
        <f t="shared" si="7"/>
        <v>0.6847489402579976</v>
      </c>
    </row>
    <row r="203" spans="1:9" ht="12.75">
      <c r="A203" s="2" t="s">
        <v>136</v>
      </c>
      <c r="B203" s="2" t="s">
        <v>680</v>
      </c>
      <c r="C203" s="3">
        <v>40664</v>
      </c>
      <c r="D203" s="4">
        <v>40908</v>
      </c>
      <c r="E203" s="5">
        <v>0.5</v>
      </c>
      <c r="F203" s="33"/>
      <c r="G203" s="23">
        <v>131164</v>
      </c>
      <c r="H203" s="6">
        <v>89814.41</v>
      </c>
      <c r="I203" s="5">
        <f t="shared" si="7"/>
        <v>0.6847489402579976</v>
      </c>
    </row>
    <row r="204" spans="1:9" ht="25.5">
      <c r="A204" s="2" t="s">
        <v>730</v>
      </c>
      <c r="B204" s="2" t="s">
        <v>98</v>
      </c>
      <c r="C204" s="3">
        <v>40228</v>
      </c>
      <c r="D204" s="4">
        <v>40588</v>
      </c>
      <c r="E204" s="5">
        <v>0.02</v>
      </c>
      <c r="F204" s="33">
        <v>708225.22</v>
      </c>
      <c r="G204" s="23"/>
      <c r="H204" s="6">
        <v>89061.75</v>
      </c>
      <c r="I204" s="5">
        <f t="shared" si="7"/>
        <v>0.1257534291139759</v>
      </c>
    </row>
    <row r="205" spans="1:9" ht="12.75">
      <c r="A205" s="2" t="s">
        <v>99</v>
      </c>
      <c r="B205" s="2" t="s">
        <v>225</v>
      </c>
      <c r="C205" s="3">
        <v>40310</v>
      </c>
      <c r="D205" s="4">
        <v>40667</v>
      </c>
      <c r="E205" s="5">
        <v>0.02</v>
      </c>
      <c r="F205" s="33">
        <v>628269</v>
      </c>
      <c r="G205" s="23"/>
      <c r="H205" s="6">
        <v>87463.68</v>
      </c>
      <c r="I205" s="5">
        <f t="shared" si="7"/>
        <v>0.1392137444311274</v>
      </c>
    </row>
    <row r="206" spans="1:9" ht="12.75">
      <c r="A206" s="2" t="s">
        <v>282</v>
      </c>
      <c r="B206" s="2" t="s">
        <v>118</v>
      </c>
      <c r="C206" s="3">
        <v>40282</v>
      </c>
      <c r="D206" s="4">
        <v>40646</v>
      </c>
      <c r="E206" s="5">
        <v>0.01</v>
      </c>
      <c r="F206" s="33">
        <v>311265.6</v>
      </c>
      <c r="G206" s="23"/>
      <c r="H206" s="6">
        <v>86526.7</v>
      </c>
      <c r="I206" s="5">
        <f t="shared" si="7"/>
        <v>0.2779834970520353</v>
      </c>
    </row>
    <row r="207" spans="1:9" ht="12.75">
      <c r="A207" s="2" t="s">
        <v>133</v>
      </c>
      <c r="B207" s="2" t="s">
        <v>835</v>
      </c>
      <c r="C207" s="3">
        <v>40333</v>
      </c>
      <c r="D207" s="4">
        <v>40663</v>
      </c>
      <c r="E207" s="5">
        <v>0.17</v>
      </c>
      <c r="F207" s="33">
        <v>506266</v>
      </c>
      <c r="G207" s="23"/>
      <c r="H207" s="6">
        <v>86065</v>
      </c>
      <c r="I207" s="5">
        <f t="shared" si="7"/>
        <v>0.16999956544583283</v>
      </c>
    </row>
    <row r="208" spans="1:9" ht="12.75">
      <c r="A208" s="2" t="s">
        <v>133</v>
      </c>
      <c r="B208" s="2" t="s">
        <v>162</v>
      </c>
      <c r="C208" s="3">
        <v>40569</v>
      </c>
      <c r="D208" s="4">
        <v>40933</v>
      </c>
      <c r="E208" s="5">
        <v>0.2</v>
      </c>
      <c r="F208" s="33">
        <v>429272</v>
      </c>
      <c r="G208" s="23"/>
      <c r="H208" s="6">
        <v>85855</v>
      </c>
      <c r="I208" s="5">
        <f t="shared" si="7"/>
        <v>0.20000139771520156</v>
      </c>
    </row>
    <row r="209" spans="1:9" ht="25.5">
      <c r="A209" s="2" t="s">
        <v>284</v>
      </c>
      <c r="B209" s="2" t="s">
        <v>627</v>
      </c>
      <c r="C209" s="3">
        <v>40360</v>
      </c>
      <c r="D209" s="4">
        <v>40724</v>
      </c>
      <c r="E209" s="5">
        <v>0.1</v>
      </c>
      <c r="F209" s="33">
        <v>407743</v>
      </c>
      <c r="G209" s="23"/>
      <c r="H209" s="6">
        <v>85626.03</v>
      </c>
      <c r="I209" s="5">
        <f t="shared" si="7"/>
        <v>0.21</v>
      </c>
    </row>
    <row r="210" spans="1:9" ht="25.5">
      <c r="A210" s="2" t="s">
        <v>284</v>
      </c>
      <c r="B210" s="2" t="s">
        <v>627</v>
      </c>
      <c r="C210" s="3">
        <v>40360</v>
      </c>
      <c r="D210" s="4">
        <v>40724</v>
      </c>
      <c r="E210" s="5">
        <v>0.1</v>
      </c>
      <c r="F210" s="33">
        <v>407743</v>
      </c>
      <c r="G210" s="23"/>
      <c r="H210" s="6">
        <v>85626.03</v>
      </c>
      <c r="I210" s="5">
        <f t="shared" si="7"/>
        <v>0.21</v>
      </c>
    </row>
    <row r="211" spans="1:9" ht="12.75">
      <c r="A211" s="2" t="s">
        <v>268</v>
      </c>
      <c r="B211" s="2" t="s">
        <v>72</v>
      </c>
      <c r="C211" s="3">
        <v>40634</v>
      </c>
      <c r="D211" s="4">
        <v>40999</v>
      </c>
      <c r="E211" s="5">
        <v>0.005</v>
      </c>
      <c r="F211" s="33">
        <v>243450.45</v>
      </c>
      <c r="G211" s="23"/>
      <c r="H211" s="6">
        <v>85424.25</v>
      </c>
      <c r="I211" s="5">
        <f t="shared" si="7"/>
        <v>0.3508896779611621</v>
      </c>
    </row>
    <row r="212" spans="1:9" ht="12.75">
      <c r="A212" s="2" t="s">
        <v>841</v>
      </c>
      <c r="B212" s="2" t="s">
        <v>194</v>
      </c>
      <c r="C212" s="3">
        <v>40389</v>
      </c>
      <c r="D212" s="4">
        <v>40835</v>
      </c>
      <c r="E212" s="5">
        <v>0.6</v>
      </c>
      <c r="F212" s="33">
        <v>85401.62</v>
      </c>
      <c r="G212" s="23"/>
      <c r="H212" s="6">
        <v>85401.62</v>
      </c>
      <c r="I212" s="5">
        <f t="shared" si="7"/>
        <v>1</v>
      </c>
    </row>
    <row r="213" spans="1:9" ht="12.75">
      <c r="A213" s="2" t="s">
        <v>131</v>
      </c>
      <c r="B213" s="2" t="s">
        <v>776</v>
      </c>
      <c r="C213" s="3">
        <v>40394</v>
      </c>
      <c r="D213" s="4">
        <v>40633</v>
      </c>
      <c r="E213" s="5">
        <v>0.01</v>
      </c>
      <c r="F213" s="33">
        <v>153449.8</v>
      </c>
      <c r="G213" s="23"/>
      <c r="H213" s="6">
        <v>85000</v>
      </c>
      <c r="I213" s="5">
        <f t="shared" si="7"/>
        <v>0.5539270823422383</v>
      </c>
    </row>
    <row r="214" spans="1:9" ht="12.75">
      <c r="A214" s="2" t="s">
        <v>280</v>
      </c>
      <c r="B214" s="8" t="s">
        <v>139</v>
      </c>
      <c r="C214" s="3">
        <v>40560</v>
      </c>
      <c r="D214" s="4">
        <v>40830</v>
      </c>
      <c r="E214" s="5">
        <v>0</v>
      </c>
      <c r="F214" s="33">
        <v>271082</v>
      </c>
      <c r="G214" s="23"/>
      <c r="H214" s="6">
        <v>84446.01</v>
      </c>
      <c r="I214" s="5">
        <f t="shared" si="7"/>
        <v>0.31151463394839934</v>
      </c>
    </row>
    <row r="215" spans="1:9" ht="12.75">
      <c r="A215" s="2" t="s">
        <v>265</v>
      </c>
      <c r="B215" s="2" t="s">
        <v>604</v>
      </c>
      <c r="C215" s="3">
        <v>40429</v>
      </c>
      <c r="D215" s="4">
        <v>40793</v>
      </c>
      <c r="E215" s="5">
        <v>0.12</v>
      </c>
      <c r="F215" s="33">
        <v>693014.44</v>
      </c>
      <c r="G215" s="23"/>
      <c r="H215" s="6">
        <v>84074.12</v>
      </c>
      <c r="I215" s="5">
        <f t="shared" si="7"/>
        <v>0.12131654861333048</v>
      </c>
    </row>
    <row r="216" spans="1:9" ht="12.75">
      <c r="A216" s="2" t="s">
        <v>280</v>
      </c>
      <c r="B216" s="2" t="s">
        <v>803</v>
      </c>
      <c r="C216" s="3">
        <v>40414</v>
      </c>
      <c r="D216" s="4">
        <v>40647</v>
      </c>
      <c r="E216" s="5">
        <v>0</v>
      </c>
      <c r="F216" s="33">
        <v>129541</v>
      </c>
      <c r="G216" s="23"/>
      <c r="H216" s="6">
        <v>83735.39</v>
      </c>
      <c r="I216" s="5">
        <f t="shared" si="7"/>
        <v>0.6464006762337793</v>
      </c>
    </row>
    <row r="217" spans="1:9" ht="25.5">
      <c r="A217" s="2" t="s">
        <v>121</v>
      </c>
      <c r="B217" s="2" t="s">
        <v>936</v>
      </c>
      <c r="C217" s="3">
        <v>40603</v>
      </c>
      <c r="D217" s="4">
        <v>40968</v>
      </c>
      <c r="E217" s="5">
        <v>0.05</v>
      </c>
      <c r="F217" s="33">
        <v>123073</v>
      </c>
      <c r="G217" s="23"/>
      <c r="H217" s="6">
        <v>81750</v>
      </c>
      <c r="I217" s="5">
        <f t="shared" si="7"/>
        <v>0.6642399226475344</v>
      </c>
    </row>
    <row r="218" spans="1:9" ht="25.5">
      <c r="A218" s="2" t="s">
        <v>121</v>
      </c>
      <c r="B218" s="2" t="s">
        <v>936</v>
      </c>
      <c r="C218" s="3">
        <v>40603</v>
      </c>
      <c r="D218" s="4">
        <v>40968</v>
      </c>
      <c r="E218" s="5">
        <v>0.05</v>
      </c>
      <c r="F218" s="33">
        <v>123073</v>
      </c>
      <c r="G218" s="23"/>
      <c r="H218" s="6">
        <v>81750</v>
      </c>
      <c r="I218" s="5">
        <f t="shared" si="7"/>
        <v>0.6642399226475344</v>
      </c>
    </row>
    <row r="219" spans="1:9" ht="12.75">
      <c r="A219" s="2" t="s">
        <v>273</v>
      </c>
      <c r="B219" s="2" t="s">
        <v>494</v>
      </c>
      <c r="C219" s="3">
        <v>40544</v>
      </c>
      <c r="D219" s="4">
        <v>40724</v>
      </c>
      <c r="E219" s="5">
        <v>0.02</v>
      </c>
      <c r="F219" s="33">
        <v>495700</v>
      </c>
      <c r="G219" s="23"/>
      <c r="H219" s="6">
        <v>81682.54</v>
      </c>
      <c r="I219" s="5">
        <f t="shared" si="7"/>
        <v>0.16478220698002824</v>
      </c>
    </row>
    <row r="220" spans="1:9" ht="12.75">
      <c r="A220" s="2" t="s">
        <v>160</v>
      </c>
      <c r="B220" s="2" t="s">
        <v>776</v>
      </c>
      <c r="C220" s="26">
        <v>40681</v>
      </c>
      <c r="D220" s="26">
        <v>41046</v>
      </c>
      <c r="E220" s="5">
        <v>0.09</v>
      </c>
      <c r="F220" s="33">
        <v>816701.21</v>
      </c>
      <c r="G220" s="25"/>
      <c r="H220" s="37">
        <v>81670.12</v>
      </c>
      <c r="I220" s="28">
        <v>0.1</v>
      </c>
    </row>
    <row r="221" spans="1:9" ht="12.75">
      <c r="A221" s="2" t="s">
        <v>266</v>
      </c>
      <c r="B221" s="2" t="s">
        <v>837</v>
      </c>
      <c r="C221" s="3">
        <v>40683</v>
      </c>
      <c r="D221" s="4">
        <v>40908</v>
      </c>
      <c r="E221" s="5">
        <v>0.348</v>
      </c>
      <c r="F221" s="33">
        <v>156184</v>
      </c>
      <c r="G221" s="23"/>
      <c r="H221" s="6">
        <v>81268.4</v>
      </c>
      <c r="I221" s="5">
        <f aca="true" t="shared" si="8" ref="I221:I241">IF(H221="","",(IF(F221&lt;&gt;"",H221/F221,H221/G221)))</f>
        <v>0.5203375505813655</v>
      </c>
    </row>
    <row r="222" spans="1:9" ht="12.75">
      <c r="A222" s="2" t="s">
        <v>99</v>
      </c>
      <c r="B222" s="2" t="s">
        <v>633</v>
      </c>
      <c r="C222" s="3">
        <v>40448</v>
      </c>
      <c r="D222" s="4">
        <v>40786</v>
      </c>
      <c r="E222" s="5">
        <v>0.02</v>
      </c>
      <c r="F222" s="33">
        <v>159005</v>
      </c>
      <c r="G222" s="23"/>
      <c r="H222" s="6">
        <v>79564.44</v>
      </c>
      <c r="I222" s="5">
        <f t="shared" si="8"/>
        <v>0.5003895474985064</v>
      </c>
    </row>
    <row r="223" spans="1:9" ht="12.75">
      <c r="A223" s="2" t="s">
        <v>626</v>
      </c>
      <c r="B223" s="2" t="s">
        <v>201</v>
      </c>
      <c r="C223" s="3">
        <v>40436</v>
      </c>
      <c r="D223" s="4">
        <v>40694</v>
      </c>
      <c r="E223" s="5">
        <v>0.1</v>
      </c>
      <c r="F223" s="33">
        <v>1570769.65</v>
      </c>
      <c r="G223" s="23"/>
      <c r="H223" s="6">
        <v>78538.48</v>
      </c>
      <c r="I223" s="5">
        <f t="shared" si="8"/>
        <v>0.04999999840842354</v>
      </c>
    </row>
    <row r="224" spans="1:9" ht="12.75">
      <c r="A224" s="2" t="s">
        <v>626</v>
      </c>
      <c r="B224" s="2" t="s">
        <v>201</v>
      </c>
      <c r="C224" s="3">
        <v>40436</v>
      </c>
      <c r="D224" s="4">
        <v>40694</v>
      </c>
      <c r="E224" s="5">
        <v>0.1</v>
      </c>
      <c r="F224" s="33">
        <v>1570769.65</v>
      </c>
      <c r="G224" s="23"/>
      <c r="H224" s="6">
        <v>78538.48</v>
      </c>
      <c r="I224" s="5">
        <f t="shared" si="8"/>
        <v>0.04999999840842354</v>
      </c>
    </row>
    <row r="225" spans="1:9" ht="12.75">
      <c r="A225" s="2" t="str">
        <f>A224</f>
        <v>Courtesy Call, Inc.</v>
      </c>
      <c r="B225" s="2" t="str">
        <f>B224</f>
        <v>International Union of Police AFL-CIO</v>
      </c>
      <c r="C225" s="3">
        <f>C224</f>
        <v>40436</v>
      </c>
      <c r="D225" s="4">
        <v>40968</v>
      </c>
      <c r="E225" s="5">
        <v>0.05</v>
      </c>
      <c r="F225" s="33"/>
      <c r="G225" s="23">
        <v>115614.71</v>
      </c>
      <c r="H225" s="6">
        <v>77125.86</v>
      </c>
      <c r="I225" s="5">
        <f t="shared" si="8"/>
        <v>0.6670938326100545</v>
      </c>
    </row>
    <row r="226" spans="1:9" ht="12.75">
      <c r="A226" s="2" t="s">
        <v>264</v>
      </c>
      <c r="B226" s="2" t="s">
        <v>294</v>
      </c>
      <c r="C226" s="3">
        <v>40504</v>
      </c>
      <c r="D226" s="4">
        <v>40755</v>
      </c>
      <c r="E226" s="5">
        <v>0</v>
      </c>
      <c r="F226" s="33">
        <v>205985</v>
      </c>
      <c r="G226" s="23"/>
      <c r="H226" s="6">
        <v>77104</v>
      </c>
      <c r="I226" s="5">
        <f t="shared" si="8"/>
        <v>0.374318518338714</v>
      </c>
    </row>
    <row r="227" spans="1:9" ht="12.75">
      <c r="A227" s="2" t="s">
        <v>799</v>
      </c>
      <c r="B227" s="2" t="s">
        <v>801</v>
      </c>
      <c r="C227" s="3">
        <v>40269</v>
      </c>
      <c r="D227" s="4">
        <v>40633</v>
      </c>
      <c r="E227" s="5">
        <v>0.8</v>
      </c>
      <c r="F227" s="33"/>
      <c r="G227" s="23">
        <v>84778</v>
      </c>
      <c r="H227" s="6">
        <v>76778</v>
      </c>
      <c r="I227" s="5">
        <f t="shared" si="8"/>
        <v>0.9056358961051216</v>
      </c>
    </row>
    <row r="228" spans="1:9" ht="12.75">
      <c r="A228" s="2" t="s">
        <v>705</v>
      </c>
      <c r="B228" s="2" t="s">
        <v>494</v>
      </c>
      <c r="C228" s="3">
        <v>40582</v>
      </c>
      <c r="D228" s="4">
        <v>40724</v>
      </c>
      <c r="E228" s="5">
        <v>0.01</v>
      </c>
      <c r="F228" s="33">
        <v>175928.61</v>
      </c>
      <c r="G228" s="23"/>
      <c r="H228" s="6">
        <v>75460.41</v>
      </c>
      <c r="I228" s="5">
        <f t="shared" si="8"/>
        <v>0.4289263127810764</v>
      </c>
    </row>
    <row r="229" spans="1:9" ht="12.75">
      <c r="A229" s="2" t="s">
        <v>133</v>
      </c>
      <c r="B229" s="2" t="s">
        <v>835</v>
      </c>
      <c r="C229" s="3">
        <v>40664</v>
      </c>
      <c r="D229" s="4">
        <v>41029</v>
      </c>
      <c r="E229" s="5">
        <v>0.17</v>
      </c>
      <c r="F229" s="33">
        <v>442297</v>
      </c>
      <c r="G229" s="23"/>
      <c r="H229" s="6">
        <v>75190</v>
      </c>
      <c r="I229" s="5">
        <f t="shared" si="8"/>
        <v>0.1699988921471319</v>
      </c>
    </row>
    <row r="230" spans="1:9" ht="25.5">
      <c r="A230" s="2" t="s">
        <v>121</v>
      </c>
      <c r="B230" s="2" t="s">
        <v>936</v>
      </c>
      <c r="C230" s="3">
        <v>40238</v>
      </c>
      <c r="D230" s="4">
        <v>40602</v>
      </c>
      <c r="E230" s="5">
        <v>0.05</v>
      </c>
      <c r="F230" s="33">
        <v>122274.62</v>
      </c>
      <c r="G230" s="23"/>
      <c r="H230" s="6">
        <v>74608.47</v>
      </c>
      <c r="I230" s="5">
        <f t="shared" si="8"/>
        <v>0.6101713503587254</v>
      </c>
    </row>
    <row r="231" spans="1:9" ht="12.75">
      <c r="A231" s="2" t="s">
        <v>110</v>
      </c>
      <c r="B231" s="2" t="s">
        <v>690</v>
      </c>
      <c r="C231" s="3">
        <v>40819</v>
      </c>
      <c r="D231" s="4">
        <v>40939</v>
      </c>
      <c r="E231" s="5">
        <v>0</v>
      </c>
      <c r="F231" s="33">
        <v>98908</v>
      </c>
      <c r="G231" s="23"/>
      <c r="H231" s="6">
        <v>74339.08</v>
      </c>
      <c r="I231" s="5">
        <f t="shared" si="8"/>
        <v>0.7515982529219073</v>
      </c>
    </row>
    <row r="232" spans="1:9" ht="12.75">
      <c r="A232" s="2" t="s">
        <v>783</v>
      </c>
      <c r="B232" s="9" t="s">
        <v>222</v>
      </c>
      <c r="C232" s="3">
        <v>40686</v>
      </c>
      <c r="D232" s="4">
        <v>40846</v>
      </c>
      <c r="E232" s="5">
        <v>0.01</v>
      </c>
      <c r="F232" s="33">
        <v>78147</v>
      </c>
      <c r="G232" s="23"/>
      <c r="H232" s="6">
        <v>72853</v>
      </c>
      <c r="I232" s="5">
        <f t="shared" si="8"/>
        <v>0.9322558767451086</v>
      </c>
    </row>
    <row r="233" spans="1:9" ht="25.5">
      <c r="A233" s="2" t="s">
        <v>121</v>
      </c>
      <c r="B233" s="2" t="s">
        <v>936</v>
      </c>
      <c r="C233" s="3">
        <v>40238</v>
      </c>
      <c r="D233" s="4">
        <v>40602</v>
      </c>
      <c r="E233" s="5">
        <v>0.05</v>
      </c>
      <c r="F233" s="33"/>
      <c r="G233" s="23">
        <v>117169.17</v>
      </c>
      <c r="H233" s="6">
        <v>71457.65</v>
      </c>
      <c r="I233" s="5">
        <f t="shared" si="8"/>
        <v>0.6098673396764694</v>
      </c>
    </row>
    <row r="234" spans="1:9" ht="12.75">
      <c r="A234" s="2" t="s">
        <v>733</v>
      </c>
      <c r="B234" s="2" t="s">
        <v>594</v>
      </c>
      <c r="C234" s="3">
        <v>40544</v>
      </c>
      <c r="D234" s="4">
        <v>40908</v>
      </c>
      <c r="E234" s="5">
        <v>0.15</v>
      </c>
      <c r="F234" s="33"/>
      <c r="G234" s="23">
        <v>328904.34</v>
      </c>
      <c r="H234" s="6">
        <v>71317.45</v>
      </c>
      <c r="I234" s="5">
        <f t="shared" si="8"/>
        <v>0.2168334111979185</v>
      </c>
    </row>
    <row r="235" spans="1:9" ht="12.75">
      <c r="A235" s="2" t="s">
        <v>89</v>
      </c>
      <c r="B235" s="2" t="s">
        <v>636</v>
      </c>
      <c r="C235" s="3">
        <v>40833</v>
      </c>
      <c r="D235" s="4">
        <v>40877</v>
      </c>
      <c r="E235" s="5">
        <v>0.2</v>
      </c>
      <c r="F235" s="33">
        <v>166527</v>
      </c>
      <c r="G235" s="23"/>
      <c r="H235" s="6">
        <v>70527</v>
      </c>
      <c r="I235" s="5">
        <f t="shared" si="8"/>
        <v>0.42351690716820695</v>
      </c>
    </row>
    <row r="236" spans="1:9" ht="12.75">
      <c r="A236" s="2" t="s">
        <v>783</v>
      </c>
      <c r="B236" s="2" t="s">
        <v>621</v>
      </c>
      <c r="C236" s="3">
        <v>40751</v>
      </c>
      <c r="D236" s="4">
        <v>40908</v>
      </c>
      <c r="E236" s="5">
        <v>0.01</v>
      </c>
      <c r="F236" s="33">
        <v>104348</v>
      </c>
      <c r="G236" s="23"/>
      <c r="H236" s="6">
        <v>69518</v>
      </c>
      <c r="I236" s="5">
        <f t="shared" si="8"/>
        <v>0.6662130563115728</v>
      </c>
    </row>
    <row r="237" spans="1:9" ht="12.75">
      <c r="A237" s="2" t="s">
        <v>99</v>
      </c>
      <c r="B237" s="2" t="s">
        <v>659</v>
      </c>
      <c r="C237" s="3">
        <v>40544</v>
      </c>
      <c r="D237" s="4">
        <v>40908</v>
      </c>
      <c r="E237" s="5">
        <v>0.02</v>
      </c>
      <c r="F237" s="33">
        <v>350047.2</v>
      </c>
      <c r="G237" s="23"/>
      <c r="H237" s="6">
        <v>68989.42</v>
      </c>
      <c r="I237" s="5">
        <f t="shared" si="8"/>
        <v>0.19708605010981375</v>
      </c>
    </row>
    <row r="238" spans="1:9" ht="12.75">
      <c r="A238" s="2" t="s">
        <v>266</v>
      </c>
      <c r="B238" s="2" t="s">
        <v>658</v>
      </c>
      <c r="C238" s="3">
        <v>40610</v>
      </c>
      <c r="D238" s="4">
        <v>40908</v>
      </c>
      <c r="E238" s="5">
        <v>0.13</v>
      </c>
      <c r="F238" s="33">
        <v>84692</v>
      </c>
      <c r="G238" s="23"/>
      <c r="H238" s="6">
        <v>68934.3</v>
      </c>
      <c r="I238" s="5">
        <f t="shared" si="8"/>
        <v>0.8139411042365277</v>
      </c>
    </row>
    <row r="239" spans="1:9" ht="12.75">
      <c r="A239" s="2" t="s">
        <v>268</v>
      </c>
      <c r="B239" s="2" t="s">
        <v>85</v>
      </c>
      <c r="C239" s="3">
        <v>40555</v>
      </c>
      <c r="D239" s="4">
        <v>40919</v>
      </c>
      <c r="E239" s="5">
        <v>0.005</v>
      </c>
      <c r="F239" s="33">
        <v>229935.18</v>
      </c>
      <c r="G239" s="23"/>
      <c r="H239" s="6">
        <v>67923.98</v>
      </c>
      <c r="I239" s="5">
        <f t="shared" si="8"/>
        <v>0.295404904982352</v>
      </c>
    </row>
    <row r="240" spans="1:9" ht="12.75">
      <c r="A240" s="2" t="s">
        <v>64</v>
      </c>
      <c r="B240" s="2" t="s">
        <v>63</v>
      </c>
      <c r="C240" s="3">
        <v>40456</v>
      </c>
      <c r="D240" s="4">
        <v>40633</v>
      </c>
      <c r="E240" s="5">
        <v>0.15</v>
      </c>
      <c r="F240" s="33">
        <v>452709.14</v>
      </c>
      <c r="G240" s="23"/>
      <c r="H240" s="6">
        <v>67906.37</v>
      </c>
      <c r="I240" s="5">
        <f t="shared" si="8"/>
        <v>0.14999999779107617</v>
      </c>
    </row>
    <row r="241" spans="1:9" ht="12.75">
      <c r="A241" s="2" t="s">
        <v>264</v>
      </c>
      <c r="B241" s="2" t="s">
        <v>108</v>
      </c>
      <c r="C241" s="3">
        <v>40455</v>
      </c>
      <c r="D241" s="4">
        <v>40755</v>
      </c>
      <c r="E241" s="5">
        <v>41</v>
      </c>
      <c r="F241" s="33">
        <v>116667</v>
      </c>
      <c r="G241" s="23"/>
      <c r="H241" s="6">
        <v>65500</v>
      </c>
      <c r="I241" s="5">
        <f t="shared" si="8"/>
        <v>0.5614269673515219</v>
      </c>
    </row>
    <row r="242" spans="1:9" ht="12.75">
      <c r="A242" s="2" t="s">
        <v>923</v>
      </c>
      <c r="B242" s="2" t="s">
        <v>43</v>
      </c>
      <c r="C242" s="26">
        <v>40179</v>
      </c>
      <c r="D242" s="26">
        <v>40543</v>
      </c>
      <c r="E242" s="5">
        <v>0.153</v>
      </c>
      <c r="F242" s="49"/>
      <c r="G242" s="25">
        <v>322216.88</v>
      </c>
      <c r="H242" s="6">
        <v>63995.86</v>
      </c>
      <c r="I242" s="28">
        <v>0.2</v>
      </c>
    </row>
    <row r="243" spans="1:9" ht="12.75">
      <c r="A243" s="2" t="s">
        <v>84</v>
      </c>
      <c r="B243" s="2" t="s">
        <v>25</v>
      </c>
      <c r="C243" s="3">
        <v>40617</v>
      </c>
      <c r="D243" s="4">
        <v>40982</v>
      </c>
      <c r="E243" s="5">
        <v>0.6</v>
      </c>
      <c r="F243" s="33">
        <v>80409</v>
      </c>
      <c r="G243" s="23"/>
      <c r="H243" s="6">
        <v>63535.89</v>
      </c>
      <c r="I243" s="5">
        <f aca="true" t="shared" si="9" ref="I243:I251">IF(H243="","",(IF(F243&lt;&gt;"",H243/F243,H243/G243)))</f>
        <v>0.790158937432377</v>
      </c>
    </row>
    <row r="244" spans="1:9" ht="12.75">
      <c r="A244" s="2" t="s">
        <v>59</v>
      </c>
      <c r="B244" s="2" t="s">
        <v>773</v>
      </c>
      <c r="C244" s="3">
        <v>40560</v>
      </c>
      <c r="D244" s="4">
        <v>40606</v>
      </c>
      <c r="E244" s="5">
        <v>0.5</v>
      </c>
      <c r="F244" s="33">
        <v>126088</v>
      </c>
      <c r="G244" s="23"/>
      <c r="H244" s="6">
        <v>63044</v>
      </c>
      <c r="I244" s="5">
        <f t="shared" si="9"/>
        <v>0.5</v>
      </c>
    </row>
    <row r="245" spans="1:9" ht="12.75">
      <c r="A245" s="2" t="s">
        <v>84</v>
      </c>
      <c r="B245" s="2" t="s">
        <v>714</v>
      </c>
      <c r="C245" s="3">
        <v>40299</v>
      </c>
      <c r="D245" s="4">
        <v>40574</v>
      </c>
      <c r="E245" s="5">
        <v>0</v>
      </c>
      <c r="F245" s="33">
        <v>84216.66</v>
      </c>
      <c r="G245" s="23"/>
      <c r="H245" s="6">
        <v>62487.66</v>
      </c>
      <c r="I245" s="5">
        <f t="shared" si="9"/>
        <v>0.7419869180278582</v>
      </c>
    </row>
    <row r="246" spans="1:9" ht="12.75">
      <c r="A246" s="2" t="s">
        <v>705</v>
      </c>
      <c r="B246" s="2" t="s">
        <v>229</v>
      </c>
      <c r="C246" s="3">
        <v>40630</v>
      </c>
      <c r="D246" s="4">
        <v>40724</v>
      </c>
      <c r="E246" s="5">
        <v>0.01</v>
      </c>
      <c r="F246" s="33">
        <v>114582</v>
      </c>
      <c r="G246" s="23"/>
      <c r="H246" s="6">
        <v>62260.8</v>
      </c>
      <c r="I246" s="5">
        <f t="shared" si="9"/>
        <v>0.5433733047075457</v>
      </c>
    </row>
    <row r="247" spans="1:9" ht="12.75">
      <c r="A247" s="2" t="s">
        <v>99</v>
      </c>
      <c r="B247" s="2" t="s">
        <v>520</v>
      </c>
      <c r="C247" s="3">
        <v>40269</v>
      </c>
      <c r="D247" s="4">
        <v>40633</v>
      </c>
      <c r="E247" s="5">
        <v>0.02</v>
      </c>
      <c r="F247" s="33">
        <v>273099</v>
      </c>
      <c r="G247" s="23"/>
      <c r="H247" s="6">
        <v>62058</v>
      </c>
      <c r="I247" s="5">
        <f t="shared" si="9"/>
        <v>0.227236276954511</v>
      </c>
    </row>
    <row r="248" spans="1:9" ht="12.75">
      <c r="A248" s="2" t="s">
        <v>733</v>
      </c>
      <c r="B248" s="2" t="s">
        <v>594</v>
      </c>
      <c r="C248" s="3">
        <v>40544</v>
      </c>
      <c r="D248" s="4">
        <v>40908</v>
      </c>
      <c r="E248" s="5">
        <v>0.35</v>
      </c>
      <c r="F248" s="33"/>
      <c r="G248" s="23">
        <v>130168.59</v>
      </c>
      <c r="H248" s="6">
        <v>61897.2</v>
      </c>
      <c r="I248" s="5">
        <f t="shared" si="9"/>
        <v>0.4755156370672833</v>
      </c>
    </row>
    <row r="249" spans="1:9" ht="12.75">
      <c r="A249" s="2" t="s">
        <v>99</v>
      </c>
      <c r="B249" s="2" t="s">
        <v>119</v>
      </c>
      <c r="C249" s="3">
        <v>40268</v>
      </c>
      <c r="D249" s="4">
        <v>40562</v>
      </c>
      <c r="E249" s="5">
        <v>0.02</v>
      </c>
      <c r="F249" s="33">
        <v>114397</v>
      </c>
      <c r="G249" s="23"/>
      <c r="H249" s="6">
        <v>61715.82</v>
      </c>
      <c r="I249" s="5">
        <f t="shared" si="9"/>
        <v>0.5394880984641206</v>
      </c>
    </row>
    <row r="250" spans="1:9" ht="12.75">
      <c r="A250" s="2" t="s">
        <v>111</v>
      </c>
      <c r="B250" s="2" t="s">
        <v>581</v>
      </c>
      <c r="C250" s="3">
        <v>40422</v>
      </c>
      <c r="D250" s="4">
        <v>40786</v>
      </c>
      <c r="E250" s="5">
        <v>0.45</v>
      </c>
      <c r="F250" s="33"/>
      <c r="G250" s="23">
        <v>136952</v>
      </c>
      <c r="H250" s="6">
        <v>61628.4</v>
      </c>
      <c r="I250" s="5">
        <f t="shared" si="9"/>
        <v>0.45</v>
      </c>
    </row>
    <row r="251" spans="1:9" ht="12.75">
      <c r="A251" s="2" t="s">
        <v>133</v>
      </c>
      <c r="B251" s="2" t="s">
        <v>20</v>
      </c>
      <c r="C251" s="3">
        <v>40269</v>
      </c>
      <c r="D251" s="4">
        <v>40633</v>
      </c>
      <c r="E251" s="5">
        <v>0.24</v>
      </c>
      <c r="F251" s="33">
        <v>255536</v>
      </c>
      <c r="G251" s="23"/>
      <c r="H251" s="6">
        <v>61329</v>
      </c>
      <c r="I251" s="5">
        <f t="shared" si="9"/>
        <v>0.24000140880345627</v>
      </c>
    </row>
    <row r="252" spans="1:9" ht="12.75">
      <c r="A252" s="2" t="s">
        <v>923</v>
      </c>
      <c r="B252" s="2" t="s">
        <v>43</v>
      </c>
      <c r="C252" s="26">
        <v>40544</v>
      </c>
      <c r="D252" s="26">
        <v>40908</v>
      </c>
      <c r="E252" s="5">
        <v>0.153</v>
      </c>
      <c r="G252" s="25">
        <v>293218.25</v>
      </c>
      <c r="H252" s="6">
        <v>61162.95</v>
      </c>
      <c r="I252" s="28">
        <v>0.21</v>
      </c>
    </row>
    <row r="253" spans="1:9" ht="12.75">
      <c r="A253" s="2" t="s">
        <v>59</v>
      </c>
      <c r="B253" s="2" t="s">
        <v>3</v>
      </c>
      <c r="C253" s="3">
        <v>40602</v>
      </c>
      <c r="D253" s="4">
        <v>40662</v>
      </c>
      <c r="E253" s="5">
        <v>0.45</v>
      </c>
      <c r="F253" s="33">
        <v>138584.5</v>
      </c>
      <c r="G253" s="23"/>
      <c r="H253" s="6">
        <v>61032.37</v>
      </c>
      <c r="I253" s="5">
        <f aca="true" t="shared" si="10" ref="I253:I272">IF(H253="","",(IF(F253&lt;&gt;"",H253/F253,H253/G253)))</f>
        <v>0.44039824078450335</v>
      </c>
    </row>
    <row r="254" spans="1:9" ht="12.75">
      <c r="A254" s="2" t="s">
        <v>97</v>
      </c>
      <c r="B254" s="2" t="s">
        <v>229</v>
      </c>
      <c r="C254" s="3">
        <v>40299</v>
      </c>
      <c r="D254" s="4">
        <v>40663</v>
      </c>
      <c r="E254" s="5">
        <v>0.925</v>
      </c>
      <c r="F254" s="33">
        <v>65725.02</v>
      </c>
      <c r="G254" s="23"/>
      <c r="H254" s="6">
        <v>60795.64</v>
      </c>
      <c r="I254" s="5">
        <f t="shared" si="10"/>
        <v>0.924999946747829</v>
      </c>
    </row>
    <row r="255" spans="1:9" ht="12.75">
      <c r="A255" s="2" t="s">
        <v>730</v>
      </c>
      <c r="B255" s="2" t="s">
        <v>219</v>
      </c>
      <c r="C255" s="3">
        <v>40488</v>
      </c>
      <c r="D255" s="4">
        <v>40843</v>
      </c>
      <c r="E255" s="5">
        <v>0</v>
      </c>
      <c r="F255" s="33">
        <v>123721.2</v>
      </c>
      <c r="G255" s="23"/>
      <c r="H255" s="6">
        <v>59906.72</v>
      </c>
      <c r="I255" s="5">
        <f t="shared" si="10"/>
        <v>0.4842073953372583</v>
      </c>
    </row>
    <row r="256" spans="1:9" ht="12.75">
      <c r="A256" s="2" t="s">
        <v>59</v>
      </c>
      <c r="B256" s="2" t="s">
        <v>773</v>
      </c>
      <c r="C256" s="3">
        <v>40763</v>
      </c>
      <c r="D256" s="4">
        <v>40795</v>
      </c>
      <c r="E256" s="5">
        <v>0.5</v>
      </c>
      <c r="F256" s="33">
        <v>117950</v>
      </c>
      <c r="G256" s="23"/>
      <c r="H256" s="6">
        <v>58975</v>
      </c>
      <c r="I256" s="5">
        <f t="shared" si="10"/>
        <v>0.5</v>
      </c>
    </row>
    <row r="257" spans="1:9" ht="12.75">
      <c r="A257" s="2" t="s">
        <v>596</v>
      </c>
      <c r="B257" s="2" t="s">
        <v>150</v>
      </c>
      <c r="C257" s="3">
        <v>40725</v>
      </c>
      <c r="D257" s="4">
        <v>41090</v>
      </c>
      <c r="E257" s="5">
        <v>0.13</v>
      </c>
      <c r="F257" s="33">
        <v>295229.79</v>
      </c>
      <c r="G257" s="23"/>
      <c r="H257" s="6">
        <v>58459.38</v>
      </c>
      <c r="I257" s="5">
        <f t="shared" si="10"/>
        <v>0.19801314765694886</v>
      </c>
    </row>
    <row r="258" spans="1:9" ht="12.75">
      <c r="A258" s="2" t="s">
        <v>264</v>
      </c>
      <c r="B258" s="2" t="s">
        <v>216</v>
      </c>
      <c r="C258" s="3">
        <v>40483</v>
      </c>
      <c r="D258" s="4">
        <v>40847</v>
      </c>
      <c r="E258" s="5">
        <v>0</v>
      </c>
      <c r="F258" s="33">
        <v>119555</v>
      </c>
      <c r="G258" s="23"/>
      <c r="H258" s="6">
        <v>58122</v>
      </c>
      <c r="I258" s="5">
        <f t="shared" si="10"/>
        <v>0.48615281669524485</v>
      </c>
    </row>
    <row r="259" spans="1:9" ht="12.75">
      <c r="A259" s="2" t="s">
        <v>705</v>
      </c>
      <c r="B259" s="2" t="s">
        <v>633</v>
      </c>
      <c r="C259" s="3">
        <v>40382</v>
      </c>
      <c r="D259" s="4">
        <v>40746</v>
      </c>
      <c r="E259" s="5">
        <v>0.01</v>
      </c>
      <c r="F259" s="33">
        <v>183054.08</v>
      </c>
      <c r="G259" s="23"/>
      <c r="H259" s="6">
        <v>57976.23</v>
      </c>
      <c r="I259" s="5">
        <f t="shared" si="10"/>
        <v>0.31671640424512804</v>
      </c>
    </row>
    <row r="260" spans="1:9" ht="12.75">
      <c r="A260" s="2" t="s">
        <v>111</v>
      </c>
      <c r="B260" s="2" t="s">
        <v>62</v>
      </c>
      <c r="C260" s="3">
        <v>40184</v>
      </c>
      <c r="D260" s="4">
        <v>40548</v>
      </c>
      <c r="E260" s="5">
        <v>0.45</v>
      </c>
      <c r="F260" s="33"/>
      <c r="G260" s="23">
        <v>126242.02</v>
      </c>
      <c r="H260" s="6">
        <v>56808.9</v>
      </c>
      <c r="I260" s="5">
        <f t="shared" si="10"/>
        <v>0.4499999287083651</v>
      </c>
    </row>
    <row r="261" spans="1:9" ht="12.75">
      <c r="A261" s="2" t="s">
        <v>128</v>
      </c>
      <c r="B261" s="2" t="s">
        <v>371</v>
      </c>
      <c r="C261" s="3">
        <v>40466</v>
      </c>
      <c r="D261" s="4">
        <v>40754</v>
      </c>
      <c r="E261" s="5">
        <v>0.54</v>
      </c>
      <c r="F261" s="33">
        <v>108550.5</v>
      </c>
      <c r="G261" s="23"/>
      <c r="H261" s="6">
        <v>56443</v>
      </c>
      <c r="I261" s="5">
        <f t="shared" si="10"/>
        <v>0.5199699678951272</v>
      </c>
    </row>
    <row r="262" spans="1:9" ht="12.75">
      <c r="A262" s="2" t="s">
        <v>730</v>
      </c>
      <c r="B262" s="2" t="s">
        <v>54</v>
      </c>
      <c r="C262" s="3">
        <v>40366</v>
      </c>
      <c r="D262" s="4">
        <v>40724</v>
      </c>
      <c r="E262" s="5">
        <v>0</v>
      </c>
      <c r="F262" s="33"/>
      <c r="G262" s="23">
        <v>157211.48</v>
      </c>
      <c r="H262" s="6">
        <v>55899.27</v>
      </c>
      <c r="I262" s="5">
        <f t="shared" si="10"/>
        <v>0.35556735424156044</v>
      </c>
    </row>
    <row r="263" spans="1:9" ht="12.75">
      <c r="A263" s="2" t="s">
        <v>59</v>
      </c>
      <c r="B263" s="2" t="s">
        <v>28</v>
      </c>
      <c r="C263" s="3">
        <v>40798</v>
      </c>
      <c r="D263" s="4">
        <v>40830</v>
      </c>
      <c r="E263" s="5">
        <v>0.46</v>
      </c>
      <c r="F263" s="33">
        <v>121336</v>
      </c>
      <c r="G263" s="23"/>
      <c r="H263" s="6">
        <v>55814.56</v>
      </c>
      <c r="I263" s="5">
        <f t="shared" si="10"/>
        <v>0.45999999999999996</v>
      </c>
    </row>
    <row r="264" spans="1:9" ht="12.75">
      <c r="A264" s="2" t="s">
        <v>730</v>
      </c>
      <c r="B264" s="2" t="s">
        <v>145</v>
      </c>
      <c r="C264" s="3">
        <v>40422</v>
      </c>
      <c r="D264" s="4">
        <v>40786</v>
      </c>
      <c r="E264" s="5">
        <v>0.02</v>
      </c>
      <c r="F264" s="33"/>
      <c r="G264" s="23">
        <v>88051</v>
      </c>
      <c r="H264" s="6">
        <v>55397.35</v>
      </c>
      <c r="I264" s="5">
        <f t="shared" si="10"/>
        <v>0.6291507194693984</v>
      </c>
    </row>
    <row r="265" spans="1:9" ht="12.75">
      <c r="A265" s="2" t="s">
        <v>268</v>
      </c>
      <c r="B265" s="2" t="s">
        <v>468</v>
      </c>
      <c r="C265" s="3">
        <v>40616</v>
      </c>
      <c r="D265" s="4">
        <v>40981</v>
      </c>
      <c r="E265" s="5">
        <v>0.005</v>
      </c>
      <c r="F265" s="33">
        <v>189737.88</v>
      </c>
      <c r="G265" s="23"/>
      <c r="H265" s="6">
        <v>55063.08</v>
      </c>
      <c r="I265" s="5">
        <f t="shared" si="10"/>
        <v>0.29020604636248704</v>
      </c>
    </row>
    <row r="266" spans="1:9" ht="12.75">
      <c r="A266" s="2" t="s">
        <v>275</v>
      </c>
      <c r="B266" s="2" t="s">
        <v>147</v>
      </c>
      <c r="C266" s="3">
        <v>40575</v>
      </c>
      <c r="D266" s="4">
        <v>40939</v>
      </c>
      <c r="E266" s="5">
        <v>0</v>
      </c>
      <c r="F266" s="33">
        <v>119726.91</v>
      </c>
      <c r="G266" s="23"/>
      <c r="H266" s="6">
        <v>54097.6</v>
      </c>
      <c r="I266" s="5">
        <f t="shared" si="10"/>
        <v>0.4518416118815728</v>
      </c>
    </row>
    <row r="267" spans="1:9" ht="12.75">
      <c r="A267" s="2" t="s">
        <v>111</v>
      </c>
      <c r="B267" s="2" t="s">
        <v>590</v>
      </c>
      <c r="C267" s="3">
        <v>40498</v>
      </c>
      <c r="D267" s="4">
        <v>40862</v>
      </c>
      <c r="E267" s="5">
        <v>0.45</v>
      </c>
      <c r="F267" s="33"/>
      <c r="G267" s="23">
        <v>119663.95</v>
      </c>
      <c r="H267" s="6">
        <v>53848.77</v>
      </c>
      <c r="I267" s="5">
        <f t="shared" si="10"/>
        <v>0.4499999373244824</v>
      </c>
    </row>
    <row r="268" spans="1:9" ht="12.75">
      <c r="A268" s="2" t="s">
        <v>730</v>
      </c>
      <c r="B268" s="2" t="s">
        <v>294</v>
      </c>
      <c r="C268" s="3">
        <v>40422</v>
      </c>
      <c r="D268" s="4">
        <v>40786</v>
      </c>
      <c r="E268" s="5">
        <v>0.02</v>
      </c>
      <c r="F268" s="33"/>
      <c r="G268" s="23">
        <v>191094.88</v>
      </c>
      <c r="H268" s="6">
        <v>53785.83</v>
      </c>
      <c r="I268" s="5">
        <f t="shared" si="10"/>
        <v>0.28146138713920543</v>
      </c>
    </row>
    <row r="269" spans="1:9" ht="12.75">
      <c r="A269" s="2" t="s">
        <v>268</v>
      </c>
      <c r="B269" s="2" t="s">
        <v>828</v>
      </c>
      <c r="C269" s="3">
        <v>40389</v>
      </c>
      <c r="D269" s="4">
        <v>40753</v>
      </c>
      <c r="E269" s="5">
        <v>0.005</v>
      </c>
      <c r="F269" s="33">
        <v>114529</v>
      </c>
      <c r="G269" s="23"/>
      <c r="H269" s="6">
        <v>53474</v>
      </c>
      <c r="I269" s="5">
        <f t="shared" si="10"/>
        <v>0.46690357900619056</v>
      </c>
    </row>
    <row r="270" spans="1:9" ht="12.75">
      <c r="A270" s="2" t="s">
        <v>705</v>
      </c>
      <c r="B270" s="2" t="s">
        <v>139</v>
      </c>
      <c r="C270" s="3">
        <v>40401</v>
      </c>
      <c r="D270" s="4">
        <v>40765</v>
      </c>
      <c r="E270" s="5">
        <v>0.01</v>
      </c>
      <c r="F270" s="33">
        <v>237193</v>
      </c>
      <c r="G270" s="23"/>
      <c r="H270" s="6">
        <v>52111.1</v>
      </c>
      <c r="I270" s="5">
        <f t="shared" si="10"/>
        <v>0.21969914795124645</v>
      </c>
    </row>
    <row r="271" spans="1:9" ht="12.75">
      <c r="A271" s="2" t="s">
        <v>730</v>
      </c>
      <c r="B271" s="9" t="s">
        <v>369</v>
      </c>
      <c r="C271" s="3">
        <v>40607</v>
      </c>
      <c r="D271" s="4">
        <v>40968</v>
      </c>
      <c r="E271" s="5">
        <v>0.12</v>
      </c>
      <c r="F271" s="33">
        <v>37044.5</v>
      </c>
      <c r="G271" s="23">
        <v>258609.14</v>
      </c>
      <c r="H271" s="6">
        <v>51955.62</v>
      </c>
      <c r="I271" s="5">
        <f t="shared" si="10"/>
        <v>1.4025191323948225</v>
      </c>
    </row>
    <row r="272" spans="1:9" ht="25.5">
      <c r="A272" s="2" t="s">
        <v>266</v>
      </c>
      <c r="B272" s="2" t="s">
        <v>807</v>
      </c>
      <c r="C272" s="3">
        <v>40562</v>
      </c>
      <c r="D272" s="4">
        <v>40908</v>
      </c>
      <c r="E272" s="5">
        <v>0.515</v>
      </c>
      <c r="F272" s="33">
        <v>126918</v>
      </c>
      <c r="G272" s="23"/>
      <c r="H272" s="6">
        <v>51877.43</v>
      </c>
      <c r="I272" s="5">
        <f t="shared" si="10"/>
        <v>0.4087476165713295</v>
      </c>
    </row>
    <row r="273" spans="1:9" ht="12.75">
      <c r="A273" s="2" t="s">
        <v>591</v>
      </c>
      <c r="B273" s="2" t="s">
        <v>592</v>
      </c>
      <c r="C273" s="26">
        <v>40728</v>
      </c>
      <c r="D273" s="26">
        <v>41093</v>
      </c>
      <c r="E273" s="5">
        <v>0.009</v>
      </c>
      <c r="F273" s="36">
        <v>69050</v>
      </c>
      <c r="G273" s="25"/>
      <c r="H273" s="37">
        <v>51815.08</v>
      </c>
      <c r="I273" s="28">
        <v>0.75</v>
      </c>
    </row>
    <row r="274" spans="1:9" ht="25.5">
      <c r="A274" s="2" t="s">
        <v>266</v>
      </c>
      <c r="B274" s="2" t="s">
        <v>98</v>
      </c>
      <c r="C274" s="3">
        <v>40569</v>
      </c>
      <c r="D274" s="4">
        <v>40908</v>
      </c>
      <c r="E274" s="5">
        <v>0.331</v>
      </c>
      <c r="F274" s="33"/>
      <c r="G274" s="23">
        <v>71567</v>
      </c>
      <c r="H274" s="6">
        <v>51444.09</v>
      </c>
      <c r="I274" s="5">
        <f aca="true" t="shared" si="11" ref="I274:I305">IF(H274="","",(IF(F274&lt;&gt;"",H274/F274,H274/G274)))</f>
        <v>0.7188241787415988</v>
      </c>
    </row>
    <row r="275" spans="1:9" ht="12.75">
      <c r="A275" s="2" t="s">
        <v>265</v>
      </c>
      <c r="B275" s="2" t="s">
        <v>602</v>
      </c>
      <c r="C275" s="3">
        <v>40410</v>
      </c>
      <c r="D275" s="4">
        <v>40724</v>
      </c>
      <c r="E275" s="5">
        <v>0.1</v>
      </c>
      <c r="F275" s="33">
        <v>513817.5</v>
      </c>
      <c r="G275" s="23"/>
      <c r="H275" s="6">
        <v>51381.75</v>
      </c>
      <c r="I275" s="5">
        <f t="shared" si="11"/>
        <v>0.1</v>
      </c>
    </row>
    <row r="276" spans="1:9" ht="12.75">
      <c r="A276" s="2" t="s">
        <v>730</v>
      </c>
      <c r="B276" s="2" t="s">
        <v>736</v>
      </c>
      <c r="C276" s="3">
        <v>40544</v>
      </c>
      <c r="D276" s="4">
        <v>40908</v>
      </c>
      <c r="E276" s="5">
        <v>0</v>
      </c>
      <c r="F276" s="33">
        <v>1479896.08</v>
      </c>
      <c r="G276" s="23"/>
      <c r="H276" s="6">
        <v>51349.46</v>
      </c>
      <c r="I276" s="5">
        <f t="shared" si="11"/>
        <v>0.03469801744457624</v>
      </c>
    </row>
    <row r="277" spans="1:9" ht="12.75">
      <c r="A277" s="2" t="s">
        <v>99</v>
      </c>
      <c r="B277" s="2" t="s">
        <v>663</v>
      </c>
      <c r="C277" s="3">
        <v>40583</v>
      </c>
      <c r="D277" s="4">
        <v>40908</v>
      </c>
      <c r="E277" s="5">
        <v>0.02</v>
      </c>
      <c r="F277" s="33">
        <v>164194</v>
      </c>
      <c r="G277" s="23"/>
      <c r="H277" s="6">
        <v>51145.79</v>
      </c>
      <c r="I277" s="5">
        <f t="shared" si="11"/>
        <v>0.3114960960814646</v>
      </c>
    </row>
    <row r="278" spans="1:9" ht="12.75">
      <c r="A278" s="2" t="s">
        <v>730</v>
      </c>
      <c r="B278" s="2" t="s">
        <v>723</v>
      </c>
      <c r="C278" s="3">
        <v>40417</v>
      </c>
      <c r="D278" s="4">
        <v>40724</v>
      </c>
      <c r="E278" s="5">
        <v>0.02</v>
      </c>
      <c r="F278" s="33">
        <v>87738</v>
      </c>
      <c r="G278" s="23"/>
      <c r="H278" s="6">
        <v>50987.59</v>
      </c>
      <c r="I278" s="5">
        <f t="shared" si="11"/>
        <v>0.5811346280972897</v>
      </c>
    </row>
    <row r="279" spans="1:9" ht="12.75">
      <c r="A279" s="2" t="s">
        <v>265</v>
      </c>
      <c r="B279" s="2" t="s">
        <v>603</v>
      </c>
      <c r="C279" s="3">
        <v>40360</v>
      </c>
      <c r="D279" s="4">
        <v>40724</v>
      </c>
      <c r="E279" s="5">
        <v>0.12</v>
      </c>
      <c r="F279" s="33">
        <v>422026.02</v>
      </c>
      <c r="G279" s="23"/>
      <c r="H279" s="6">
        <v>50648.9</v>
      </c>
      <c r="I279" s="5">
        <f t="shared" si="11"/>
        <v>0.12001369015114281</v>
      </c>
    </row>
    <row r="280" spans="1:9" ht="12.75">
      <c r="A280" s="2" t="s">
        <v>26</v>
      </c>
      <c r="B280" s="2" t="s">
        <v>790</v>
      </c>
      <c r="C280" s="3">
        <v>40299</v>
      </c>
      <c r="D280" s="4">
        <v>40663</v>
      </c>
      <c r="E280" s="5">
        <v>0.4</v>
      </c>
      <c r="F280" s="33">
        <v>144754.68</v>
      </c>
      <c r="G280" s="23"/>
      <c r="H280" s="6">
        <v>48137.94</v>
      </c>
      <c r="I280" s="5">
        <f t="shared" si="11"/>
        <v>0.3325484191599194</v>
      </c>
    </row>
    <row r="281" spans="1:9" ht="12.75">
      <c r="A281" s="2" t="s">
        <v>339</v>
      </c>
      <c r="B281" s="2" t="s">
        <v>756</v>
      </c>
      <c r="C281" s="3">
        <v>40634</v>
      </c>
      <c r="D281" s="4">
        <v>42094</v>
      </c>
      <c r="E281" s="5">
        <v>0.35</v>
      </c>
      <c r="F281" s="33">
        <v>120075</v>
      </c>
      <c r="G281" s="23"/>
      <c r="H281" s="6">
        <v>48030</v>
      </c>
      <c r="I281" s="5">
        <f t="shared" si="11"/>
        <v>0.4</v>
      </c>
    </row>
    <row r="282" spans="1:9" ht="12.75">
      <c r="A282" s="2" t="s">
        <v>59</v>
      </c>
      <c r="B282" s="2" t="s">
        <v>461</v>
      </c>
      <c r="C282" s="3">
        <v>40861</v>
      </c>
      <c r="D282" s="4">
        <v>40893</v>
      </c>
      <c r="E282" s="5">
        <v>0.5</v>
      </c>
      <c r="F282" s="33">
        <v>94181</v>
      </c>
      <c r="G282" s="23"/>
      <c r="H282" s="6">
        <v>47090.5</v>
      </c>
      <c r="I282" s="5">
        <f t="shared" si="11"/>
        <v>0.5</v>
      </c>
    </row>
    <row r="283" spans="1:9" ht="25.5">
      <c r="A283" s="2" t="s">
        <v>280</v>
      </c>
      <c r="B283" s="9" t="s">
        <v>657</v>
      </c>
      <c r="C283" s="3">
        <v>40651</v>
      </c>
      <c r="D283" s="4">
        <v>40847</v>
      </c>
      <c r="E283" s="5">
        <v>0</v>
      </c>
      <c r="F283" s="33">
        <v>113131.5</v>
      </c>
      <c r="G283" s="23"/>
      <c r="H283" s="6">
        <v>46486.24</v>
      </c>
      <c r="I283" s="5">
        <f t="shared" si="11"/>
        <v>0.41090447841670974</v>
      </c>
    </row>
    <row r="284" spans="1:9" ht="12.75">
      <c r="A284" s="2" t="s">
        <v>136</v>
      </c>
      <c r="B284" s="2" t="s">
        <v>681</v>
      </c>
      <c r="C284" s="3">
        <v>40603</v>
      </c>
      <c r="D284" s="4">
        <v>40908</v>
      </c>
      <c r="E284" s="5">
        <v>0.1</v>
      </c>
      <c r="F284" s="33">
        <v>76729</v>
      </c>
      <c r="G284" s="23"/>
      <c r="H284" s="6">
        <v>46469.96</v>
      </c>
      <c r="I284" s="5">
        <f t="shared" si="11"/>
        <v>0.6056375034211315</v>
      </c>
    </row>
    <row r="285" spans="1:9" ht="12.75">
      <c r="A285" s="2" t="s">
        <v>136</v>
      </c>
      <c r="B285" s="2" t="s">
        <v>681</v>
      </c>
      <c r="C285" s="3">
        <v>40603</v>
      </c>
      <c r="D285" s="4">
        <v>40908</v>
      </c>
      <c r="E285" s="5">
        <v>0.1</v>
      </c>
      <c r="F285" s="33"/>
      <c r="G285" s="23">
        <v>76729</v>
      </c>
      <c r="H285" s="6">
        <v>46469.96</v>
      </c>
      <c r="I285" s="5">
        <f t="shared" si="11"/>
        <v>0.6056375034211315</v>
      </c>
    </row>
    <row r="286" spans="1:9" ht="25.5">
      <c r="A286" s="2" t="s">
        <v>266</v>
      </c>
      <c r="B286" s="2" t="s">
        <v>578</v>
      </c>
      <c r="C286" s="3">
        <v>40688</v>
      </c>
      <c r="D286" s="4">
        <v>40908</v>
      </c>
      <c r="E286" s="5">
        <v>0.35</v>
      </c>
      <c r="F286" s="33">
        <v>262072</v>
      </c>
      <c r="G286" s="23"/>
      <c r="H286" s="6">
        <v>46372.85</v>
      </c>
      <c r="I286" s="5">
        <f t="shared" si="11"/>
        <v>0.1769469840349217</v>
      </c>
    </row>
    <row r="287" spans="1:9" ht="12.75">
      <c r="A287" s="2" t="s">
        <v>626</v>
      </c>
      <c r="B287" s="2" t="s">
        <v>583</v>
      </c>
      <c r="C287" s="3">
        <v>40544</v>
      </c>
      <c r="D287" s="4">
        <v>40908</v>
      </c>
      <c r="E287" s="5">
        <v>0.15</v>
      </c>
      <c r="F287" s="33">
        <v>307239.54</v>
      </c>
      <c r="G287" s="23"/>
      <c r="H287" s="6">
        <v>46085.93</v>
      </c>
      <c r="I287" s="5">
        <f t="shared" si="11"/>
        <v>0.1499999967452106</v>
      </c>
    </row>
    <row r="288" spans="1:9" ht="12.75">
      <c r="A288" s="2" t="s">
        <v>757</v>
      </c>
      <c r="B288" s="2" t="s">
        <v>159</v>
      </c>
      <c r="C288" s="3">
        <v>40410</v>
      </c>
      <c r="D288" s="4">
        <v>40775</v>
      </c>
      <c r="E288" s="5">
        <v>0.35</v>
      </c>
      <c r="F288" s="33">
        <v>114855</v>
      </c>
      <c r="G288" s="23"/>
      <c r="H288" s="6">
        <v>45942</v>
      </c>
      <c r="I288" s="5">
        <f t="shared" si="11"/>
        <v>0.4</v>
      </c>
    </row>
    <row r="289" spans="1:9" ht="12.75">
      <c r="A289" s="2" t="s">
        <v>596</v>
      </c>
      <c r="B289" s="2" t="s">
        <v>122</v>
      </c>
      <c r="C289" s="3">
        <v>40391</v>
      </c>
      <c r="D289" s="4">
        <v>40641</v>
      </c>
      <c r="E289" s="5">
        <v>0.01</v>
      </c>
      <c r="F289" s="33">
        <v>119179</v>
      </c>
      <c r="G289" s="23"/>
      <c r="H289" s="6">
        <v>45704.89</v>
      </c>
      <c r="I289" s="5">
        <f t="shared" si="11"/>
        <v>0.3834978477751953</v>
      </c>
    </row>
    <row r="290" spans="1:9" ht="12.75">
      <c r="A290" s="2" t="s">
        <v>26</v>
      </c>
      <c r="B290" s="2" t="s">
        <v>789</v>
      </c>
      <c r="C290" s="3">
        <v>40293</v>
      </c>
      <c r="D290" s="4">
        <v>40657</v>
      </c>
      <c r="E290" s="5">
        <v>0.4</v>
      </c>
      <c r="F290" s="33">
        <v>74653.31</v>
      </c>
      <c r="G290" s="23"/>
      <c r="H290" s="6">
        <v>45649.61</v>
      </c>
      <c r="I290" s="5">
        <f t="shared" si="11"/>
        <v>0.6114880907490907</v>
      </c>
    </row>
    <row r="291" spans="1:9" ht="12.75">
      <c r="A291" s="2" t="s">
        <v>275</v>
      </c>
      <c r="B291" s="2" t="s">
        <v>90</v>
      </c>
      <c r="C291" s="3">
        <v>40590</v>
      </c>
      <c r="D291" s="4">
        <v>40939</v>
      </c>
      <c r="E291" s="5">
        <v>0</v>
      </c>
      <c r="F291" s="33">
        <v>92903.18</v>
      </c>
      <c r="G291" s="23"/>
      <c r="H291" s="6">
        <v>45244.91</v>
      </c>
      <c r="I291" s="5">
        <f t="shared" si="11"/>
        <v>0.48701142415146614</v>
      </c>
    </row>
    <row r="292" spans="1:9" ht="25.5">
      <c r="A292" s="2" t="s">
        <v>26</v>
      </c>
      <c r="B292" s="2" t="s">
        <v>791</v>
      </c>
      <c r="C292" s="3">
        <v>40236</v>
      </c>
      <c r="D292" s="4">
        <v>40600</v>
      </c>
      <c r="E292" s="5">
        <v>0.4</v>
      </c>
      <c r="F292" s="33">
        <v>89373.62</v>
      </c>
      <c r="G292" s="23"/>
      <c r="H292" s="6">
        <v>44995.44</v>
      </c>
      <c r="I292" s="5">
        <f t="shared" si="11"/>
        <v>0.5034532561174092</v>
      </c>
    </row>
    <row r="293" spans="1:9" ht="12.75">
      <c r="A293" s="2" t="s">
        <v>616</v>
      </c>
      <c r="B293" s="2" t="s">
        <v>224</v>
      </c>
      <c r="C293" s="3">
        <v>40833</v>
      </c>
      <c r="D293" s="4">
        <v>40816</v>
      </c>
      <c r="E293" s="5">
        <v>0.01</v>
      </c>
      <c r="F293" s="33">
        <v>144268.5</v>
      </c>
      <c r="G293" s="23"/>
      <c r="H293" s="6">
        <v>44800</v>
      </c>
      <c r="I293" s="5">
        <f t="shared" si="11"/>
        <v>0.3105320981364608</v>
      </c>
    </row>
    <row r="294" spans="1:9" ht="12.75">
      <c r="A294" s="2" t="s">
        <v>129</v>
      </c>
      <c r="B294" s="2" t="s">
        <v>811</v>
      </c>
      <c r="C294" s="3">
        <v>40529</v>
      </c>
      <c r="D294" s="4">
        <v>40908</v>
      </c>
      <c r="E294" s="5">
        <v>0.1</v>
      </c>
      <c r="F294" s="33">
        <v>64516.67</v>
      </c>
      <c r="G294" s="23"/>
      <c r="H294" s="6">
        <v>43605.27</v>
      </c>
      <c r="I294" s="5">
        <f t="shared" si="11"/>
        <v>0.6758760177795908</v>
      </c>
    </row>
    <row r="295" spans="1:9" ht="12.75">
      <c r="A295" s="2" t="s">
        <v>129</v>
      </c>
      <c r="B295" s="2" t="s">
        <v>811</v>
      </c>
      <c r="C295" s="3">
        <v>40529</v>
      </c>
      <c r="D295" s="4">
        <v>40908</v>
      </c>
      <c r="E295" s="5">
        <v>0.1</v>
      </c>
      <c r="F295" s="33">
        <v>64516.67</v>
      </c>
      <c r="G295" s="23"/>
      <c r="H295" s="6">
        <v>43605.27</v>
      </c>
      <c r="I295" s="5">
        <f t="shared" si="11"/>
        <v>0.6758760177795908</v>
      </c>
    </row>
    <row r="296" spans="1:9" ht="12.75">
      <c r="A296" s="2" t="s">
        <v>264</v>
      </c>
      <c r="B296" s="2" t="s">
        <v>761</v>
      </c>
      <c r="C296" s="3">
        <v>40305</v>
      </c>
      <c r="D296" s="4">
        <v>40602</v>
      </c>
      <c r="E296" s="5">
        <v>0</v>
      </c>
      <c r="F296" s="33">
        <v>70953</v>
      </c>
      <c r="G296" s="23"/>
      <c r="H296" s="6">
        <v>43120</v>
      </c>
      <c r="I296" s="5">
        <f t="shared" si="11"/>
        <v>0.6077262413146731</v>
      </c>
    </row>
    <row r="297" spans="1:9" ht="12.75">
      <c r="A297" s="2" t="s">
        <v>757</v>
      </c>
      <c r="B297" s="2" t="s">
        <v>163</v>
      </c>
      <c r="C297" s="3">
        <v>40269</v>
      </c>
      <c r="D297" s="4">
        <v>40633</v>
      </c>
      <c r="E297" s="5">
        <v>0.35</v>
      </c>
      <c r="F297" s="33">
        <v>107170</v>
      </c>
      <c r="G297" s="23"/>
      <c r="H297" s="6">
        <v>42868</v>
      </c>
      <c r="I297" s="5">
        <f t="shared" si="11"/>
        <v>0.4</v>
      </c>
    </row>
    <row r="298" spans="1:9" ht="12.75">
      <c r="A298" s="2" t="s">
        <v>123</v>
      </c>
      <c r="B298" s="2" t="s">
        <v>744</v>
      </c>
      <c r="C298" s="3">
        <v>40695</v>
      </c>
      <c r="D298" s="4">
        <v>40966</v>
      </c>
      <c r="E298" s="5">
        <v>0.15</v>
      </c>
      <c r="F298" s="33">
        <v>285683.4</v>
      </c>
      <c r="G298" s="23"/>
      <c r="H298" s="6">
        <v>42852.51</v>
      </c>
      <c r="I298" s="5">
        <f t="shared" si="11"/>
        <v>0.15</v>
      </c>
    </row>
    <row r="299" spans="1:9" ht="12.75">
      <c r="A299" s="2" t="s">
        <v>280</v>
      </c>
      <c r="B299" s="2" t="s">
        <v>317</v>
      </c>
      <c r="C299" s="3">
        <v>40585</v>
      </c>
      <c r="D299" s="4">
        <v>40816</v>
      </c>
      <c r="E299" s="5">
        <v>0</v>
      </c>
      <c r="F299" s="33">
        <v>222853.49</v>
      </c>
      <c r="G299" s="23"/>
      <c r="H299" s="6">
        <v>42665.4</v>
      </c>
      <c r="I299" s="5">
        <f t="shared" si="11"/>
        <v>0.19145044576147316</v>
      </c>
    </row>
    <row r="300" spans="1:9" ht="12.75">
      <c r="A300" s="2" t="s">
        <v>111</v>
      </c>
      <c r="B300" s="2" t="s">
        <v>62</v>
      </c>
      <c r="C300" s="3">
        <v>40549</v>
      </c>
      <c r="D300" s="4">
        <v>40913</v>
      </c>
      <c r="E300" s="5">
        <v>0.45</v>
      </c>
      <c r="F300" s="33"/>
      <c r="G300" s="23">
        <v>94803</v>
      </c>
      <c r="H300" s="6">
        <v>42661.35</v>
      </c>
      <c r="I300" s="5">
        <f t="shared" si="11"/>
        <v>0.45</v>
      </c>
    </row>
    <row r="301" spans="1:9" ht="12.75">
      <c r="A301" s="2" t="s">
        <v>730</v>
      </c>
      <c r="B301" s="2" t="s">
        <v>373</v>
      </c>
      <c r="C301" s="3">
        <v>40631</v>
      </c>
      <c r="D301" s="4">
        <v>40908</v>
      </c>
      <c r="E301" s="5">
        <v>0.02</v>
      </c>
      <c r="F301" s="33"/>
      <c r="G301" s="23">
        <v>353407.09</v>
      </c>
      <c r="H301" s="6">
        <v>42408.85</v>
      </c>
      <c r="I301" s="5">
        <f t="shared" si="11"/>
        <v>0.11999999773632157</v>
      </c>
    </row>
    <row r="302" spans="1:9" ht="25.5">
      <c r="A302" s="2" t="s">
        <v>730</v>
      </c>
      <c r="B302" s="2" t="s">
        <v>469</v>
      </c>
      <c r="C302" s="3">
        <v>40483</v>
      </c>
      <c r="D302" s="4">
        <v>40847</v>
      </c>
      <c r="E302" s="5">
        <v>0.2</v>
      </c>
      <c r="F302" s="33"/>
      <c r="G302" s="23">
        <v>156878.67</v>
      </c>
      <c r="H302" s="6">
        <v>42013.17</v>
      </c>
      <c r="I302" s="5">
        <f t="shared" si="11"/>
        <v>0.2678067706718829</v>
      </c>
    </row>
    <row r="303" spans="1:9" ht="12.75">
      <c r="A303" s="2" t="s">
        <v>109</v>
      </c>
      <c r="B303" s="2" t="s">
        <v>31</v>
      </c>
      <c r="C303" s="3">
        <v>40444</v>
      </c>
      <c r="D303" s="4">
        <v>40724</v>
      </c>
      <c r="E303" s="5">
        <v>0.05</v>
      </c>
      <c r="F303" s="33">
        <v>61274</v>
      </c>
      <c r="G303" s="23"/>
      <c r="H303" s="6">
        <v>41612.75</v>
      </c>
      <c r="I303" s="5">
        <f t="shared" si="11"/>
        <v>0.6791257303260763</v>
      </c>
    </row>
    <row r="304" spans="1:9" ht="12.75">
      <c r="A304" s="2" t="s">
        <v>111</v>
      </c>
      <c r="B304" s="2" t="s">
        <v>117</v>
      </c>
      <c r="C304" s="3">
        <v>40269</v>
      </c>
      <c r="D304" s="4">
        <v>40633</v>
      </c>
      <c r="E304" s="5">
        <v>0.45</v>
      </c>
      <c r="F304" s="33"/>
      <c r="G304" s="23">
        <v>92359.79</v>
      </c>
      <c r="H304" s="6">
        <v>41561.91</v>
      </c>
      <c r="I304" s="5">
        <f t="shared" si="11"/>
        <v>0.4500000487225015</v>
      </c>
    </row>
    <row r="305" spans="1:9" ht="25.5">
      <c r="A305" s="2" t="s">
        <v>59</v>
      </c>
      <c r="B305" s="2" t="s">
        <v>775</v>
      </c>
      <c r="C305" s="3">
        <v>40833</v>
      </c>
      <c r="D305" s="4">
        <v>40858</v>
      </c>
      <c r="E305" s="5">
        <v>0.4</v>
      </c>
      <c r="F305" s="33">
        <v>103772.49</v>
      </c>
      <c r="G305" s="23"/>
      <c r="H305" s="6">
        <v>41509</v>
      </c>
      <c r="I305" s="5">
        <f t="shared" si="11"/>
        <v>0.4000000385458612</v>
      </c>
    </row>
    <row r="306" spans="1:9" ht="25.5">
      <c r="A306" s="2" t="s">
        <v>730</v>
      </c>
      <c r="B306" s="2" t="s">
        <v>738</v>
      </c>
      <c r="C306" s="3">
        <v>40611</v>
      </c>
      <c r="D306" s="4">
        <v>40931</v>
      </c>
      <c r="E306" s="5">
        <v>0</v>
      </c>
      <c r="F306" s="33">
        <v>107314.94</v>
      </c>
      <c r="G306" s="23"/>
      <c r="H306" s="6">
        <v>41499.18</v>
      </c>
      <c r="I306" s="5">
        <f aca="true" t="shared" si="12" ref="I306:I330">IF(H306="","",(IF(F306&lt;&gt;"",H306/F306,H306/G306)))</f>
        <v>0.38670459117807826</v>
      </c>
    </row>
    <row r="307" spans="1:9" ht="12.75">
      <c r="A307" s="2" t="s">
        <v>275</v>
      </c>
      <c r="B307" s="2" t="s">
        <v>644</v>
      </c>
      <c r="C307" s="3">
        <v>40682</v>
      </c>
      <c r="D307" s="4">
        <v>40816</v>
      </c>
      <c r="E307" s="5">
        <v>0.5</v>
      </c>
      <c r="F307" s="33">
        <v>124472.31</v>
      </c>
      <c r="G307" s="23"/>
      <c r="H307" s="6">
        <v>41176.95</v>
      </c>
      <c r="I307" s="5">
        <f t="shared" si="12"/>
        <v>0.33081213002313525</v>
      </c>
    </row>
    <row r="308" spans="1:9" ht="12.75">
      <c r="A308" s="2" t="s">
        <v>129</v>
      </c>
      <c r="B308" s="2" t="s">
        <v>811</v>
      </c>
      <c r="C308" s="3">
        <v>40529</v>
      </c>
      <c r="D308" s="4">
        <v>40893</v>
      </c>
      <c r="E308" s="5">
        <v>0.1</v>
      </c>
      <c r="F308" s="33"/>
      <c r="G308" s="23">
        <v>46942</v>
      </c>
      <c r="H308" s="6">
        <v>40332.82</v>
      </c>
      <c r="I308" s="5">
        <f t="shared" si="12"/>
        <v>0.8592054024114865</v>
      </c>
    </row>
    <row r="309" spans="1:9" ht="12.75">
      <c r="A309" s="2" t="s">
        <v>730</v>
      </c>
      <c r="B309" s="2" t="s">
        <v>579</v>
      </c>
      <c r="C309" s="3">
        <v>40269</v>
      </c>
      <c r="D309" s="4">
        <v>40634</v>
      </c>
      <c r="E309" s="5">
        <v>0.01</v>
      </c>
      <c r="F309" s="33"/>
      <c r="G309" s="23">
        <v>254805.64</v>
      </c>
      <c r="H309" s="6">
        <v>40303.95</v>
      </c>
      <c r="I309" s="5">
        <f t="shared" si="12"/>
        <v>0.15817526645014607</v>
      </c>
    </row>
    <row r="310" spans="1:9" ht="12.75">
      <c r="A310" s="2" t="s">
        <v>264</v>
      </c>
      <c r="B310" s="2" t="s">
        <v>765</v>
      </c>
      <c r="C310" s="3">
        <v>40382</v>
      </c>
      <c r="D310" s="4">
        <v>40693</v>
      </c>
      <c r="E310" s="5">
        <v>0</v>
      </c>
      <c r="F310" s="33">
        <v>56903</v>
      </c>
      <c r="G310" s="23"/>
      <c r="H310" s="6">
        <v>40053</v>
      </c>
      <c r="I310" s="5">
        <f t="shared" si="12"/>
        <v>0.7038820448833981</v>
      </c>
    </row>
    <row r="311" spans="1:9" ht="12.75">
      <c r="A311" s="2" t="s">
        <v>70</v>
      </c>
      <c r="B311" s="2" t="s">
        <v>139</v>
      </c>
      <c r="C311" s="3">
        <v>40599</v>
      </c>
      <c r="D311" s="4">
        <v>40908</v>
      </c>
      <c r="E311" s="5">
        <v>0.01</v>
      </c>
      <c r="F311" s="33">
        <v>96115</v>
      </c>
      <c r="G311" s="23"/>
      <c r="H311" s="6">
        <v>39391.5</v>
      </c>
      <c r="I311" s="5">
        <f t="shared" si="12"/>
        <v>0.4098371742183842</v>
      </c>
    </row>
    <row r="312" spans="1:9" ht="12.75">
      <c r="A312" s="2" t="s">
        <v>59</v>
      </c>
      <c r="B312" s="2" t="s">
        <v>0</v>
      </c>
      <c r="C312" s="3">
        <v>40735</v>
      </c>
      <c r="D312" s="4">
        <v>40760</v>
      </c>
      <c r="E312" s="5">
        <v>0.45</v>
      </c>
      <c r="F312" s="33">
        <v>86418.26</v>
      </c>
      <c r="G312" s="23"/>
      <c r="H312" s="6">
        <v>38888.22</v>
      </c>
      <c r="I312" s="5">
        <f t="shared" si="12"/>
        <v>0.45000003471488553</v>
      </c>
    </row>
    <row r="313" spans="1:9" ht="12.75">
      <c r="A313" s="2" t="s">
        <v>70</v>
      </c>
      <c r="B313" s="2" t="s">
        <v>633</v>
      </c>
      <c r="C313" s="3">
        <v>40395</v>
      </c>
      <c r="D313" s="4">
        <v>40759</v>
      </c>
      <c r="E313" s="5">
        <v>0.01</v>
      </c>
      <c r="F313" s="33">
        <v>128229</v>
      </c>
      <c r="G313" s="23"/>
      <c r="H313" s="6">
        <v>38710</v>
      </c>
      <c r="I313" s="5">
        <f t="shared" si="12"/>
        <v>0.3018817896107745</v>
      </c>
    </row>
    <row r="314" spans="1:9" ht="12.75">
      <c r="A314" s="2" t="s">
        <v>289</v>
      </c>
      <c r="B314" s="2" t="s">
        <v>823</v>
      </c>
      <c r="C314" s="3">
        <v>40590</v>
      </c>
      <c r="D314" s="4">
        <v>40908</v>
      </c>
      <c r="E314" s="5">
        <v>0.01</v>
      </c>
      <c r="F314" s="33"/>
      <c r="G314" s="23">
        <v>59600</v>
      </c>
      <c r="H314" s="6">
        <v>38597.1</v>
      </c>
      <c r="I314" s="5">
        <f t="shared" si="12"/>
        <v>0.6476023489932886</v>
      </c>
    </row>
    <row r="315" spans="1:9" ht="12.75">
      <c r="A315" s="2" t="s">
        <v>283</v>
      </c>
      <c r="B315" s="2" t="s">
        <v>215</v>
      </c>
      <c r="C315" s="3">
        <v>40574</v>
      </c>
      <c r="D315" s="4">
        <v>40908</v>
      </c>
      <c r="E315" s="5">
        <v>0.18</v>
      </c>
      <c r="F315" s="33">
        <v>214031</v>
      </c>
      <c r="G315" s="23"/>
      <c r="H315" s="6">
        <v>38535.58</v>
      </c>
      <c r="I315" s="5">
        <f t="shared" si="12"/>
        <v>0.18004672220379292</v>
      </c>
    </row>
    <row r="316" spans="1:9" ht="12.75">
      <c r="A316" s="2" t="s">
        <v>266</v>
      </c>
      <c r="B316" s="2" t="s">
        <v>290</v>
      </c>
      <c r="C316" s="3">
        <v>40800</v>
      </c>
      <c r="D316" s="4">
        <v>40908</v>
      </c>
      <c r="E316" s="5">
        <v>0.356</v>
      </c>
      <c r="F316" s="33">
        <v>76357</v>
      </c>
      <c r="G316" s="23"/>
      <c r="H316" s="6">
        <v>38124.94</v>
      </c>
      <c r="I316" s="5">
        <f t="shared" si="12"/>
        <v>0.49929855808897683</v>
      </c>
    </row>
    <row r="317" spans="1:9" ht="12.75">
      <c r="A317" s="2" t="s">
        <v>97</v>
      </c>
      <c r="B317" s="2" t="s">
        <v>519</v>
      </c>
      <c r="C317" s="3">
        <v>40423</v>
      </c>
      <c r="D317" s="4">
        <v>40787</v>
      </c>
      <c r="E317" s="5">
        <v>0.0925</v>
      </c>
      <c r="F317" s="33">
        <v>41194.5</v>
      </c>
      <c r="G317" s="23"/>
      <c r="H317" s="6">
        <v>38104.91</v>
      </c>
      <c r="I317" s="5">
        <f t="shared" si="12"/>
        <v>0.924999939312287</v>
      </c>
    </row>
    <row r="318" spans="1:9" ht="12.75">
      <c r="A318" s="2" t="s">
        <v>272</v>
      </c>
      <c r="B318" s="2" t="s">
        <v>47</v>
      </c>
      <c r="C318" s="3">
        <v>40221</v>
      </c>
      <c r="D318" s="4">
        <v>40574</v>
      </c>
      <c r="E318" s="5">
        <v>0.01</v>
      </c>
      <c r="F318" s="33">
        <v>155608</v>
      </c>
      <c r="G318" s="23"/>
      <c r="H318" s="6">
        <v>37387</v>
      </c>
      <c r="I318" s="5">
        <f t="shared" si="12"/>
        <v>0.24026399670968074</v>
      </c>
    </row>
    <row r="319" spans="1:9" ht="12.75">
      <c r="A319" s="2" t="s">
        <v>339</v>
      </c>
      <c r="B319" s="2" t="s">
        <v>159</v>
      </c>
      <c r="C319" s="3">
        <v>40776</v>
      </c>
      <c r="D319" s="4">
        <v>41141</v>
      </c>
      <c r="E319" s="5">
        <v>0.35</v>
      </c>
      <c r="F319" s="33">
        <v>93290</v>
      </c>
      <c r="G319" s="23"/>
      <c r="H319" s="6">
        <v>37316</v>
      </c>
      <c r="I319" s="5">
        <f t="shared" si="12"/>
        <v>0.4</v>
      </c>
    </row>
    <row r="320" spans="1:9" ht="12.75">
      <c r="A320" s="2" t="s">
        <v>268</v>
      </c>
      <c r="B320" s="2" t="s">
        <v>867</v>
      </c>
      <c r="C320" s="3">
        <v>40501</v>
      </c>
      <c r="D320" s="4">
        <v>40865</v>
      </c>
      <c r="E320" s="5">
        <v>0.005</v>
      </c>
      <c r="F320" s="33">
        <v>124965.01</v>
      </c>
      <c r="G320" s="23"/>
      <c r="H320" s="6">
        <v>37075.31</v>
      </c>
      <c r="I320" s="5">
        <f t="shared" si="12"/>
        <v>0.2966855282130574</v>
      </c>
    </row>
    <row r="321" spans="1:9" ht="12.75">
      <c r="A321" s="2" t="s">
        <v>111</v>
      </c>
      <c r="B321" s="2" t="s">
        <v>587</v>
      </c>
      <c r="C321" s="3">
        <v>40269</v>
      </c>
      <c r="D321" s="4">
        <v>40633</v>
      </c>
      <c r="E321" s="5">
        <v>0.2</v>
      </c>
      <c r="F321" s="33"/>
      <c r="G321" s="23">
        <v>185218.85</v>
      </c>
      <c r="H321" s="6">
        <v>37043.77</v>
      </c>
      <c r="I321" s="5">
        <f t="shared" si="12"/>
        <v>0.19999999999999998</v>
      </c>
    </row>
    <row r="322" spans="1:9" ht="12.75">
      <c r="A322" s="2" t="s">
        <v>266</v>
      </c>
      <c r="B322" s="2" t="s">
        <v>279</v>
      </c>
      <c r="C322" s="3">
        <v>40553</v>
      </c>
      <c r="D322" s="4">
        <v>40908</v>
      </c>
      <c r="E322" s="5">
        <v>0.13</v>
      </c>
      <c r="F322" s="33"/>
      <c r="G322" s="23">
        <v>66870.57</v>
      </c>
      <c r="H322" s="6">
        <v>36351.29</v>
      </c>
      <c r="I322" s="5">
        <f t="shared" si="12"/>
        <v>0.5436067017224467</v>
      </c>
    </row>
    <row r="323" spans="1:9" ht="12.75">
      <c r="A323" s="2" t="s">
        <v>133</v>
      </c>
      <c r="B323" s="2" t="s">
        <v>20</v>
      </c>
      <c r="C323" s="3">
        <v>40634</v>
      </c>
      <c r="D323" s="4">
        <v>40999</v>
      </c>
      <c r="E323" s="5">
        <v>0.24</v>
      </c>
      <c r="F323" s="33">
        <v>148675</v>
      </c>
      <c r="G323" s="23"/>
      <c r="H323" s="6">
        <v>35682</v>
      </c>
      <c r="I323" s="5">
        <f t="shared" si="12"/>
        <v>0.24</v>
      </c>
    </row>
    <row r="324" spans="1:9" ht="12.75">
      <c r="A324" s="2" t="s">
        <v>268</v>
      </c>
      <c r="B324" s="2" t="s">
        <v>520</v>
      </c>
      <c r="C324" s="3">
        <v>40583</v>
      </c>
      <c r="D324" s="4">
        <v>40947</v>
      </c>
      <c r="E324" s="5">
        <v>0</v>
      </c>
      <c r="F324" s="33"/>
      <c r="G324" s="23">
        <v>58943.1</v>
      </c>
      <c r="H324" s="6">
        <v>35318.45</v>
      </c>
      <c r="I324" s="5">
        <f t="shared" si="12"/>
        <v>0.5991956649718118</v>
      </c>
    </row>
    <row r="325" spans="1:9" ht="12.75">
      <c r="A325" s="2" t="s">
        <v>596</v>
      </c>
      <c r="B325" s="2" t="s">
        <v>150</v>
      </c>
      <c r="C325" s="3">
        <v>40360</v>
      </c>
      <c r="D325" s="4">
        <v>40724</v>
      </c>
      <c r="E325" s="5">
        <v>0.13</v>
      </c>
      <c r="F325" s="33">
        <v>330526.55</v>
      </c>
      <c r="G325" s="23"/>
      <c r="H325" s="6">
        <v>35131.69</v>
      </c>
      <c r="I325" s="5">
        <f t="shared" si="12"/>
        <v>0.1062900695874507</v>
      </c>
    </row>
    <row r="326" spans="1:9" ht="12.75">
      <c r="A326" s="2" t="s">
        <v>796</v>
      </c>
      <c r="B326" s="2" t="s">
        <v>798</v>
      </c>
      <c r="C326" s="3">
        <v>40589</v>
      </c>
      <c r="D326" s="4">
        <v>40753</v>
      </c>
      <c r="E326" s="5">
        <v>0.19</v>
      </c>
      <c r="F326" s="33">
        <v>88077.69</v>
      </c>
      <c r="G326" s="23"/>
      <c r="H326" s="6">
        <v>35000</v>
      </c>
      <c r="I326" s="5">
        <f t="shared" si="12"/>
        <v>0.39737645253866216</v>
      </c>
    </row>
    <row r="327" spans="1:9" ht="12.75">
      <c r="A327" s="2" t="s">
        <v>59</v>
      </c>
      <c r="B327" s="2" t="s">
        <v>774</v>
      </c>
      <c r="C327" s="3">
        <v>40658</v>
      </c>
      <c r="D327" s="4">
        <v>40683</v>
      </c>
      <c r="E327" s="5">
        <v>0.4</v>
      </c>
      <c r="F327" s="33">
        <v>85369</v>
      </c>
      <c r="G327" s="23"/>
      <c r="H327" s="6">
        <v>34147.6</v>
      </c>
      <c r="I327" s="5">
        <f t="shared" si="12"/>
        <v>0.39999999999999997</v>
      </c>
    </row>
    <row r="328" spans="1:9" ht="12.75">
      <c r="A328" s="2" t="s">
        <v>182</v>
      </c>
      <c r="B328" s="2" t="s">
        <v>1</v>
      </c>
      <c r="C328" s="3">
        <v>40315</v>
      </c>
      <c r="D328" s="4">
        <v>40679</v>
      </c>
      <c r="E328" s="5">
        <v>0.25</v>
      </c>
      <c r="F328" s="33">
        <v>77106</v>
      </c>
      <c r="G328" s="23"/>
      <c r="H328" s="6">
        <v>33584</v>
      </c>
      <c r="I328" s="5">
        <f t="shared" si="12"/>
        <v>0.4355562472440536</v>
      </c>
    </row>
    <row r="329" spans="1:9" ht="12.75">
      <c r="A329" s="2" t="s">
        <v>136</v>
      </c>
      <c r="B329" s="2" t="s">
        <v>678</v>
      </c>
      <c r="C329" s="3">
        <v>40686</v>
      </c>
      <c r="D329" s="4">
        <v>40908</v>
      </c>
      <c r="E329" s="5">
        <v>0.5</v>
      </c>
      <c r="F329" s="33">
        <v>48625</v>
      </c>
      <c r="G329" s="23"/>
      <c r="H329" s="6">
        <v>33408.28</v>
      </c>
      <c r="I329" s="5">
        <f t="shared" si="12"/>
        <v>0.6870597429305912</v>
      </c>
    </row>
    <row r="330" spans="1:9" ht="12.75">
      <c r="A330" s="2" t="s">
        <v>136</v>
      </c>
      <c r="B330" s="2" t="s">
        <v>678</v>
      </c>
      <c r="C330" s="3">
        <v>40686</v>
      </c>
      <c r="D330" s="4">
        <v>40908</v>
      </c>
      <c r="E330" s="5">
        <v>0.5</v>
      </c>
      <c r="F330" s="33"/>
      <c r="G330" s="23">
        <v>48625</v>
      </c>
      <c r="H330" s="6">
        <v>33408.28</v>
      </c>
      <c r="I330" s="5">
        <f t="shared" si="12"/>
        <v>0.6870597429305912</v>
      </c>
    </row>
    <row r="331" spans="1:9" ht="25.5">
      <c r="A331" s="2" t="s">
        <v>275</v>
      </c>
      <c r="B331" s="2" t="s">
        <v>642</v>
      </c>
      <c r="C331" s="26">
        <v>40725</v>
      </c>
      <c r="D331" s="26">
        <v>41090</v>
      </c>
      <c r="E331" s="5">
        <v>0.0005</v>
      </c>
      <c r="F331" s="36">
        <v>126358.74</v>
      </c>
      <c r="G331" s="25"/>
      <c r="H331" s="37">
        <v>33299.01</v>
      </c>
      <c r="I331" s="28">
        <v>0.27</v>
      </c>
    </row>
    <row r="332" spans="1:9" ht="12.75">
      <c r="A332" s="2" t="s">
        <v>264</v>
      </c>
      <c r="B332" s="2" t="s">
        <v>764</v>
      </c>
      <c r="C332" s="26">
        <v>40695</v>
      </c>
      <c r="D332" s="26">
        <v>41060</v>
      </c>
      <c r="E332" s="5">
        <v>0</v>
      </c>
      <c r="F332" s="33">
        <v>65563</v>
      </c>
      <c r="G332" s="25"/>
      <c r="H332" s="37">
        <v>33230</v>
      </c>
      <c r="I332" s="28">
        <v>0.51</v>
      </c>
    </row>
    <row r="333" spans="1:9" ht="12.75">
      <c r="A333" s="2" t="s">
        <v>64</v>
      </c>
      <c r="B333" s="2" t="s">
        <v>45</v>
      </c>
      <c r="C333" s="3">
        <v>40335</v>
      </c>
      <c r="D333" s="4">
        <v>40633</v>
      </c>
      <c r="E333" s="5">
        <v>0.144</v>
      </c>
      <c r="F333" s="33">
        <v>206929.88</v>
      </c>
      <c r="G333" s="23"/>
      <c r="H333" s="6">
        <v>33108.78</v>
      </c>
      <c r="I333" s="5">
        <f>IF(H333="","",(IF(F333&lt;&gt;"",H333/F333,H333/G333)))</f>
        <v>0.1599999961339561</v>
      </c>
    </row>
    <row r="334" spans="1:9" ht="12.75">
      <c r="A334" s="2" t="s">
        <v>277</v>
      </c>
      <c r="B334" s="2" t="s">
        <v>60</v>
      </c>
      <c r="C334" s="3">
        <v>40299</v>
      </c>
      <c r="D334" s="4">
        <v>40574</v>
      </c>
      <c r="E334" s="5">
        <v>0.1</v>
      </c>
      <c r="F334" s="33">
        <v>328368.93</v>
      </c>
      <c r="G334" s="23"/>
      <c r="H334" s="6">
        <v>32836.89</v>
      </c>
      <c r="I334" s="5">
        <f>IF(H334="","",(IF(F334&lt;&gt;"",H334/F334,H334/G334)))</f>
        <v>0.09999999086393466</v>
      </c>
    </row>
    <row r="335" spans="1:9" ht="12.75">
      <c r="A335" s="2" t="s">
        <v>123</v>
      </c>
      <c r="B335" s="2" t="s">
        <v>116</v>
      </c>
      <c r="C335" s="3">
        <v>40299</v>
      </c>
      <c r="D335" s="4">
        <v>40663</v>
      </c>
      <c r="E335" s="5">
        <v>0.12</v>
      </c>
      <c r="F335" s="33">
        <v>272882.38</v>
      </c>
      <c r="G335" s="23"/>
      <c r="H335" s="6">
        <v>32745.89</v>
      </c>
      <c r="I335" s="5">
        <f>IF(H335="","",(IF(F335&lt;&gt;"",H335/F335,H335/G335)))</f>
        <v>0.12000001612416308</v>
      </c>
    </row>
    <row r="336" spans="1:9" ht="12.75">
      <c r="A336" s="2" t="s">
        <v>123</v>
      </c>
      <c r="B336" s="2" t="s">
        <v>586</v>
      </c>
      <c r="C336" s="3">
        <v>40330</v>
      </c>
      <c r="D336" s="4">
        <v>40694</v>
      </c>
      <c r="E336" s="5">
        <v>0.15</v>
      </c>
      <c r="F336" s="33">
        <v>217922.15</v>
      </c>
      <c r="G336" s="23"/>
      <c r="H336" s="6">
        <v>32688.32</v>
      </c>
      <c r="I336" s="5">
        <f>IF(H336="","",(IF(F336&lt;&gt;"",H336/F336,H336/G336)))</f>
        <v>0.14999998852801333</v>
      </c>
    </row>
    <row r="337" spans="1:9" ht="12.75">
      <c r="A337" s="2" t="s">
        <v>160</v>
      </c>
      <c r="B337" s="2" t="s">
        <v>925</v>
      </c>
      <c r="C337" s="26">
        <v>40648</v>
      </c>
      <c r="D337" s="26">
        <v>41013</v>
      </c>
      <c r="E337" s="5">
        <v>0.09</v>
      </c>
      <c r="F337" s="36">
        <v>326746.38</v>
      </c>
      <c r="G337" s="25"/>
      <c r="H337" s="37">
        <v>32674.64</v>
      </c>
      <c r="I337" s="28">
        <v>0.1</v>
      </c>
    </row>
    <row r="338" spans="1:9" ht="12.75">
      <c r="A338" s="2" t="s">
        <v>572</v>
      </c>
      <c r="B338" s="2" t="s">
        <v>115</v>
      </c>
      <c r="C338" s="3">
        <v>40589</v>
      </c>
      <c r="D338" s="4">
        <v>40908</v>
      </c>
      <c r="E338" s="5">
        <v>0</v>
      </c>
      <c r="F338" s="33">
        <v>50366</v>
      </c>
      <c r="G338" s="23"/>
      <c r="H338" s="6">
        <v>32512.18</v>
      </c>
      <c r="I338" s="5">
        <f>IF(H338="","",(IF(F338&lt;&gt;"",H338/F338,H338/G338)))</f>
        <v>0.6455184052733988</v>
      </c>
    </row>
    <row r="339" spans="1:9" ht="12.75">
      <c r="A339" s="2" t="s">
        <v>307</v>
      </c>
      <c r="B339" s="2" t="s">
        <v>919</v>
      </c>
      <c r="C339" s="3">
        <v>40544</v>
      </c>
      <c r="D339" s="4">
        <v>40908</v>
      </c>
      <c r="E339" s="5">
        <v>0.3</v>
      </c>
      <c r="F339" s="33"/>
      <c r="G339" s="23">
        <v>107926.5</v>
      </c>
      <c r="H339" s="6">
        <v>32379.95</v>
      </c>
      <c r="I339" s="5">
        <v>0.3</v>
      </c>
    </row>
    <row r="340" spans="1:9" ht="12.75">
      <c r="A340" s="2" t="s">
        <v>275</v>
      </c>
      <c r="B340" s="2" t="s">
        <v>502</v>
      </c>
      <c r="C340" s="3">
        <v>40210</v>
      </c>
      <c r="D340" s="4">
        <v>40574</v>
      </c>
      <c r="E340" s="5">
        <v>0.0005</v>
      </c>
      <c r="F340" s="33">
        <v>265830.5</v>
      </c>
      <c r="G340" s="23"/>
      <c r="H340" s="6">
        <v>32180.79</v>
      </c>
      <c r="I340" s="5">
        <f aca="true" t="shared" si="13" ref="I340:I371">IF(H340="","",(IF(F340&lt;&gt;"",H340/F340,H340/G340)))</f>
        <v>0.1210575535914803</v>
      </c>
    </row>
    <row r="341" spans="1:9" ht="12.75">
      <c r="A341" s="2" t="s">
        <v>757</v>
      </c>
      <c r="B341" s="2" t="s">
        <v>758</v>
      </c>
      <c r="C341" s="3">
        <v>40269</v>
      </c>
      <c r="D341" s="4">
        <v>40633</v>
      </c>
      <c r="E341" s="5">
        <v>0.2</v>
      </c>
      <c r="F341" s="33">
        <v>79660</v>
      </c>
      <c r="G341" s="23"/>
      <c r="H341" s="6">
        <v>31864</v>
      </c>
      <c r="I341" s="5">
        <f t="shared" si="13"/>
        <v>0.4</v>
      </c>
    </row>
    <row r="342" spans="1:9" ht="12.75">
      <c r="A342" s="2" t="s">
        <v>264</v>
      </c>
      <c r="B342" s="2" t="s">
        <v>475</v>
      </c>
      <c r="C342" s="3">
        <v>40476</v>
      </c>
      <c r="D342" s="4">
        <v>40755</v>
      </c>
      <c r="E342" s="5">
        <v>0</v>
      </c>
      <c r="F342" s="33">
        <v>81390</v>
      </c>
      <c r="G342" s="23"/>
      <c r="H342" s="6">
        <v>31413</v>
      </c>
      <c r="I342" s="5">
        <f t="shared" si="13"/>
        <v>0.3859565057132326</v>
      </c>
    </row>
    <row r="343" spans="1:9" ht="12.75">
      <c r="A343" s="2" t="s">
        <v>271</v>
      </c>
      <c r="B343" s="2" t="s">
        <v>497</v>
      </c>
      <c r="C343" s="3">
        <v>40422</v>
      </c>
      <c r="D343" s="4">
        <v>40786</v>
      </c>
      <c r="E343" s="5">
        <v>0.2</v>
      </c>
      <c r="F343" s="33">
        <v>117762</v>
      </c>
      <c r="G343" s="23"/>
      <c r="H343" s="6">
        <v>31218.21</v>
      </c>
      <c r="I343" s="5">
        <f t="shared" si="13"/>
        <v>0.2650957864166709</v>
      </c>
    </row>
    <row r="344" spans="1:9" ht="12.75">
      <c r="A344" s="2" t="s">
        <v>275</v>
      </c>
      <c r="B344" s="2" t="s">
        <v>645</v>
      </c>
      <c r="C344" s="3">
        <v>40476</v>
      </c>
      <c r="D344" s="4">
        <v>40840</v>
      </c>
      <c r="E344" s="5">
        <v>0.0005</v>
      </c>
      <c r="F344" s="33">
        <v>247321.55</v>
      </c>
      <c r="G344" s="23"/>
      <c r="H344" s="6">
        <v>31140.75</v>
      </c>
      <c r="I344" s="5">
        <f t="shared" si="13"/>
        <v>0.12591199594212474</v>
      </c>
    </row>
    <row r="345" spans="1:9" ht="12.75">
      <c r="A345" s="2" t="s">
        <v>280</v>
      </c>
      <c r="B345" s="2" t="s">
        <v>29</v>
      </c>
      <c r="C345" s="3">
        <v>40386</v>
      </c>
      <c r="D345" s="4">
        <v>40652</v>
      </c>
      <c r="E345" s="5">
        <v>0</v>
      </c>
      <c r="F345" s="33">
        <v>153426.29</v>
      </c>
      <c r="G345" s="23"/>
      <c r="H345" s="6">
        <v>31069</v>
      </c>
      <c r="I345" s="5">
        <f t="shared" si="13"/>
        <v>0.2025011489230431</v>
      </c>
    </row>
    <row r="346" spans="1:9" ht="12.75">
      <c r="A346" s="2" t="s">
        <v>266</v>
      </c>
      <c r="B346" s="2" t="s">
        <v>21</v>
      </c>
      <c r="C346" s="3">
        <v>40584</v>
      </c>
      <c r="D346" s="4">
        <v>40908</v>
      </c>
      <c r="E346" s="5">
        <v>0.32</v>
      </c>
      <c r="F346" s="33">
        <v>60435</v>
      </c>
      <c r="G346" s="23"/>
      <c r="H346" s="6">
        <v>31054</v>
      </c>
      <c r="I346" s="5">
        <f t="shared" si="13"/>
        <v>0.5138413171175643</v>
      </c>
    </row>
    <row r="347" spans="1:9" ht="12.75">
      <c r="A347" s="2" t="s">
        <v>111</v>
      </c>
      <c r="B347" s="2" t="s">
        <v>368</v>
      </c>
      <c r="C347" s="3">
        <v>40391</v>
      </c>
      <c r="D347" s="4">
        <v>40755</v>
      </c>
      <c r="E347" s="5">
        <v>0.18</v>
      </c>
      <c r="F347" s="33"/>
      <c r="G347" s="23">
        <v>154077.7</v>
      </c>
      <c r="H347" s="6">
        <v>30815.54</v>
      </c>
      <c r="I347" s="5">
        <f t="shared" si="13"/>
        <v>0.19999999999999998</v>
      </c>
    </row>
    <row r="348" spans="1:9" ht="12.75">
      <c r="A348" s="2" t="s">
        <v>733</v>
      </c>
      <c r="B348" s="2" t="s">
        <v>737</v>
      </c>
      <c r="C348" s="3">
        <v>40634</v>
      </c>
      <c r="D348" s="4">
        <v>40954</v>
      </c>
      <c r="E348" s="5">
        <v>0.01</v>
      </c>
      <c r="F348" s="33"/>
      <c r="G348" s="23">
        <v>118357.74</v>
      </c>
      <c r="H348" s="6">
        <v>30065.55</v>
      </c>
      <c r="I348" s="5">
        <f t="shared" si="13"/>
        <v>0.2540226773508855</v>
      </c>
    </row>
    <row r="349" spans="1:9" ht="12.75">
      <c r="A349" s="2" t="s">
        <v>176</v>
      </c>
      <c r="B349" s="2" t="s">
        <v>2</v>
      </c>
      <c r="C349" s="3">
        <v>40700</v>
      </c>
      <c r="D349" s="4">
        <v>40908</v>
      </c>
      <c r="E349" s="5">
        <v>0.01</v>
      </c>
      <c r="F349" s="33">
        <v>102860</v>
      </c>
      <c r="G349" s="23"/>
      <c r="H349" s="6">
        <v>30013.85</v>
      </c>
      <c r="I349" s="5">
        <f t="shared" si="13"/>
        <v>0.29179321407738673</v>
      </c>
    </row>
    <row r="350" spans="1:9" ht="12.75">
      <c r="A350" s="2" t="s">
        <v>730</v>
      </c>
      <c r="B350" s="2" t="s">
        <v>72</v>
      </c>
      <c r="C350" s="3">
        <v>40364</v>
      </c>
      <c r="D350" s="4">
        <v>40728</v>
      </c>
      <c r="E350" s="5">
        <v>0</v>
      </c>
      <c r="F350" s="33"/>
      <c r="G350" s="23">
        <v>120178</v>
      </c>
      <c r="H350" s="6">
        <v>29946.89</v>
      </c>
      <c r="I350" s="5">
        <f t="shared" si="13"/>
        <v>0.24918778811429712</v>
      </c>
    </row>
    <row r="351" spans="1:9" ht="12.75">
      <c r="A351" s="2" t="s">
        <v>596</v>
      </c>
      <c r="B351" s="2" t="s">
        <v>32</v>
      </c>
      <c r="C351" s="3">
        <v>40422</v>
      </c>
      <c r="D351" s="4">
        <v>40786</v>
      </c>
      <c r="E351" s="5">
        <v>0.1</v>
      </c>
      <c r="F351" s="33">
        <v>234214.35</v>
      </c>
      <c r="G351" s="23"/>
      <c r="H351" s="6">
        <v>29594</v>
      </c>
      <c r="I351" s="5">
        <f t="shared" si="13"/>
        <v>0.12635434165327616</v>
      </c>
    </row>
    <row r="352" spans="1:9" ht="12.75">
      <c r="A352" s="2" t="s">
        <v>596</v>
      </c>
      <c r="B352" s="2" t="s">
        <v>32</v>
      </c>
      <c r="C352" s="3">
        <v>40422</v>
      </c>
      <c r="D352" s="4">
        <v>40786</v>
      </c>
      <c r="E352" s="5">
        <v>0.1</v>
      </c>
      <c r="F352" s="33">
        <v>234214.35</v>
      </c>
      <c r="G352" s="23"/>
      <c r="H352" s="6">
        <v>29594</v>
      </c>
      <c r="I352" s="5">
        <f t="shared" si="13"/>
        <v>0.12635434165327616</v>
      </c>
    </row>
    <row r="353" spans="1:9" ht="12.75">
      <c r="A353" s="2" t="s">
        <v>111</v>
      </c>
      <c r="B353" s="2" t="s">
        <v>584</v>
      </c>
      <c r="C353" s="3">
        <v>40299</v>
      </c>
      <c r="D353" s="4">
        <v>40663</v>
      </c>
      <c r="E353" s="5">
        <v>0.45</v>
      </c>
      <c r="F353" s="33"/>
      <c r="G353" s="23">
        <v>65482.09</v>
      </c>
      <c r="H353" s="6">
        <v>29466.94</v>
      </c>
      <c r="I353" s="5">
        <f t="shared" si="13"/>
        <v>0.44999999236432436</v>
      </c>
    </row>
    <row r="354" spans="1:9" ht="12.75">
      <c r="A354" s="2" t="s">
        <v>99</v>
      </c>
      <c r="B354" s="2" t="s">
        <v>650</v>
      </c>
      <c r="C354" s="3">
        <v>40326</v>
      </c>
      <c r="D354" s="4">
        <v>40690</v>
      </c>
      <c r="E354" s="5">
        <v>0.02</v>
      </c>
      <c r="F354" s="33">
        <v>95098</v>
      </c>
      <c r="G354" s="23"/>
      <c r="H354" s="6">
        <v>29340</v>
      </c>
      <c r="I354" s="5">
        <f t="shared" si="13"/>
        <v>0.30852383856653137</v>
      </c>
    </row>
    <row r="355" spans="1:9" ht="12.75">
      <c r="A355" s="2" t="s">
        <v>59</v>
      </c>
      <c r="B355" s="2" t="s">
        <v>180</v>
      </c>
      <c r="C355" s="3">
        <v>40686</v>
      </c>
      <c r="D355" s="4">
        <v>40711</v>
      </c>
      <c r="E355" s="5">
        <v>0.4</v>
      </c>
      <c r="F355" s="33">
        <v>73063</v>
      </c>
      <c r="G355" s="23"/>
      <c r="H355" s="6">
        <v>29225.2</v>
      </c>
      <c r="I355" s="5">
        <f t="shared" si="13"/>
        <v>0.4</v>
      </c>
    </row>
    <row r="356" spans="1:9" ht="12.75">
      <c r="A356" s="2" t="s">
        <v>730</v>
      </c>
      <c r="B356" s="2" t="s">
        <v>725</v>
      </c>
      <c r="C356" s="3">
        <v>40606</v>
      </c>
      <c r="D356" s="4">
        <v>40724</v>
      </c>
      <c r="E356" s="5">
        <v>0</v>
      </c>
      <c r="F356" s="33">
        <v>78875.86</v>
      </c>
      <c r="G356" s="23"/>
      <c r="H356" s="6">
        <v>29224.84</v>
      </c>
      <c r="I356" s="5">
        <f t="shared" si="13"/>
        <v>0.3705169110042033</v>
      </c>
    </row>
    <row r="357" spans="1:9" ht="12.75">
      <c r="A357" s="2" t="s">
        <v>136</v>
      </c>
      <c r="B357" s="2" t="s">
        <v>679</v>
      </c>
      <c r="C357" s="3">
        <v>40595</v>
      </c>
      <c r="D357" s="4">
        <v>40908</v>
      </c>
      <c r="E357" s="5">
        <v>0.25</v>
      </c>
      <c r="F357" s="33">
        <v>73831.57</v>
      </c>
      <c r="G357" s="23"/>
      <c r="H357" s="6">
        <v>28944.57</v>
      </c>
      <c r="I357" s="5">
        <f t="shared" si="13"/>
        <v>0.3920351416067679</v>
      </c>
    </row>
    <row r="358" spans="1:9" ht="12.75">
      <c r="A358" s="2" t="s">
        <v>99</v>
      </c>
      <c r="B358" s="2" t="s">
        <v>515</v>
      </c>
      <c r="C358" s="3">
        <v>40513</v>
      </c>
      <c r="D358" s="4">
        <v>40877</v>
      </c>
      <c r="E358" s="5">
        <v>0.02</v>
      </c>
      <c r="F358" s="33">
        <v>90041</v>
      </c>
      <c r="G358" s="23"/>
      <c r="H358" s="6">
        <v>28935.74</v>
      </c>
      <c r="I358" s="5">
        <f t="shared" si="13"/>
        <v>0.3213618240579292</v>
      </c>
    </row>
    <row r="359" spans="1:9" ht="12.75">
      <c r="A359" s="2" t="s">
        <v>176</v>
      </c>
      <c r="B359" s="2" t="s">
        <v>187</v>
      </c>
      <c r="C359" s="3">
        <v>40848</v>
      </c>
      <c r="D359" s="4">
        <v>40908</v>
      </c>
      <c r="E359" s="5">
        <v>0.01</v>
      </c>
      <c r="F359" s="33">
        <v>92738</v>
      </c>
      <c r="G359" s="23"/>
      <c r="H359" s="6">
        <v>28563.14</v>
      </c>
      <c r="I359" s="5">
        <f t="shared" si="13"/>
        <v>0.30799823157713124</v>
      </c>
    </row>
    <row r="360" spans="1:9" ht="12.75">
      <c r="A360" s="2" t="s">
        <v>182</v>
      </c>
      <c r="B360" s="2" t="s">
        <v>181</v>
      </c>
      <c r="C360" s="3">
        <v>40455</v>
      </c>
      <c r="D360" s="4">
        <v>40819</v>
      </c>
      <c r="E360" s="5">
        <v>0.25</v>
      </c>
      <c r="F360" s="33">
        <v>109711</v>
      </c>
      <c r="G360" s="23"/>
      <c r="H360" s="6">
        <v>28427.75</v>
      </c>
      <c r="I360" s="5">
        <f t="shared" si="13"/>
        <v>0.2591148563042904</v>
      </c>
    </row>
    <row r="361" spans="1:9" ht="25.5">
      <c r="A361" s="2" t="s">
        <v>99</v>
      </c>
      <c r="B361" s="2" t="s">
        <v>649</v>
      </c>
      <c r="C361" s="3">
        <v>40297</v>
      </c>
      <c r="D361" s="4">
        <v>40634</v>
      </c>
      <c r="E361" s="5">
        <v>0.02</v>
      </c>
      <c r="F361" s="33">
        <v>68655</v>
      </c>
      <c r="G361" s="23"/>
      <c r="H361" s="6">
        <v>28299.5</v>
      </c>
      <c r="I361" s="5">
        <f t="shared" si="13"/>
        <v>0.4121986745320807</v>
      </c>
    </row>
    <row r="362" spans="1:9" ht="12.75">
      <c r="A362" s="2" t="s">
        <v>102</v>
      </c>
      <c r="B362" s="2" t="s">
        <v>118</v>
      </c>
      <c r="C362" s="3">
        <v>40263</v>
      </c>
      <c r="D362" s="4">
        <v>40574</v>
      </c>
      <c r="E362" s="5">
        <v>0.01</v>
      </c>
      <c r="F362" s="33">
        <v>74674</v>
      </c>
      <c r="G362" s="23"/>
      <c r="H362" s="6">
        <v>28273</v>
      </c>
      <c r="I362" s="5">
        <f t="shared" si="13"/>
        <v>0.3786190641990519</v>
      </c>
    </row>
    <row r="363" spans="1:9" ht="12.75">
      <c r="A363" s="2" t="s">
        <v>280</v>
      </c>
      <c r="B363" s="2" t="s">
        <v>498</v>
      </c>
      <c r="C363" s="3">
        <v>40499</v>
      </c>
      <c r="D363" s="4">
        <v>40816</v>
      </c>
      <c r="E363" s="5">
        <v>0</v>
      </c>
      <c r="F363" s="33">
        <v>49935</v>
      </c>
      <c r="G363" s="23"/>
      <c r="H363" s="6">
        <v>28101</v>
      </c>
      <c r="I363" s="5">
        <f t="shared" si="13"/>
        <v>0.5627515770501652</v>
      </c>
    </row>
    <row r="364" spans="1:9" ht="12.75">
      <c r="A364" s="2" t="s">
        <v>796</v>
      </c>
      <c r="B364" s="2" t="s">
        <v>797</v>
      </c>
      <c r="C364" s="3">
        <v>40463</v>
      </c>
      <c r="D364" s="4">
        <v>40695</v>
      </c>
      <c r="E364" s="5">
        <v>0.19</v>
      </c>
      <c r="F364" s="33">
        <v>95150</v>
      </c>
      <c r="G364" s="23"/>
      <c r="H364" s="6">
        <v>28000</v>
      </c>
      <c r="I364" s="5">
        <f t="shared" si="13"/>
        <v>0.29427220178665264</v>
      </c>
    </row>
    <row r="365" spans="1:9" ht="12.75">
      <c r="A365" s="2" t="s">
        <v>264</v>
      </c>
      <c r="B365" s="2" t="s">
        <v>766</v>
      </c>
      <c r="C365" s="3">
        <v>40486</v>
      </c>
      <c r="D365" s="4">
        <v>40755</v>
      </c>
      <c r="E365" s="5">
        <v>0</v>
      </c>
      <c r="F365" s="33"/>
      <c r="G365" s="23">
        <v>896500</v>
      </c>
      <c r="H365" s="6">
        <v>27856</v>
      </c>
      <c r="I365" s="5">
        <f t="shared" si="13"/>
        <v>0.031071946458449524</v>
      </c>
    </row>
    <row r="366" spans="1:9" ht="12.75">
      <c r="A366" s="2" t="s">
        <v>673</v>
      </c>
      <c r="B366" s="2" t="s">
        <v>1</v>
      </c>
      <c r="C366" s="3">
        <v>40476</v>
      </c>
      <c r="D366" s="4">
        <v>40662</v>
      </c>
      <c r="E366" s="5">
        <v>0.2</v>
      </c>
      <c r="F366" s="33">
        <v>94855</v>
      </c>
      <c r="G366" s="23"/>
      <c r="H366" s="6">
        <v>27649.25</v>
      </c>
      <c r="I366" s="5">
        <f t="shared" si="13"/>
        <v>0.29148964208528805</v>
      </c>
    </row>
    <row r="367" spans="1:9" ht="12.75">
      <c r="A367" s="2" t="s">
        <v>313</v>
      </c>
      <c r="B367" s="2" t="s">
        <v>822</v>
      </c>
      <c r="C367" s="3">
        <v>40455</v>
      </c>
      <c r="D367" s="4">
        <v>40820</v>
      </c>
      <c r="E367" s="5">
        <v>0.25</v>
      </c>
      <c r="F367" s="33">
        <v>109682</v>
      </c>
      <c r="G367" s="23"/>
      <c r="H367" s="6">
        <v>27420.5</v>
      </c>
      <c r="I367" s="5">
        <f t="shared" si="13"/>
        <v>0.25</v>
      </c>
    </row>
    <row r="368" spans="1:9" ht="12.75">
      <c r="A368" s="2" t="s">
        <v>268</v>
      </c>
      <c r="B368" s="2" t="s">
        <v>852</v>
      </c>
      <c r="C368" s="3">
        <v>40754</v>
      </c>
      <c r="D368" s="4">
        <v>41119</v>
      </c>
      <c r="E368" s="5">
        <v>0.005</v>
      </c>
      <c r="F368" s="33">
        <v>60177.67</v>
      </c>
      <c r="G368" s="23"/>
      <c r="H368" s="6">
        <v>27348.87</v>
      </c>
      <c r="I368" s="5">
        <f t="shared" si="13"/>
        <v>0.45446874230923195</v>
      </c>
    </row>
    <row r="369" spans="1:9" ht="12.75">
      <c r="A369" s="2" t="s">
        <v>609</v>
      </c>
      <c r="B369" s="2" t="s">
        <v>62</v>
      </c>
      <c r="C369" s="3">
        <v>40490</v>
      </c>
      <c r="D369" s="4">
        <v>40824</v>
      </c>
      <c r="E369" s="5">
        <v>0.1</v>
      </c>
      <c r="F369" s="33">
        <v>273028.4</v>
      </c>
      <c r="G369" s="23"/>
      <c r="H369" s="6">
        <v>27302.82</v>
      </c>
      <c r="I369" s="5">
        <f t="shared" si="13"/>
        <v>0.09999992674754714</v>
      </c>
    </row>
    <row r="370" spans="1:9" ht="25.5">
      <c r="A370" s="2" t="s">
        <v>129</v>
      </c>
      <c r="B370" s="2" t="s">
        <v>810</v>
      </c>
      <c r="C370" s="3">
        <v>40662</v>
      </c>
      <c r="D370" s="4">
        <v>40786</v>
      </c>
      <c r="E370" s="5">
        <v>0.42</v>
      </c>
      <c r="F370" s="33">
        <v>42826.5</v>
      </c>
      <c r="G370" s="23"/>
      <c r="H370" s="6">
        <v>27090</v>
      </c>
      <c r="I370" s="5">
        <f t="shared" si="13"/>
        <v>0.6325522748765368</v>
      </c>
    </row>
    <row r="371" spans="1:9" ht="12.75">
      <c r="A371" s="2" t="s">
        <v>796</v>
      </c>
      <c r="B371" s="2" t="s">
        <v>797</v>
      </c>
      <c r="C371" s="3">
        <v>40843</v>
      </c>
      <c r="D371" s="4">
        <v>41061</v>
      </c>
      <c r="E371" s="5">
        <v>0.19</v>
      </c>
      <c r="F371" s="33">
        <v>86441</v>
      </c>
      <c r="G371" s="23"/>
      <c r="H371" s="6">
        <v>27000</v>
      </c>
      <c r="I371" s="5">
        <f t="shared" si="13"/>
        <v>0.31235177751298576</v>
      </c>
    </row>
    <row r="372" spans="1:9" ht="12.75">
      <c r="A372" s="2" t="s">
        <v>796</v>
      </c>
      <c r="B372" s="2" t="s">
        <v>797</v>
      </c>
      <c r="C372" s="3">
        <v>40463</v>
      </c>
      <c r="D372" s="4">
        <v>40695</v>
      </c>
      <c r="E372" s="5">
        <v>0.19</v>
      </c>
      <c r="F372" s="33">
        <v>95150</v>
      </c>
      <c r="G372" s="23"/>
      <c r="H372" s="6">
        <v>27000</v>
      </c>
      <c r="I372" s="5">
        <f aca="true" t="shared" si="14" ref="I372:I395">IF(H372="","",(IF(F372&lt;&gt;"",H372/F372,H372/G372)))</f>
        <v>0.2837624802942722</v>
      </c>
    </row>
    <row r="373" spans="1:9" ht="12.75">
      <c r="A373" s="2" t="s">
        <v>730</v>
      </c>
      <c r="B373" s="2" t="s">
        <v>732</v>
      </c>
      <c r="C373" s="3">
        <v>40481</v>
      </c>
      <c r="D373" s="4">
        <v>40786</v>
      </c>
      <c r="E373" s="5">
        <v>0</v>
      </c>
      <c r="F373" s="33">
        <v>80206.39</v>
      </c>
      <c r="G373" s="23"/>
      <c r="H373" s="6">
        <v>26742.26</v>
      </c>
      <c r="I373" s="5">
        <f t="shared" si="14"/>
        <v>0.33341807304879323</v>
      </c>
    </row>
    <row r="374" spans="1:9" ht="12.75">
      <c r="A374" s="2" t="s">
        <v>864</v>
      </c>
      <c r="B374" s="2" t="s">
        <v>15</v>
      </c>
      <c r="C374" s="3">
        <v>40498</v>
      </c>
      <c r="D374" s="4">
        <v>40863</v>
      </c>
      <c r="E374" s="5">
        <v>0.2</v>
      </c>
      <c r="F374" s="33">
        <v>108955</v>
      </c>
      <c r="G374" s="23"/>
      <c r="H374" s="6">
        <v>26414</v>
      </c>
      <c r="I374" s="5">
        <f t="shared" si="14"/>
        <v>0.24243036115827635</v>
      </c>
    </row>
    <row r="375" spans="1:9" ht="12.75">
      <c r="A375" s="2" t="s">
        <v>109</v>
      </c>
      <c r="B375" s="2" t="s">
        <v>22</v>
      </c>
      <c r="C375" s="3">
        <v>40501</v>
      </c>
      <c r="D375" s="4">
        <v>40688</v>
      </c>
      <c r="E375" s="5">
        <v>0.05</v>
      </c>
      <c r="F375" s="33">
        <v>30225</v>
      </c>
      <c r="G375" s="23"/>
      <c r="H375" s="6">
        <v>26362.35</v>
      </c>
      <c r="I375" s="5">
        <f t="shared" si="14"/>
        <v>0.8722034739454094</v>
      </c>
    </row>
    <row r="376" spans="1:9" ht="12.75">
      <c r="A376" s="2" t="s">
        <v>110</v>
      </c>
      <c r="B376" s="2" t="s">
        <v>694</v>
      </c>
      <c r="C376" s="3">
        <v>40630</v>
      </c>
      <c r="D376" s="4">
        <v>40724</v>
      </c>
      <c r="E376" s="5">
        <v>0</v>
      </c>
      <c r="F376" s="33">
        <v>131374.25</v>
      </c>
      <c r="G376" s="23"/>
      <c r="H376" s="6">
        <v>26346.41</v>
      </c>
      <c r="I376" s="5">
        <f t="shared" si="14"/>
        <v>0.20054470339507172</v>
      </c>
    </row>
    <row r="377" spans="1:9" ht="12.75">
      <c r="A377" s="2" t="s">
        <v>747</v>
      </c>
      <c r="B377" s="2" t="s">
        <v>50</v>
      </c>
      <c r="C377" s="3">
        <v>40426</v>
      </c>
      <c r="D377" s="4">
        <v>40791</v>
      </c>
      <c r="E377" s="5">
        <v>0.3</v>
      </c>
      <c r="F377" s="33"/>
      <c r="G377" s="23">
        <v>87355.45</v>
      </c>
      <c r="H377" s="6">
        <v>26206.63</v>
      </c>
      <c r="I377" s="5">
        <f t="shared" si="14"/>
        <v>0.2999999427625867</v>
      </c>
    </row>
    <row r="378" spans="1:9" ht="12.75">
      <c r="A378" s="2" t="s">
        <v>757</v>
      </c>
      <c r="B378" s="2" t="s">
        <v>760</v>
      </c>
      <c r="C378" s="3">
        <v>40634</v>
      </c>
      <c r="D378" s="4">
        <v>40984</v>
      </c>
      <c r="E378" s="5">
        <v>0.2</v>
      </c>
      <c r="F378" s="33">
        <v>65350</v>
      </c>
      <c r="G378" s="23"/>
      <c r="H378" s="6">
        <v>26140</v>
      </c>
      <c r="I378" s="5">
        <f t="shared" si="14"/>
        <v>0.4</v>
      </c>
    </row>
    <row r="379" spans="1:9" ht="12.75">
      <c r="A379" s="2" t="s">
        <v>99</v>
      </c>
      <c r="B379" s="2" t="s">
        <v>517</v>
      </c>
      <c r="C379" s="3">
        <v>40574</v>
      </c>
      <c r="D379" s="4">
        <v>40908</v>
      </c>
      <c r="E379" s="5">
        <v>0.02</v>
      </c>
      <c r="F379" s="33">
        <v>57672</v>
      </c>
      <c r="G379" s="23"/>
      <c r="H379" s="6">
        <v>25827.41</v>
      </c>
      <c r="I379" s="5">
        <f t="shared" si="14"/>
        <v>0.4478327437924816</v>
      </c>
    </row>
    <row r="380" spans="1:9" ht="12.75">
      <c r="A380" s="2" t="s">
        <v>176</v>
      </c>
      <c r="B380" s="2" t="s">
        <v>175</v>
      </c>
      <c r="C380" s="3">
        <v>40546</v>
      </c>
      <c r="D380" s="4">
        <v>40908</v>
      </c>
      <c r="E380" s="5">
        <v>0</v>
      </c>
      <c r="F380" s="33">
        <v>93661.5</v>
      </c>
      <c r="G380" s="23"/>
      <c r="H380" s="6">
        <v>25480.43</v>
      </c>
      <c r="I380" s="5">
        <f t="shared" si="14"/>
        <v>0.272048066708306</v>
      </c>
    </row>
    <row r="381" spans="1:9" ht="12.75">
      <c r="A381" s="2" t="s">
        <v>176</v>
      </c>
      <c r="B381" s="2" t="s">
        <v>607</v>
      </c>
      <c r="C381" s="3">
        <v>40658</v>
      </c>
      <c r="D381" s="4">
        <v>40908</v>
      </c>
      <c r="E381" s="5">
        <v>0</v>
      </c>
      <c r="F381" s="33">
        <v>100716</v>
      </c>
      <c r="G381" s="23"/>
      <c r="H381" s="6">
        <v>25342.93</v>
      </c>
      <c r="I381" s="5">
        <f t="shared" si="14"/>
        <v>0.2516276460542516</v>
      </c>
    </row>
    <row r="382" spans="1:9" ht="12.75">
      <c r="A382" s="2" t="s">
        <v>111</v>
      </c>
      <c r="B382" s="2" t="s">
        <v>588</v>
      </c>
      <c r="C382" s="3">
        <v>40544</v>
      </c>
      <c r="D382" s="4">
        <v>40877</v>
      </c>
      <c r="E382" s="5">
        <v>0.45</v>
      </c>
      <c r="F382" s="33"/>
      <c r="G382" s="23">
        <v>55703.91</v>
      </c>
      <c r="H382" s="6">
        <v>25066.76</v>
      </c>
      <c r="I382" s="5">
        <f t="shared" si="14"/>
        <v>0.45000000897603054</v>
      </c>
    </row>
    <row r="383" spans="1:9" ht="12.75">
      <c r="A383" s="2" t="s">
        <v>864</v>
      </c>
      <c r="B383" s="2" t="s">
        <v>183</v>
      </c>
      <c r="C383" s="3">
        <v>40634</v>
      </c>
      <c r="D383" s="4">
        <v>41000</v>
      </c>
      <c r="E383" s="5">
        <v>0.18</v>
      </c>
      <c r="F383" s="33">
        <v>89187</v>
      </c>
      <c r="G383" s="23"/>
      <c r="H383" s="6">
        <v>25000</v>
      </c>
      <c r="I383" s="5">
        <f t="shared" si="14"/>
        <v>0.2803099106372005</v>
      </c>
    </row>
    <row r="384" spans="1:9" ht="12.75">
      <c r="A384" s="2" t="s">
        <v>339</v>
      </c>
      <c r="B384" s="2" t="s">
        <v>759</v>
      </c>
      <c r="C384" s="29">
        <v>40738</v>
      </c>
      <c r="D384" s="29">
        <v>41103</v>
      </c>
      <c r="E384" s="5">
        <v>0.35</v>
      </c>
      <c r="F384" s="33">
        <v>70988.79</v>
      </c>
      <c r="G384" s="30"/>
      <c r="H384" s="38">
        <v>24846.08</v>
      </c>
      <c r="I384" s="31">
        <f t="shared" si="14"/>
        <v>0.3500000493035591</v>
      </c>
    </row>
    <row r="385" spans="1:9" ht="12.75">
      <c r="A385" s="2" t="s">
        <v>264</v>
      </c>
      <c r="B385" s="2" t="s">
        <v>511</v>
      </c>
      <c r="C385" s="3">
        <v>40210</v>
      </c>
      <c r="D385" s="4">
        <v>40755</v>
      </c>
      <c r="E385" s="5">
        <v>0</v>
      </c>
      <c r="F385" s="33">
        <v>151450</v>
      </c>
      <c r="G385" s="23"/>
      <c r="H385" s="6">
        <v>24811</v>
      </c>
      <c r="I385" s="5">
        <f t="shared" si="14"/>
        <v>0.1638230439088808</v>
      </c>
    </row>
    <row r="386" spans="1:9" ht="12.75">
      <c r="A386" s="2" t="s">
        <v>864</v>
      </c>
      <c r="B386" s="2" t="s">
        <v>8</v>
      </c>
      <c r="C386" s="3">
        <v>40498</v>
      </c>
      <c r="D386" s="4">
        <v>40863</v>
      </c>
      <c r="E386" s="5">
        <v>0.3</v>
      </c>
      <c r="F386" s="33">
        <v>80613</v>
      </c>
      <c r="G386" s="23"/>
      <c r="H386" s="6">
        <v>24183.9</v>
      </c>
      <c r="I386" s="5">
        <f t="shared" si="14"/>
        <v>0.30000000000000004</v>
      </c>
    </row>
    <row r="387" spans="1:9" ht="12.75">
      <c r="A387" s="2" t="s">
        <v>339</v>
      </c>
      <c r="B387" s="2" t="s">
        <v>211</v>
      </c>
      <c r="C387" s="3">
        <v>40664</v>
      </c>
      <c r="D387" s="4">
        <v>41029</v>
      </c>
      <c r="E387" s="5">
        <v>0.35</v>
      </c>
      <c r="F387" s="33">
        <v>68965</v>
      </c>
      <c r="G387" s="23"/>
      <c r="H387" s="6">
        <v>24137.75</v>
      </c>
      <c r="I387" s="5">
        <f t="shared" si="14"/>
        <v>0.35</v>
      </c>
    </row>
    <row r="388" spans="1:9" ht="12.75">
      <c r="A388" s="2" t="s">
        <v>264</v>
      </c>
      <c r="B388" s="2" t="s">
        <v>56</v>
      </c>
      <c r="C388" s="3">
        <v>40498</v>
      </c>
      <c r="D388" s="4">
        <v>40786</v>
      </c>
      <c r="E388" s="5">
        <v>0</v>
      </c>
      <c r="F388" s="33">
        <v>97446</v>
      </c>
      <c r="G388" s="23"/>
      <c r="H388" s="6">
        <v>23507</v>
      </c>
      <c r="I388" s="5">
        <f t="shared" si="14"/>
        <v>0.24123104078156107</v>
      </c>
    </row>
    <row r="389" spans="1:9" ht="12.75">
      <c r="A389" s="2" t="s">
        <v>129</v>
      </c>
      <c r="B389" s="2" t="s">
        <v>367</v>
      </c>
      <c r="C389" s="3">
        <v>40544</v>
      </c>
      <c r="D389" s="4">
        <v>40724</v>
      </c>
      <c r="E389" s="5">
        <v>0.09</v>
      </c>
      <c r="F389" s="33">
        <v>70876</v>
      </c>
      <c r="G389" s="23"/>
      <c r="H389" s="6">
        <v>23411.41</v>
      </c>
      <c r="I389" s="5">
        <f t="shared" si="14"/>
        <v>0.33031505728314237</v>
      </c>
    </row>
    <row r="390" spans="1:9" ht="12.75">
      <c r="A390" s="2" t="s">
        <v>783</v>
      </c>
      <c r="B390" s="2" t="s">
        <v>785</v>
      </c>
      <c r="C390" s="3">
        <v>40708</v>
      </c>
      <c r="D390" s="4">
        <v>40847</v>
      </c>
      <c r="E390" s="5">
        <v>0.01</v>
      </c>
      <c r="F390" s="33">
        <v>48149</v>
      </c>
      <c r="G390" s="23"/>
      <c r="H390" s="6">
        <v>23319</v>
      </c>
      <c r="I390" s="5">
        <f t="shared" si="14"/>
        <v>0.4843091237616565</v>
      </c>
    </row>
    <row r="391" spans="1:9" ht="12.75">
      <c r="A391" s="2" t="s">
        <v>824</v>
      </c>
      <c r="B391" s="2" t="s">
        <v>826</v>
      </c>
      <c r="C391" s="3">
        <v>40568</v>
      </c>
      <c r="D391" s="4">
        <v>40932</v>
      </c>
      <c r="E391" s="5">
        <v>0.5</v>
      </c>
      <c r="F391" s="33"/>
      <c r="G391" s="23">
        <v>46628</v>
      </c>
      <c r="H391" s="6">
        <v>23314</v>
      </c>
      <c r="I391" s="5">
        <f t="shared" si="14"/>
        <v>0.5</v>
      </c>
    </row>
    <row r="392" spans="1:9" ht="12.75">
      <c r="A392" s="2" t="s">
        <v>265</v>
      </c>
      <c r="B392" s="2" t="s">
        <v>116</v>
      </c>
      <c r="C392" s="3">
        <v>40575</v>
      </c>
      <c r="D392" s="4">
        <v>40602</v>
      </c>
      <c r="E392" s="5">
        <v>0.12</v>
      </c>
      <c r="F392" s="33">
        <v>172056.3</v>
      </c>
      <c r="G392" s="23"/>
      <c r="H392" s="6">
        <v>22983.16</v>
      </c>
      <c r="I392" s="5">
        <f t="shared" si="14"/>
        <v>0.13357929933399706</v>
      </c>
    </row>
    <row r="393" spans="1:9" ht="12.75">
      <c r="A393" s="2" t="s">
        <v>59</v>
      </c>
      <c r="B393" s="2" t="s">
        <v>3</v>
      </c>
      <c r="C393" s="3">
        <v>40714</v>
      </c>
      <c r="D393" s="4">
        <v>40732</v>
      </c>
      <c r="E393" s="5">
        <v>0.45</v>
      </c>
      <c r="F393" s="33">
        <v>50933</v>
      </c>
      <c r="G393" s="23"/>
      <c r="H393" s="6">
        <v>22919.85</v>
      </c>
      <c r="I393" s="5">
        <f t="shared" si="14"/>
        <v>0.44999999999999996</v>
      </c>
    </row>
    <row r="394" spans="1:9" ht="12.75">
      <c r="A394" s="2" t="s">
        <v>137</v>
      </c>
      <c r="B394" s="2" t="s">
        <v>507</v>
      </c>
      <c r="C394" s="3">
        <v>40848</v>
      </c>
      <c r="D394" s="4">
        <v>40908</v>
      </c>
      <c r="E394" s="5">
        <v>0.125</v>
      </c>
      <c r="F394" s="33"/>
      <c r="G394" s="23">
        <v>164056.98</v>
      </c>
      <c r="H394" s="6">
        <v>22852.07</v>
      </c>
      <c r="I394" s="5">
        <f t="shared" si="14"/>
        <v>0.13929349424815693</v>
      </c>
    </row>
    <row r="395" spans="1:9" ht="12.75">
      <c r="A395" s="2" t="s">
        <v>99</v>
      </c>
      <c r="B395" s="2" t="s">
        <v>397</v>
      </c>
      <c r="C395" s="3">
        <v>40639</v>
      </c>
      <c r="D395" s="4">
        <v>40982</v>
      </c>
      <c r="E395" s="5">
        <v>0.02</v>
      </c>
      <c r="F395" s="33">
        <v>96448</v>
      </c>
      <c r="G395" s="23"/>
      <c r="H395" s="6">
        <v>22639.88</v>
      </c>
      <c r="I395" s="5">
        <f t="shared" si="14"/>
        <v>0.23473664565361646</v>
      </c>
    </row>
    <row r="396" spans="1:9" ht="12.75">
      <c r="A396" s="2" t="s">
        <v>307</v>
      </c>
      <c r="B396" s="2" t="s">
        <v>920</v>
      </c>
      <c r="C396" s="3">
        <v>40544</v>
      </c>
      <c r="D396" s="4">
        <v>40908</v>
      </c>
      <c r="E396" s="5">
        <v>0.3</v>
      </c>
      <c r="F396" s="33"/>
      <c r="G396" s="23">
        <v>75294</v>
      </c>
      <c r="H396" s="6">
        <v>22588.2</v>
      </c>
      <c r="I396" s="5">
        <v>0.3</v>
      </c>
    </row>
    <row r="397" spans="1:9" ht="12.75">
      <c r="A397" s="2" t="s">
        <v>864</v>
      </c>
      <c r="B397" s="2" t="s">
        <v>13</v>
      </c>
      <c r="C397" s="3">
        <v>40634</v>
      </c>
      <c r="D397" s="4">
        <v>41000</v>
      </c>
      <c r="E397" s="5">
        <v>0.17</v>
      </c>
      <c r="F397" s="33">
        <v>72503</v>
      </c>
      <c r="G397" s="23"/>
      <c r="H397" s="6">
        <v>22500</v>
      </c>
      <c r="I397" s="5">
        <f aca="true" t="shared" si="15" ref="I397:I435">IF(H397="","",(IF(F397&lt;&gt;"",H397/F397,H397/G397)))</f>
        <v>0.3103319862626374</v>
      </c>
    </row>
    <row r="398" spans="1:9" ht="12.75">
      <c r="A398" s="2" t="s">
        <v>59</v>
      </c>
      <c r="B398" s="2" t="s">
        <v>457</v>
      </c>
      <c r="C398" s="3">
        <v>40557</v>
      </c>
      <c r="D398" s="4">
        <v>40893</v>
      </c>
      <c r="E398" s="5">
        <v>0.4</v>
      </c>
      <c r="F398" s="33">
        <v>56227</v>
      </c>
      <c r="G398" s="23"/>
      <c r="H398" s="6">
        <v>22490.8</v>
      </c>
      <c r="I398" s="5">
        <f t="shared" si="15"/>
        <v>0.39999999999999997</v>
      </c>
    </row>
    <row r="399" spans="1:9" ht="12.75">
      <c r="A399" s="2" t="s">
        <v>266</v>
      </c>
      <c r="B399" s="2" t="s">
        <v>503</v>
      </c>
      <c r="C399" s="3">
        <v>40562</v>
      </c>
      <c r="D399" s="4">
        <v>40908</v>
      </c>
      <c r="E399" s="5">
        <v>0.18</v>
      </c>
      <c r="F399" s="33"/>
      <c r="G399" s="23">
        <v>33976.68</v>
      </c>
      <c r="H399" s="6">
        <v>22441.54</v>
      </c>
      <c r="I399" s="5">
        <f t="shared" si="15"/>
        <v>0.6604983182582878</v>
      </c>
    </row>
    <row r="400" spans="1:9" ht="12.75">
      <c r="A400" s="2" t="s">
        <v>268</v>
      </c>
      <c r="B400" s="2" t="s">
        <v>220</v>
      </c>
      <c r="C400" s="3">
        <v>40253</v>
      </c>
      <c r="D400" s="4">
        <v>40583</v>
      </c>
      <c r="E400" s="5">
        <v>0.005</v>
      </c>
      <c r="F400" s="33"/>
      <c r="G400" s="23">
        <v>52724</v>
      </c>
      <c r="H400" s="6">
        <v>22241</v>
      </c>
      <c r="I400" s="5">
        <f t="shared" si="15"/>
        <v>0.4218382520294363</v>
      </c>
    </row>
    <row r="401" spans="1:9" ht="12.75">
      <c r="A401" s="2" t="s">
        <v>264</v>
      </c>
      <c r="B401" s="2" t="s">
        <v>263</v>
      </c>
      <c r="C401" s="3">
        <v>40544</v>
      </c>
      <c r="D401" s="4">
        <v>40908</v>
      </c>
      <c r="E401" s="5">
        <v>0</v>
      </c>
      <c r="F401" s="33">
        <v>74285</v>
      </c>
      <c r="G401" s="23"/>
      <c r="H401" s="6">
        <v>21992</v>
      </c>
      <c r="I401" s="5">
        <f t="shared" si="15"/>
        <v>0.2960490004711584</v>
      </c>
    </row>
    <row r="402" spans="1:9" ht="12.75">
      <c r="A402" s="2" t="s">
        <v>110</v>
      </c>
      <c r="B402" s="2" t="s">
        <v>518</v>
      </c>
      <c r="C402" s="3">
        <v>40686</v>
      </c>
      <c r="D402" s="4">
        <v>40908</v>
      </c>
      <c r="E402" s="5">
        <v>0</v>
      </c>
      <c r="F402" s="33">
        <v>80719.12</v>
      </c>
      <c r="G402" s="23"/>
      <c r="H402" s="6">
        <v>21762.1</v>
      </c>
      <c r="I402" s="5">
        <f t="shared" si="15"/>
        <v>0.26960279051605124</v>
      </c>
    </row>
    <row r="403" spans="1:9" ht="12.75">
      <c r="A403" s="2" t="s">
        <v>572</v>
      </c>
      <c r="B403" s="2" t="s">
        <v>115</v>
      </c>
      <c r="C403" s="3">
        <v>40225</v>
      </c>
      <c r="D403" s="4">
        <v>40588</v>
      </c>
      <c r="E403" s="5">
        <v>0</v>
      </c>
      <c r="F403" s="33">
        <v>37861</v>
      </c>
      <c r="G403" s="23"/>
      <c r="H403" s="6">
        <v>21756.5</v>
      </c>
      <c r="I403" s="5">
        <f t="shared" si="15"/>
        <v>0.5746414516256835</v>
      </c>
    </row>
    <row r="404" spans="1:9" ht="12.75">
      <c r="A404" s="2" t="s">
        <v>609</v>
      </c>
      <c r="B404" s="2" t="s">
        <v>201</v>
      </c>
      <c r="C404" s="3">
        <v>40490</v>
      </c>
      <c r="D404" s="4">
        <v>40824</v>
      </c>
      <c r="E404" s="5">
        <v>0.1</v>
      </c>
      <c r="F404" s="33">
        <v>428854.47</v>
      </c>
      <c r="G404" s="23"/>
      <c r="H404" s="6">
        <v>21442.72</v>
      </c>
      <c r="I404" s="5">
        <f t="shared" si="15"/>
        <v>0.04999999183872329</v>
      </c>
    </row>
    <row r="405" spans="1:9" ht="25.5">
      <c r="A405" s="2" t="s">
        <v>730</v>
      </c>
      <c r="B405" s="2" t="s">
        <v>728</v>
      </c>
      <c r="C405" s="3">
        <v>40344</v>
      </c>
      <c r="D405" s="4">
        <v>40647</v>
      </c>
      <c r="E405" s="5">
        <v>0</v>
      </c>
      <c r="F405" s="33">
        <v>43672.37</v>
      </c>
      <c r="G405" s="23"/>
      <c r="H405" s="6">
        <v>21376.61</v>
      </c>
      <c r="I405" s="5">
        <f t="shared" si="15"/>
        <v>0.4894767561275012</v>
      </c>
    </row>
    <row r="406" spans="1:9" ht="12.75">
      <c r="A406" s="2" t="s">
        <v>864</v>
      </c>
      <c r="B406" s="2" t="s">
        <v>780</v>
      </c>
      <c r="C406" s="3">
        <v>40498</v>
      </c>
      <c r="D406" s="4">
        <v>40863</v>
      </c>
      <c r="E406" s="5">
        <v>0.15</v>
      </c>
      <c r="F406" s="33">
        <v>116548.39</v>
      </c>
      <c r="G406" s="23"/>
      <c r="H406" s="6">
        <v>21367.3</v>
      </c>
      <c r="I406" s="5">
        <f t="shared" si="15"/>
        <v>0.18333414987542943</v>
      </c>
    </row>
    <row r="407" spans="1:9" ht="12.75">
      <c r="A407" s="2" t="s">
        <v>264</v>
      </c>
      <c r="B407" s="2" t="s">
        <v>54</v>
      </c>
      <c r="C407" s="3">
        <v>40360</v>
      </c>
      <c r="D407" s="4">
        <v>40663</v>
      </c>
      <c r="E407" s="5">
        <v>0</v>
      </c>
      <c r="F407" s="33">
        <v>131258</v>
      </c>
      <c r="G407" s="23"/>
      <c r="H407" s="6">
        <v>20868</v>
      </c>
      <c r="I407" s="5">
        <f t="shared" si="15"/>
        <v>0.158984595224672</v>
      </c>
    </row>
    <row r="408" spans="1:9" ht="12.75">
      <c r="A408" s="2" t="s">
        <v>567</v>
      </c>
      <c r="B408" s="2" t="s">
        <v>504</v>
      </c>
      <c r="C408" s="3">
        <v>40664</v>
      </c>
      <c r="D408" s="4">
        <v>40899</v>
      </c>
      <c r="E408" s="5">
        <v>0.031</v>
      </c>
      <c r="F408" s="33">
        <v>109543</v>
      </c>
      <c r="G408" s="23"/>
      <c r="H408" s="6">
        <v>20867.27</v>
      </c>
      <c r="I408" s="5">
        <f t="shared" si="15"/>
        <v>0.19049386998712833</v>
      </c>
    </row>
    <row r="409" spans="1:9" ht="12.75">
      <c r="A409" s="2" t="s">
        <v>306</v>
      </c>
      <c r="B409" s="2" t="s">
        <v>840</v>
      </c>
      <c r="C409" s="3">
        <v>40360</v>
      </c>
      <c r="D409" s="4">
        <v>40724</v>
      </c>
      <c r="E409" s="5">
        <v>0.45</v>
      </c>
      <c r="F409" s="33">
        <v>45900</v>
      </c>
      <c r="G409" s="23"/>
      <c r="H409" s="6">
        <v>20655</v>
      </c>
      <c r="I409" s="5">
        <f t="shared" si="15"/>
        <v>0.45</v>
      </c>
    </row>
    <row r="410" spans="1:9" ht="12.75">
      <c r="A410" s="2" t="s">
        <v>596</v>
      </c>
      <c r="B410" s="2" t="s">
        <v>142</v>
      </c>
      <c r="C410" s="3">
        <v>40452</v>
      </c>
      <c r="D410" s="4">
        <v>40816</v>
      </c>
      <c r="E410" s="5">
        <v>0.1</v>
      </c>
      <c r="F410" s="33">
        <v>68028.57</v>
      </c>
      <c r="G410" s="23"/>
      <c r="H410" s="6">
        <v>20222.6</v>
      </c>
      <c r="I410" s="5">
        <f t="shared" si="15"/>
        <v>0.2972662809169735</v>
      </c>
    </row>
    <row r="411" spans="1:9" ht="12.75">
      <c r="A411" s="2" t="s">
        <v>565</v>
      </c>
      <c r="B411" s="2" t="s">
        <v>44</v>
      </c>
      <c r="C411" s="3">
        <v>40544</v>
      </c>
      <c r="D411" s="4">
        <v>40756</v>
      </c>
      <c r="E411" s="5">
        <v>0.0314</v>
      </c>
      <c r="F411" s="33">
        <v>103961</v>
      </c>
      <c r="G411" s="23"/>
      <c r="H411" s="6">
        <v>19894.93</v>
      </c>
      <c r="I411" s="5">
        <f t="shared" si="15"/>
        <v>0.1913691672838853</v>
      </c>
    </row>
    <row r="412" spans="1:9" ht="12.75">
      <c r="A412" s="2" t="s">
        <v>339</v>
      </c>
      <c r="B412" s="2" t="s">
        <v>217</v>
      </c>
      <c r="C412" s="3">
        <v>40756</v>
      </c>
      <c r="D412" s="4">
        <v>41122</v>
      </c>
      <c r="E412" s="5">
        <v>0.35</v>
      </c>
      <c r="F412" s="33">
        <v>56528</v>
      </c>
      <c r="G412" s="23"/>
      <c r="H412" s="6">
        <v>19784.8</v>
      </c>
      <c r="I412" s="5">
        <f t="shared" si="15"/>
        <v>0.35</v>
      </c>
    </row>
    <row r="413" spans="1:9" ht="12.75">
      <c r="A413" s="2" t="s">
        <v>705</v>
      </c>
      <c r="B413" s="2" t="s">
        <v>224</v>
      </c>
      <c r="C413" s="3">
        <v>40445</v>
      </c>
      <c r="D413" s="4">
        <v>40809</v>
      </c>
      <c r="E413" s="5">
        <v>0.01</v>
      </c>
      <c r="F413" s="33">
        <v>99053.76</v>
      </c>
      <c r="G413" s="23"/>
      <c r="H413" s="6">
        <v>19782.76</v>
      </c>
      <c r="I413" s="5">
        <f t="shared" si="15"/>
        <v>0.19971740598236756</v>
      </c>
    </row>
    <row r="414" spans="1:9" ht="12.75">
      <c r="A414" s="2" t="s">
        <v>102</v>
      </c>
      <c r="B414" s="2" t="s">
        <v>118</v>
      </c>
      <c r="C414" s="3">
        <v>40610</v>
      </c>
      <c r="D414" s="4">
        <v>40939</v>
      </c>
      <c r="E414" s="5">
        <v>0.01</v>
      </c>
      <c r="F414" s="33">
        <v>29284</v>
      </c>
      <c r="G414" s="23"/>
      <c r="H414" s="6">
        <v>19780</v>
      </c>
      <c r="I414" s="5">
        <f t="shared" si="15"/>
        <v>0.6754541729271958</v>
      </c>
    </row>
    <row r="415" spans="1:9" ht="12.75">
      <c r="A415" s="2" t="s">
        <v>313</v>
      </c>
      <c r="B415" s="2" t="s">
        <v>9</v>
      </c>
      <c r="C415" s="3">
        <v>40483</v>
      </c>
      <c r="D415" s="4">
        <v>40847</v>
      </c>
      <c r="E415" s="5">
        <v>0.25</v>
      </c>
      <c r="F415" s="33">
        <v>77453.5</v>
      </c>
      <c r="G415" s="23"/>
      <c r="H415" s="6">
        <v>19600.63</v>
      </c>
      <c r="I415" s="5">
        <f t="shared" si="15"/>
        <v>0.2530631927543623</v>
      </c>
    </row>
    <row r="416" spans="1:9" ht="12.75">
      <c r="A416" s="2" t="s">
        <v>313</v>
      </c>
      <c r="B416" s="2" t="s">
        <v>820</v>
      </c>
      <c r="C416" s="3">
        <v>40219</v>
      </c>
      <c r="D416" s="4">
        <v>40583</v>
      </c>
      <c r="E416" s="5">
        <v>0.25</v>
      </c>
      <c r="F416" s="33"/>
      <c r="G416" s="23">
        <v>78350</v>
      </c>
      <c r="H416" s="6">
        <v>19587</v>
      </c>
      <c r="I416" s="5">
        <f t="shared" si="15"/>
        <v>0.24999361837906828</v>
      </c>
    </row>
    <row r="417" spans="1:9" ht="12.75">
      <c r="A417" s="2" t="s">
        <v>676</v>
      </c>
      <c r="B417" s="2" t="s">
        <v>168</v>
      </c>
      <c r="C417" s="3">
        <v>40422</v>
      </c>
      <c r="D417" s="4">
        <v>40784</v>
      </c>
      <c r="E417" s="5">
        <v>0.35</v>
      </c>
      <c r="F417" s="33">
        <v>55220</v>
      </c>
      <c r="G417" s="23"/>
      <c r="H417" s="6">
        <v>19327</v>
      </c>
      <c r="I417" s="5">
        <f t="shared" si="15"/>
        <v>0.35</v>
      </c>
    </row>
    <row r="418" spans="1:9" ht="12.75">
      <c r="A418" s="2" t="s">
        <v>283</v>
      </c>
      <c r="B418" s="2" t="s">
        <v>771</v>
      </c>
      <c r="C418" s="3">
        <v>40452</v>
      </c>
      <c r="D418" s="4">
        <v>40694</v>
      </c>
      <c r="E418" s="5">
        <v>0.33</v>
      </c>
      <c r="F418" s="33">
        <v>58501</v>
      </c>
      <c r="G418" s="23"/>
      <c r="H418" s="6">
        <v>19305.33</v>
      </c>
      <c r="I418" s="5">
        <f t="shared" si="15"/>
        <v>0.33</v>
      </c>
    </row>
    <row r="419" spans="1:9" ht="12.75">
      <c r="A419" s="2" t="s">
        <v>757</v>
      </c>
      <c r="B419" s="2" t="s">
        <v>217</v>
      </c>
      <c r="C419" s="3">
        <v>40391</v>
      </c>
      <c r="D419" s="4">
        <v>40756</v>
      </c>
      <c r="E419" s="5">
        <v>0.35</v>
      </c>
      <c r="F419" s="33">
        <v>54885</v>
      </c>
      <c r="G419" s="23"/>
      <c r="H419" s="6">
        <v>19209.75</v>
      </c>
      <c r="I419" s="5">
        <f t="shared" si="15"/>
        <v>0.35</v>
      </c>
    </row>
    <row r="420" spans="1:9" ht="12.75">
      <c r="A420" s="2" t="s">
        <v>746</v>
      </c>
      <c r="B420" s="2" t="s">
        <v>583</v>
      </c>
      <c r="C420" s="3">
        <v>40536</v>
      </c>
      <c r="D420" s="4">
        <v>40900</v>
      </c>
      <c r="E420" s="5">
        <v>0.12</v>
      </c>
      <c r="F420" s="33"/>
      <c r="G420" s="23">
        <v>156990.8</v>
      </c>
      <c r="H420" s="6">
        <v>18757.52</v>
      </c>
      <c r="I420" s="5">
        <f t="shared" si="15"/>
        <v>0.11948165115408038</v>
      </c>
    </row>
    <row r="421" spans="1:9" ht="25.5">
      <c r="A421" s="2" t="s">
        <v>565</v>
      </c>
      <c r="B421" s="2" t="s">
        <v>566</v>
      </c>
      <c r="C421" s="3">
        <v>40422</v>
      </c>
      <c r="D421" s="4">
        <v>40653</v>
      </c>
      <c r="E421" s="5">
        <v>0.031</v>
      </c>
      <c r="F421" s="33">
        <v>102228</v>
      </c>
      <c r="G421" s="23"/>
      <c r="H421" s="6">
        <v>18746.99</v>
      </c>
      <c r="I421" s="5">
        <f t="shared" si="15"/>
        <v>0.18338410220291898</v>
      </c>
    </row>
    <row r="422" spans="1:9" ht="12.75">
      <c r="A422" s="2" t="s">
        <v>111</v>
      </c>
      <c r="B422" s="2" t="s">
        <v>586</v>
      </c>
      <c r="C422" s="3">
        <v>40544</v>
      </c>
      <c r="D422" s="4">
        <v>40908</v>
      </c>
      <c r="E422" s="5">
        <v>0.45</v>
      </c>
      <c r="F422" s="33"/>
      <c r="G422" s="23">
        <v>36365</v>
      </c>
      <c r="H422" s="6">
        <v>18682.5</v>
      </c>
      <c r="I422" s="5">
        <f t="shared" si="15"/>
        <v>0.5137494843943352</v>
      </c>
    </row>
    <row r="423" spans="1:9" ht="12.75">
      <c r="A423" s="2" t="s">
        <v>267</v>
      </c>
      <c r="B423" s="2" t="s">
        <v>1</v>
      </c>
      <c r="C423" s="3">
        <v>40684</v>
      </c>
      <c r="D423" s="4">
        <v>40908</v>
      </c>
      <c r="E423" s="5">
        <v>0.3</v>
      </c>
      <c r="F423" s="33">
        <v>62200</v>
      </c>
      <c r="G423" s="23"/>
      <c r="H423" s="6">
        <v>18660</v>
      </c>
      <c r="I423" s="5">
        <f t="shared" si="15"/>
        <v>0.3</v>
      </c>
    </row>
    <row r="424" spans="1:9" ht="12.75">
      <c r="A424" s="2" t="s">
        <v>264</v>
      </c>
      <c r="B424" s="2" t="s">
        <v>769</v>
      </c>
      <c r="C424" s="3">
        <v>40695</v>
      </c>
      <c r="D424" s="4">
        <v>41059</v>
      </c>
      <c r="E424" s="5">
        <v>0</v>
      </c>
      <c r="F424" s="33">
        <v>32071</v>
      </c>
      <c r="G424" s="23"/>
      <c r="H424" s="6">
        <v>18634</v>
      </c>
      <c r="I424" s="5">
        <f t="shared" si="15"/>
        <v>0.5810233544323532</v>
      </c>
    </row>
    <row r="425" spans="1:9" ht="12.75">
      <c r="A425" s="2" t="s">
        <v>730</v>
      </c>
      <c r="B425" s="2" t="s">
        <v>112</v>
      </c>
      <c r="C425" s="3">
        <v>40179</v>
      </c>
      <c r="D425" s="4">
        <v>40497</v>
      </c>
      <c r="E425" s="5">
        <v>0</v>
      </c>
      <c r="F425" s="33">
        <v>65731.45</v>
      </c>
      <c r="G425" s="23"/>
      <c r="H425" s="6">
        <v>18600.41</v>
      </c>
      <c r="I425" s="5">
        <f t="shared" si="15"/>
        <v>0.2829758053412788</v>
      </c>
    </row>
    <row r="426" spans="1:9" ht="12.75">
      <c r="A426" s="2" t="s">
        <v>111</v>
      </c>
      <c r="B426" s="2" t="s">
        <v>587</v>
      </c>
      <c r="C426" s="3">
        <v>40634</v>
      </c>
      <c r="D426" s="4">
        <v>40908</v>
      </c>
      <c r="E426" s="5">
        <v>0.2</v>
      </c>
      <c r="F426" s="33"/>
      <c r="G426" s="23">
        <v>90849.99</v>
      </c>
      <c r="H426" s="6">
        <v>18170</v>
      </c>
      <c r="I426" s="5">
        <f t="shared" si="15"/>
        <v>0.20000002201431172</v>
      </c>
    </row>
    <row r="427" spans="1:9" ht="12.75">
      <c r="A427" s="2" t="s">
        <v>131</v>
      </c>
      <c r="B427" s="2" t="s">
        <v>839</v>
      </c>
      <c r="C427" s="3">
        <v>40374</v>
      </c>
      <c r="D427" s="4">
        <v>40663</v>
      </c>
      <c r="E427" s="5">
        <v>0.01</v>
      </c>
      <c r="F427" s="33">
        <v>41602</v>
      </c>
      <c r="G427" s="23"/>
      <c r="H427" s="6">
        <v>18157.52</v>
      </c>
      <c r="I427" s="5">
        <f t="shared" si="15"/>
        <v>0.4364578626027595</v>
      </c>
    </row>
    <row r="428" spans="1:9" ht="12.75">
      <c r="A428" s="2" t="s">
        <v>266</v>
      </c>
      <c r="B428" s="2" t="s">
        <v>69</v>
      </c>
      <c r="C428" s="3">
        <v>40683</v>
      </c>
      <c r="D428" s="4">
        <v>40908</v>
      </c>
      <c r="E428" s="5">
        <v>0.4</v>
      </c>
      <c r="F428" s="33">
        <v>66351.54</v>
      </c>
      <c r="G428" s="23"/>
      <c r="H428" s="6">
        <v>18153.74</v>
      </c>
      <c r="I428" s="5">
        <f t="shared" si="15"/>
        <v>0.27359937689464336</v>
      </c>
    </row>
    <row r="429" spans="1:9" ht="12.75">
      <c r="A429" s="2" t="s">
        <v>730</v>
      </c>
      <c r="B429" s="2" t="s">
        <v>30</v>
      </c>
      <c r="C429" s="3">
        <v>40788</v>
      </c>
      <c r="D429" s="4">
        <v>41090</v>
      </c>
      <c r="E429" s="5">
        <v>0.02</v>
      </c>
      <c r="F429" s="33"/>
      <c r="G429" s="23">
        <v>54335.05</v>
      </c>
      <c r="H429" s="6">
        <v>18025.56</v>
      </c>
      <c r="I429" s="5">
        <f t="shared" si="15"/>
        <v>0.33174829138833956</v>
      </c>
    </row>
    <row r="430" spans="1:9" ht="12.75">
      <c r="A430" s="2" t="s">
        <v>809</v>
      </c>
      <c r="B430" s="2" t="s">
        <v>4</v>
      </c>
      <c r="C430" s="3">
        <v>40634</v>
      </c>
      <c r="D430" s="4">
        <v>40816</v>
      </c>
      <c r="E430" s="5">
        <v>0.313</v>
      </c>
      <c r="F430" s="33"/>
      <c r="G430" s="23">
        <v>51160</v>
      </c>
      <c r="H430" s="6">
        <v>18000.95</v>
      </c>
      <c r="I430" s="5">
        <f t="shared" si="15"/>
        <v>0.3518559421422987</v>
      </c>
    </row>
    <row r="431" spans="1:9" ht="12.75">
      <c r="A431" s="2" t="s">
        <v>516</v>
      </c>
      <c r="B431" s="2" t="s">
        <v>827</v>
      </c>
      <c r="C431" s="3">
        <v>40238</v>
      </c>
      <c r="D431" s="4">
        <v>40602</v>
      </c>
      <c r="E431" s="5">
        <v>0.01</v>
      </c>
      <c r="F431" s="33">
        <v>32298</v>
      </c>
      <c r="G431" s="23"/>
      <c r="H431" s="6">
        <v>17909.21</v>
      </c>
      <c r="I431" s="5">
        <f t="shared" si="15"/>
        <v>0.5544990401882469</v>
      </c>
    </row>
    <row r="432" spans="1:9" ht="12.75">
      <c r="A432" s="7" t="s">
        <v>111</v>
      </c>
      <c r="B432" s="2" t="s">
        <v>580</v>
      </c>
      <c r="C432" s="3">
        <v>40345</v>
      </c>
      <c r="D432" s="4">
        <v>40709</v>
      </c>
      <c r="E432" s="5">
        <v>0.45</v>
      </c>
      <c r="F432" s="33"/>
      <c r="G432" s="23">
        <v>39105.92</v>
      </c>
      <c r="H432" s="6">
        <v>17597.66</v>
      </c>
      <c r="I432" s="5">
        <f t="shared" si="15"/>
        <v>0.4499998977136966</v>
      </c>
    </row>
    <row r="433" spans="1:9" ht="12.75">
      <c r="A433" s="2" t="s">
        <v>730</v>
      </c>
      <c r="B433" s="2" t="s">
        <v>556</v>
      </c>
      <c r="C433" s="3">
        <v>40379</v>
      </c>
      <c r="D433" s="4">
        <v>40703</v>
      </c>
      <c r="E433" s="5">
        <v>0</v>
      </c>
      <c r="F433" s="33"/>
      <c r="G433" s="23">
        <v>30703</v>
      </c>
      <c r="H433" s="6">
        <v>17448.43</v>
      </c>
      <c r="I433" s="5">
        <f t="shared" si="15"/>
        <v>0.5682972347979025</v>
      </c>
    </row>
    <row r="434" spans="1:9" ht="12.75">
      <c r="A434" s="2" t="s">
        <v>313</v>
      </c>
      <c r="B434" s="2" t="s">
        <v>821</v>
      </c>
      <c r="C434" s="3">
        <v>40444</v>
      </c>
      <c r="D434" s="4">
        <v>40808</v>
      </c>
      <c r="E434" s="5">
        <v>0.25</v>
      </c>
      <c r="F434" s="33">
        <v>69716</v>
      </c>
      <c r="G434" s="23"/>
      <c r="H434" s="6">
        <v>17429</v>
      </c>
      <c r="I434" s="5">
        <f t="shared" si="15"/>
        <v>0.25</v>
      </c>
    </row>
    <row r="435" spans="1:9" ht="12.75">
      <c r="A435" s="2" t="s">
        <v>850</v>
      </c>
      <c r="B435" s="2" t="s">
        <v>851</v>
      </c>
      <c r="C435" s="3">
        <v>40679</v>
      </c>
      <c r="D435" s="4">
        <v>41044</v>
      </c>
      <c r="E435" s="5">
        <v>0.1</v>
      </c>
      <c r="F435" s="33"/>
      <c r="G435" s="23">
        <v>174645.22</v>
      </c>
      <c r="H435" s="6">
        <v>17397.11</v>
      </c>
      <c r="I435" s="5">
        <f t="shared" si="15"/>
        <v>0.09961400604036</v>
      </c>
    </row>
    <row r="436" spans="1:9" ht="12.75">
      <c r="A436" s="2" t="s">
        <v>730</v>
      </c>
      <c r="B436" s="2" t="s">
        <v>216</v>
      </c>
      <c r="C436" s="3">
        <v>40284</v>
      </c>
      <c r="D436" s="4">
        <v>40624</v>
      </c>
      <c r="E436" s="5">
        <v>0.01</v>
      </c>
      <c r="F436" s="33"/>
      <c r="G436" s="23">
        <v>52759</v>
      </c>
      <c r="H436" s="6">
        <v>17292.25</v>
      </c>
      <c r="I436" s="5">
        <f>IF(H436="","",(IF(G436&lt;&gt;"",H436/G436,H436/#REF!)))</f>
        <v>0.32775924486817415</v>
      </c>
    </row>
    <row r="437" spans="1:9" ht="12.75">
      <c r="A437" s="2" t="s">
        <v>264</v>
      </c>
      <c r="B437" s="2" t="s">
        <v>76</v>
      </c>
      <c r="C437" s="3">
        <v>40408</v>
      </c>
      <c r="D437" s="4">
        <v>40724</v>
      </c>
      <c r="E437" s="5">
        <v>0</v>
      </c>
      <c r="F437" s="33">
        <v>300015</v>
      </c>
      <c r="G437" s="23"/>
      <c r="H437" s="6">
        <v>16924</v>
      </c>
      <c r="I437" s="5">
        <f aca="true" t="shared" si="16" ref="I437:I447">IF(H437="","",(IF(F437&lt;&gt;"",H437/F437,H437/G437)))</f>
        <v>0.05641051280769295</v>
      </c>
    </row>
    <row r="438" spans="1:9" ht="12.75">
      <c r="A438" s="2" t="s">
        <v>313</v>
      </c>
      <c r="B438" s="2" t="s">
        <v>5</v>
      </c>
      <c r="C438" s="3">
        <v>40644</v>
      </c>
      <c r="D438" s="4">
        <v>40774</v>
      </c>
      <c r="E438" s="5">
        <v>0.3</v>
      </c>
      <c r="F438" s="33">
        <v>55762</v>
      </c>
      <c r="G438" s="23"/>
      <c r="H438" s="6">
        <v>16728.6</v>
      </c>
      <c r="I438" s="5">
        <f t="shared" si="16"/>
        <v>0.3</v>
      </c>
    </row>
    <row r="439" spans="1:9" ht="12.75">
      <c r="A439" s="2" t="s">
        <v>182</v>
      </c>
      <c r="B439" s="2" t="s">
        <v>600</v>
      </c>
      <c r="C439" s="3">
        <v>40716</v>
      </c>
      <c r="D439" s="4">
        <v>41063</v>
      </c>
      <c r="E439" s="5">
        <v>0.24</v>
      </c>
      <c r="F439" s="33">
        <v>69262</v>
      </c>
      <c r="G439" s="23"/>
      <c r="H439" s="6">
        <v>16625.88</v>
      </c>
      <c r="I439" s="5">
        <f t="shared" si="16"/>
        <v>0.24004331379399962</v>
      </c>
    </row>
    <row r="440" spans="1:9" ht="12.75">
      <c r="A440" s="2" t="s">
        <v>97</v>
      </c>
      <c r="B440" s="2" t="s">
        <v>571</v>
      </c>
      <c r="C440" s="3">
        <v>40423</v>
      </c>
      <c r="D440" s="4">
        <v>40787</v>
      </c>
      <c r="E440" s="5">
        <v>0.925</v>
      </c>
      <c r="F440" s="33"/>
      <c r="G440" s="23">
        <v>17967.49</v>
      </c>
      <c r="H440" s="6">
        <v>16619.93</v>
      </c>
      <c r="I440" s="5">
        <f t="shared" si="16"/>
        <v>0.925000097398134</v>
      </c>
    </row>
    <row r="441" spans="1:9" ht="12.75">
      <c r="A441" s="2" t="s">
        <v>264</v>
      </c>
      <c r="B441" s="2" t="s">
        <v>764</v>
      </c>
      <c r="C441" s="3">
        <v>40388</v>
      </c>
      <c r="D441" s="4">
        <v>40694</v>
      </c>
      <c r="E441" s="5">
        <v>0</v>
      </c>
      <c r="F441" s="33">
        <v>34000</v>
      </c>
      <c r="G441" s="23"/>
      <c r="H441" s="6">
        <v>16452</v>
      </c>
      <c r="I441" s="5">
        <f t="shared" si="16"/>
        <v>0.4838823529411765</v>
      </c>
    </row>
    <row r="442" spans="1:9" ht="12.75">
      <c r="A442" s="2" t="s">
        <v>268</v>
      </c>
      <c r="B442" s="2" t="s">
        <v>108</v>
      </c>
      <c r="C442" s="3">
        <v>40740</v>
      </c>
      <c r="D442" s="4">
        <v>41060</v>
      </c>
      <c r="E442" s="5">
        <v>0.01</v>
      </c>
      <c r="F442" s="33">
        <v>83007.36</v>
      </c>
      <c r="G442" s="23"/>
      <c r="H442" s="6">
        <v>16371.01</v>
      </c>
      <c r="I442" s="5">
        <f t="shared" si="16"/>
        <v>0.19722359559441477</v>
      </c>
    </row>
    <row r="443" spans="1:9" ht="12.75">
      <c r="A443" s="2" t="s">
        <v>99</v>
      </c>
      <c r="B443" s="2" t="s">
        <v>69</v>
      </c>
      <c r="C443" s="3">
        <v>40449</v>
      </c>
      <c r="D443" s="4">
        <v>40795</v>
      </c>
      <c r="E443" s="5">
        <v>0.02</v>
      </c>
      <c r="F443" s="33">
        <v>85311</v>
      </c>
      <c r="G443" s="23"/>
      <c r="H443" s="6">
        <v>16330.52</v>
      </c>
      <c r="I443" s="5">
        <f t="shared" si="16"/>
        <v>0.1914233803378228</v>
      </c>
    </row>
    <row r="444" spans="1:9" ht="12.75">
      <c r="A444" s="2" t="s">
        <v>796</v>
      </c>
      <c r="B444" s="2" t="s">
        <v>179</v>
      </c>
      <c r="C444" s="3">
        <v>40690</v>
      </c>
      <c r="D444" s="4">
        <v>40865</v>
      </c>
      <c r="E444" s="5">
        <v>0.19</v>
      </c>
      <c r="F444" s="33">
        <v>63444.5</v>
      </c>
      <c r="G444" s="23"/>
      <c r="H444" s="6">
        <v>15978</v>
      </c>
      <c r="I444" s="5">
        <f t="shared" si="16"/>
        <v>0.2518421612590532</v>
      </c>
    </row>
    <row r="445" spans="1:9" ht="12.75">
      <c r="A445" s="2" t="s">
        <v>111</v>
      </c>
      <c r="B445" s="2" t="s">
        <v>122</v>
      </c>
      <c r="C445" s="3">
        <v>40361</v>
      </c>
      <c r="D445" s="4">
        <v>40725</v>
      </c>
      <c r="E445" s="5">
        <v>0.18</v>
      </c>
      <c r="F445" s="33"/>
      <c r="G445" s="23">
        <v>79617.1</v>
      </c>
      <c r="H445" s="6">
        <v>15923.42</v>
      </c>
      <c r="I445" s="5">
        <f t="shared" si="16"/>
        <v>0.19999999999999998</v>
      </c>
    </row>
    <row r="446" spans="1:9" ht="12.75">
      <c r="A446" s="2" t="s">
        <v>268</v>
      </c>
      <c r="B446" s="2" t="s">
        <v>149</v>
      </c>
      <c r="C446" s="3">
        <v>40585</v>
      </c>
      <c r="D446" s="4">
        <v>40949</v>
      </c>
      <c r="E446" s="5">
        <v>0.005</v>
      </c>
      <c r="F446" s="33"/>
      <c r="G446" s="23">
        <v>34994.19</v>
      </c>
      <c r="H446" s="6">
        <v>15829.19</v>
      </c>
      <c r="I446" s="5">
        <f t="shared" si="16"/>
        <v>0.4523376594800451</v>
      </c>
    </row>
    <row r="447" spans="1:9" ht="12.75">
      <c r="A447" s="2" t="s">
        <v>730</v>
      </c>
      <c r="B447" s="2" t="s">
        <v>569</v>
      </c>
      <c r="C447" s="3">
        <v>40431</v>
      </c>
      <c r="D447" s="4">
        <v>40756</v>
      </c>
      <c r="E447" s="5">
        <v>0</v>
      </c>
      <c r="F447" s="33"/>
      <c r="G447" s="23">
        <v>15789.6</v>
      </c>
      <c r="H447" s="6">
        <v>15669.91</v>
      </c>
      <c r="I447" s="5">
        <f t="shared" si="16"/>
        <v>0.9924196939757814</v>
      </c>
    </row>
    <row r="448" spans="1:9" ht="12.75">
      <c r="A448" s="2" t="s">
        <v>626</v>
      </c>
      <c r="B448" s="2" t="s">
        <v>368</v>
      </c>
      <c r="C448" s="26">
        <v>40704</v>
      </c>
      <c r="D448" s="26">
        <v>41060</v>
      </c>
      <c r="E448" s="5">
        <v>0.09</v>
      </c>
      <c r="F448" s="33">
        <v>128942</v>
      </c>
      <c r="G448" s="25"/>
      <c r="H448" s="37">
        <v>15473.04</v>
      </c>
      <c r="I448" s="28">
        <v>0.12</v>
      </c>
    </row>
    <row r="449" spans="1:9" ht="12.75">
      <c r="A449" s="2" t="s">
        <v>182</v>
      </c>
      <c r="B449" s="2" t="s">
        <v>495</v>
      </c>
      <c r="C449" s="3">
        <v>40690</v>
      </c>
      <c r="D449" s="4">
        <v>41051</v>
      </c>
      <c r="E449" s="5">
        <v>0.3</v>
      </c>
      <c r="F449" s="33">
        <v>49838</v>
      </c>
      <c r="G449" s="23"/>
      <c r="H449" s="6">
        <v>15348.16</v>
      </c>
      <c r="I449" s="5">
        <f>IF(H449="","",(IF(F449&lt;&gt;"",H449/F449,H449/G449)))</f>
        <v>0.3079609936193266</v>
      </c>
    </row>
    <row r="450" spans="1:9" ht="12.75">
      <c r="A450" s="2" t="s">
        <v>747</v>
      </c>
      <c r="B450" s="2" t="s">
        <v>510</v>
      </c>
      <c r="C450" s="3">
        <v>40477</v>
      </c>
      <c r="D450" s="4">
        <v>40709</v>
      </c>
      <c r="E450" s="5">
        <v>0.3</v>
      </c>
      <c r="F450" s="33"/>
      <c r="G450" s="23">
        <v>50838.5</v>
      </c>
      <c r="H450" s="6">
        <v>15251.55</v>
      </c>
      <c r="I450" s="5">
        <f>IF(H450="","",(IF(F450&lt;&gt;"",H450/F450,H450/G450)))</f>
        <v>0.3</v>
      </c>
    </row>
    <row r="451" spans="1:9" ht="12.75">
      <c r="A451" s="2" t="s">
        <v>67</v>
      </c>
      <c r="B451" s="2" t="s">
        <v>66</v>
      </c>
      <c r="C451" s="3">
        <v>40452</v>
      </c>
      <c r="D451" s="4">
        <v>40786</v>
      </c>
      <c r="E451" s="5">
        <v>0.2</v>
      </c>
      <c r="F451" s="33"/>
      <c r="G451" s="23">
        <v>76225</v>
      </c>
      <c r="H451" s="6">
        <v>15245</v>
      </c>
      <c r="I451" s="5">
        <f>IF(H451="","",(IF(F451&lt;&gt;"",H451/F451,H451/G451)))</f>
        <v>0.2</v>
      </c>
    </row>
    <row r="452" spans="1:9" ht="12.75">
      <c r="A452" s="2" t="s">
        <v>264</v>
      </c>
      <c r="B452" s="2" t="s">
        <v>54</v>
      </c>
      <c r="C452" s="3">
        <v>40360</v>
      </c>
      <c r="D452" s="4">
        <v>40877</v>
      </c>
      <c r="E452" s="5">
        <v>0</v>
      </c>
      <c r="F452" s="33">
        <v>132765</v>
      </c>
      <c r="G452" s="23"/>
      <c r="H452" s="6">
        <v>15156</v>
      </c>
      <c r="I452" s="5">
        <f>IF(H452="","",(IF(F452&lt;&gt;"",H452/F452,H452/G452)))</f>
        <v>0.1141565924754265</v>
      </c>
    </row>
    <row r="453" spans="1:9" ht="12.75">
      <c r="A453" s="2" t="s">
        <v>275</v>
      </c>
      <c r="B453" s="2" t="s">
        <v>643</v>
      </c>
      <c r="C453" s="3">
        <v>40450</v>
      </c>
      <c r="D453" s="4">
        <v>40814</v>
      </c>
      <c r="E453" s="5">
        <v>0.0005</v>
      </c>
      <c r="F453" s="33">
        <v>94922.92</v>
      </c>
      <c r="G453" s="23"/>
      <c r="H453" s="6">
        <v>15072.79</v>
      </c>
      <c r="I453" s="5">
        <f>IF(H453="","",(IF(F453&lt;&gt;"",H453/F453,H453/G453)))</f>
        <v>0.15878978438505686</v>
      </c>
    </row>
    <row r="454" spans="1:9" ht="12.75">
      <c r="A454" s="2" t="s">
        <v>626</v>
      </c>
      <c r="B454" s="2" t="s">
        <v>776</v>
      </c>
      <c r="C454" s="26">
        <v>40681</v>
      </c>
      <c r="D454" s="26">
        <v>41046</v>
      </c>
      <c r="E454" s="5">
        <v>0.09</v>
      </c>
      <c r="F454" s="36">
        <v>149204.16</v>
      </c>
      <c r="G454" s="25"/>
      <c r="H454" s="37">
        <v>14920.42</v>
      </c>
      <c r="I454" s="28">
        <v>0.1</v>
      </c>
    </row>
    <row r="455" spans="1:9" ht="12.75">
      <c r="A455" s="2" t="s">
        <v>182</v>
      </c>
      <c r="B455" s="2" t="s">
        <v>495</v>
      </c>
      <c r="C455" s="3">
        <v>40322</v>
      </c>
      <c r="D455" s="4">
        <v>40550</v>
      </c>
      <c r="E455" s="5">
        <v>0.3</v>
      </c>
      <c r="F455" s="33"/>
      <c r="G455" s="23">
        <v>48463</v>
      </c>
      <c r="H455" s="6">
        <v>14908.16</v>
      </c>
      <c r="I455" s="5">
        <f aca="true" t="shared" si="17" ref="I455:I460">IF(H455="","",(IF(F455&lt;&gt;"",H455/F455,H455/G455)))</f>
        <v>0.30761942100158884</v>
      </c>
    </row>
    <row r="456" spans="1:9" ht="12.75">
      <c r="A456" s="2" t="s">
        <v>306</v>
      </c>
      <c r="B456" s="2" t="s">
        <v>45</v>
      </c>
      <c r="C456" s="3">
        <v>40238</v>
      </c>
      <c r="D456" s="4">
        <v>40602</v>
      </c>
      <c r="E456" s="5">
        <v>0.15</v>
      </c>
      <c r="F456" s="33">
        <v>98420</v>
      </c>
      <c r="G456" s="23"/>
      <c r="H456" s="6">
        <v>14763</v>
      </c>
      <c r="I456" s="5">
        <f t="shared" si="17"/>
        <v>0.15</v>
      </c>
    </row>
    <row r="457" spans="1:9" ht="12.75">
      <c r="A457" s="2" t="s">
        <v>626</v>
      </c>
      <c r="B457" s="2" t="s">
        <v>612</v>
      </c>
      <c r="C457" s="3">
        <v>40351</v>
      </c>
      <c r="D457" s="4">
        <v>40715</v>
      </c>
      <c r="E457" s="5">
        <v>0.15</v>
      </c>
      <c r="F457" s="33">
        <v>94611</v>
      </c>
      <c r="G457" s="23"/>
      <c r="H457" s="6">
        <v>14191.65</v>
      </c>
      <c r="I457" s="5">
        <f t="shared" si="17"/>
        <v>0.15</v>
      </c>
    </row>
    <row r="458" spans="1:9" ht="12.75">
      <c r="A458" s="2" t="s">
        <v>747</v>
      </c>
      <c r="B458" s="2" t="s">
        <v>104</v>
      </c>
      <c r="C458" s="3">
        <v>40436</v>
      </c>
      <c r="D458" s="4">
        <v>40801</v>
      </c>
      <c r="E458" s="5">
        <v>0.25</v>
      </c>
      <c r="F458" s="33"/>
      <c r="G458" s="23">
        <v>56765</v>
      </c>
      <c r="H458" s="6">
        <v>14191.25</v>
      </c>
      <c r="I458" s="5">
        <f t="shared" si="17"/>
        <v>0.25</v>
      </c>
    </row>
    <row r="459" spans="1:9" ht="12.75">
      <c r="A459" s="2" t="s">
        <v>280</v>
      </c>
      <c r="B459" s="2" t="s">
        <v>65</v>
      </c>
      <c r="C459" s="3">
        <v>40560</v>
      </c>
      <c r="D459" s="4">
        <v>40861</v>
      </c>
      <c r="E459" s="5">
        <v>0</v>
      </c>
      <c r="F459" s="33">
        <v>51744</v>
      </c>
      <c r="G459" s="23"/>
      <c r="H459" s="6">
        <v>14141.19</v>
      </c>
      <c r="I459" s="5">
        <f t="shared" si="17"/>
        <v>0.27329139610389613</v>
      </c>
    </row>
    <row r="460" spans="1:9" ht="12.75">
      <c r="A460" s="2" t="s">
        <v>266</v>
      </c>
      <c r="B460" s="2" t="s">
        <v>58</v>
      </c>
      <c r="C460" s="3">
        <v>40456</v>
      </c>
      <c r="D460" s="4">
        <v>40816</v>
      </c>
      <c r="E460" s="5">
        <v>0</v>
      </c>
      <c r="F460" s="33">
        <v>57294.51</v>
      </c>
      <c r="G460" s="23"/>
      <c r="H460" s="6">
        <v>14129.51</v>
      </c>
      <c r="I460" s="5">
        <f t="shared" si="17"/>
        <v>0.24661193541929236</v>
      </c>
    </row>
    <row r="461" spans="1:9" ht="12.75">
      <c r="A461" s="2" t="s">
        <v>264</v>
      </c>
      <c r="B461" s="2" t="s">
        <v>76</v>
      </c>
      <c r="C461" s="26">
        <v>40695</v>
      </c>
      <c r="D461" s="26">
        <v>41090</v>
      </c>
      <c r="E461" s="5">
        <v>0</v>
      </c>
      <c r="F461" s="36">
        <v>764842</v>
      </c>
      <c r="G461" s="25"/>
      <c r="H461" s="37">
        <v>14019</v>
      </c>
      <c r="I461" s="28">
        <v>0.02</v>
      </c>
    </row>
    <row r="462" spans="1:9" ht="25.5">
      <c r="A462" s="2" t="s">
        <v>97</v>
      </c>
      <c r="B462" s="2" t="s">
        <v>608</v>
      </c>
      <c r="C462" s="3">
        <v>40422</v>
      </c>
      <c r="D462" s="4">
        <v>40786</v>
      </c>
      <c r="E462" s="5">
        <v>0.925</v>
      </c>
      <c r="F462" s="33">
        <v>15102.79</v>
      </c>
      <c r="G462" s="23"/>
      <c r="H462" s="6">
        <v>13970.08</v>
      </c>
      <c r="I462" s="5">
        <f aca="true" t="shared" si="18" ref="I462:I480">IF(H462="","",(IF(F462&lt;&gt;"",H462/F462,H462/G462)))</f>
        <v>0.9249999503403014</v>
      </c>
    </row>
    <row r="463" spans="1:9" ht="12.75">
      <c r="A463" s="2" t="s">
        <v>796</v>
      </c>
      <c r="B463" s="2" t="s">
        <v>14</v>
      </c>
      <c r="C463" s="3">
        <v>40819</v>
      </c>
      <c r="D463" s="4">
        <v>40883</v>
      </c>
      <c r="E463" s="5">
        <v>0.3</v>
      </c>
      <c r="F463" s="33">
        <v>44982.5</v>
      </c>
      <c r="G463" s="23"/>
      <c r="H463" s="6">
        <v>13949.75</v>
      </c>
      <c r="I463" s="5">
        <f t="shared" si="18"/>
        <v>0.310115044739621</v>
      </c>
    </row>
    <row r="464" spans="1:9" ht="38.25">
      <c r="A464" s="2" t="s">
        <v>596</v>
      </c>
      <c r="B464" s="2" t="s">
        <v>597</v>
      </c>
      <c r="C464" s="3">
        <v>40690</v>
      </c>
      <c r="D464" s="4">
        <v>41055</v>
      </c>
      <c r="E464" s="5">
        <v>0.1</v>
      </c>
      <c r="F464" s="33">
        <v>94271.14</v>
      </c>
      <c r="G464" s="23"/>
      <c r="H464" s="6">
        <v>13904.01</v>
      </c>
      <c r="I464" s="5">
        <f t="shared" si="18"/>
        <v>0.14748957103945068</v>
      </c>
    </row>
    <row r="465" spans="1:9" ht="12.75">
      <c r="A465" s="2" t="s">
        <v>102</v>
      </c>
      <c r="B465" s="2" t="s">
        <v>503</v>
      </c>
      <c r="C465" s="3">
        <v>40402</v>
      </c>
      <c r="D465" s="4">
        <v>40738</v>
      </c>
      <c r="E465" s="5">
        <v>0.02</v>
      </c>
      <c r="F465" s="33"/>
      <c r="G465" s="23">
        <v>14277.61</v>
      </c>
      <c r="H465" s="6">
        <v>13860.12</v>
      </c>
      <c r="I465" s="5">
        <f t="shared" si="18"/>
        <v>0.9707591116440357</v>
      </c>
    </row>
    <row r="466" spans="1:9" ht="12.75">
      <c r="A466" s="2" t="s">
        <v>266</v>
      </c>
      <c r="B466" s="2" t="s">
        <v>838</v>
      </c>
      <c r="C466" s="3">
        <v>40800</v>
      </c>
      <c r="D466" s="4">
        <v>40908</v>
      </c>
      <c r="E466" s="5">
        <v>0.196</v>
      </c>
      <c r="F466" s="33">
        <v>37308</v>
      </c>
      <c r="G466" s="23"/>
      <c r="H466" s="6">
        <v>13770.5</v>
      </c>
      <c r="I466" s="5">
        <f t="shared" si="18"/>
        <v>0.36910314141739037</v>
      </c>
    </row>
    <row r="467" spans="1:9" ht="12.75">
      <c r="A467" s="2" t="s">
        <v>264</v>
      </c>
      <c r="B467" s="2" t="s">
        <v>120</v>
      </c>
      <c r="C467" s="3">
        <v>40350</v>
      </c>
      <c r="D467" s="4">
        <v>40663</v>
      </c>
      <c r="E467" s="5">
        <v>0</v>
      </c>
      <c r="F467" s="33">
        <v>28080</v>
      </c>
      <c r="G467" s="23"/>
      <c r="H467" s="6">
        <v>13541</v>
      </c>
      <c r="I467" s="5">
        <f t="shared" si="18"/>
        <v>0.48222934472934476</v>
      </c>
    </row>
    <row r="468" spans="1:9" ht="12.75">
      <c r="A468" s="2" t="s">
        <v>131</v>
      </c>
      <c r="B468" s="2" t="s">
        <v>839</v>
      </c>
      <c r="C468" s="3">
        <v>40664</v>
      </c>
      <c r="D468" s="4">
        <v>40962</v>
      </c>
      <c r="E468" s="5">
        <v>0.01</v>
      </c>
      <c r="F468" s="33">
        <v>43992.55</v>
      </c>
      <c r="G468" s="23"/>
      <c r="H468" s="6">
        <v>13519.99</v>
      </c>
      <c r="I468" s="5">
        <f t="shared" si="18"/>
        <v>0.3073245356316012</v>
      </c>
    </row>
    <row r="469" spans="1:9" ht="12.75">
      <c r="A469" s="2" t="s">
        <v>292</v>
      </c>
      <c r="B469" s="2" t="s">
        <v>523</v>
      </c>
      <c r="C469" s="3">
        <v>40544</v>
      </c>
      <c r="D469" s="4">
        <v>40908</v>
      </c>
      <c r="E469" s="5">
        <v>0.19</v>
      </c>
      <c r="F469" s="33">
        <v>70084.19</v>
      </c>
      <c r="G469" s="23"/>
      <c r="H469" s="6">
        <v>13462.36</v>
      </c>
      <c r="I469" s="5">
        <f t="shared" si="18"/>
        <v>0.1920884011072968</v>
      </c>
    </row>
    <row r="470" spans="1:9" ht="12.75">
      <c r="A470" s="2" t="s">
        <v>266</v>
      </c>
      <c r="B470" s="2" t="s">
        <v>24</v>
      </c>
      <c r="C470" s="3">
        <v>40627</v>
      </c>
      <c r="D470" s="4">
        <v>40908</v>
      </c>
      <c r="E470" s="5">
        <v>0.429</v>
      </c>
      <c r="F470" s="33">
        <v>40901.04</v>
      </c>
      <c r="G470" s="23"/>
      <c r="H470" s="6">
        <v>13454.35</v>
      </c>
      <c r="I470" s="5">
        <f t="shared" si="18"/>
        <v>0.32894884824444565</v>
      </c>
    </row>
    <row r="471" spans="1:9" ht="25.5">
      <c r="A471" s="2" t="s">
        <v>26</v>
      </c>
      <c r="B471" s="2" t="s">
        <v>791</v>
      </c>
      <c r="C471" s="3">
        <v>40601</v>
      </c>
      <c r="D471" s="4">
        <v>40965</v>
      </c>
      <c r="E471" s="5">
        <v>0.4</v>
      </c>
      <c r="F471" s="33">
        <v>34508.36</v>
      </c>
      <c r="G471" s="23"/>
      <c r="H471" s="6">
        <v>13453.47</v>
      </c>
      <c r="I471" s="5">
        <f t="shared" si="18"/>
        <v>0.3898611814644335</v>
      </c>
    </row>
    <row r="472" spans="1:9" ht="12.75">
      <c r="A472" s="2" t="s">
        <v>609</v>
      </c>
      <c r="B472" s="2" t="s">
        <v>869</v>
      </c>
      <c r="C472" s="3">
        <v>40490</v>
      </c>
      <c r="D472" s="4">
        <v>40824</v>
      </c>
      <c r="E472" s="5">
        <v>0.13</v>
      </c>
      <c r="F472" s="33">
        <v>132162.69</v>
      </c>
      <c r="G472" s="23"/>
      <c r="H472" s="6">
        <v>13216.27</v>
      </c>
      <c r="I472" s="5">
        <f t="shared" si="18"/>
        <v>0.10000000756643194</v>
      </c>
    </row>
    <row r="473" spans="1:9" ht="12.75">
      <c r="A473" s="2" t="s">
        <v>133</v>
      </c>
      <c r="B473" s="14" t="s">
        <v>157</v>
      </c>
      <c r="C473" s="3">
        <v>40569</v>
      </c>
      <c r="D473" s="4">
        <v>40933</v>
      </c>
      <c r="E473" s="5">
        <v>0.2</v>
      </c>
      <c r="F473" s="33">
        <v>65815</v>
      </c>
      <c r="G473" s="23"/>
      <c r="H473" s="6">
        <v>13163</v>
      </c>
      <c r="I473" s="5">
        <f t="shared" si="18"/>
        <v>0.2</v>
      </c>
    </row>
    <row r="474" spans="1:9" ht="12.75">
      <c r="A474" s="2" t="s">
        <v>99</v>
      </c>
      <c r="B474" s="2" t="s">
        <v>493</v>
      </c>
      <c r="C474" s="3">
        <v>40375</v>
      </c>
      <c r="D474" s="4">
        <v>40739</v>
      </c>
      <c r="E474" s="5">
        <v>0.02</v>
      </c>
      <c r="F474" s="33">
        <v>15575</v>
      </c>
      <c r="G474" s="23"/>
      <c r="H474" s="6">
        <v>13148.58</v>
      </c>
      <c r="I474" s="5">
        <f t="shared" si="18"/>
        <v>0.8442105939004816</v>
      </c>
    </row>
    <row r="475" spans="1:9" ht="12.75">
      <c r="A475" s="2" t="s">
        <v>283</v>
      </c>
      <c r="B475" s="2" t="s">
        <v>211</v>
      </c>
      <c r="C475" s="3">
        <v>40544</v>
      </c>
      <c r="D475" s="4">
        <v>40908</v>
      </c>
      <c r="E475" s="5">
        <v>0.18</v>
      </c>
      <c r="F475" s="33">
        <v>72622.91</v>
      </c>
      <c r="G475" s="23"/>
      <c r="H475" s="6">
        <v>13072.13</v>
      </c>
      <c r="I475" s="5">
        <f t="shared" si="18"/>
        <v>0.18000008537250847</v>
      </c>
    </row>
    <row r="476" spans="1:9" ht="12.75">
      <c r="A476" s="2" t="s">
        <v>266</v>
      </c>
      <c r="B476" s="2" t="s">
        <v>165</v>
      </c>
      <c r="C476" s="3">
        <v>40584</v>
      </c>
      <c r="D476" s="4">
        <v>40908</v>
      </c>
      <c r="E476" s="5">
        <v>0.33</v>
      </c>
      <c r="F476" s="33">
        <v>100700</v>
      </c>
      <c r="G476" s="23"/>
      <c r="H476" s="6">
        <v>12962</v>
      </c>
      <c r="I476" s="5">
        <f t="shared" si="18"/>
        <v>0.12871896722939424</v>
      </c>
    </row>
    <row r="477" spans="1:9" ht="12.75">
      <c r="A477" s="2" t="s">
        <v>572</v>
      </c>
      <c r="B477" s="2" t="s">
        <v>390</v>
      </c>
      <c r="C477" s="3">
        <v>40413</v>
      </c>
      <c r="D477" s="4">
        <v>40755</v>
      </c>
      <c r="E477" s="5">
        <v>0</v>
      </c>
      <c r="F477" s="33">
        <v>15067</v>
      </c>
      <c r="G477" s="23"/>
      <c r="H477" s="6">
        <v>12920.21</v>
      </c>
      <c r="I477" s="5">
        <f t="shared" si="18"/>
        <v>0.8575170903298599</v>
      </c>
    </row>
    <row r="478" spans="1:9" ht="12.75">
      <c r="A478" s="2" t="s">
        <v>67</v>
      </c>
      <c r="B478" s="2" t="s">
        <v>184</v>
      </c>
      <c r="C478" s="3">
        <v>40553</v>
      </c>
      <c r="D478" s="4">
        <v>40786</v>
      </c>
      <c r="E478" s="5">
        <v>0.2</v>
      </c>
      <c r="F478" s="33"/>
      <c r="G478" s="23">
        <v>64477.5</v>
      </c>
      <c r="H478" s="6">
        <v>12895.5</v>
      </c>
      <c r="I478" s="5">
        <f t="shared" si="18"/>
        <v>0.2</v>
      </c>
    </row>
    <row r="479" spans="1:9" ht="12.75">
      <c r="A479" s="2" t="s">
        <v>102</v>
      </c>
      <c r="B479" s="2" t="s">
        <v>815</v>
      </c>
      <c r="C479" s="3">
        <v>40299</v>
      </c>
      <c r="D479" s="4">
        <v>40663</v>
      </c>
      <c r="E479" s="5">
        <v>0.01</v>
      </c>
      <c r="F479" s="33">
        <v>95960</v>
      </c>
      <c r="G479" s="23"/>
      <c r="H479" s="6">
        <v>12696</v>
      </c>
      <c r="I479" s="5">
        <f t="shared" si="18"/>
        <v>0.1323051271363068</v>
      </c>
    </row>
    <row r="480" spans="1:9" ht="12.75">
      <c r="A480" s="2" t="s">
        <v>842</v>
      </c>
      <c r="B480" s="2" t="s">
        <v>218</v>
      </c>
      <c r="C480" s="3">
        <v>40485</v>
      </c>
      <c r="D480" s="4">
        <v>40847</v>
      </c>
      <c r="E480" s="5">
        <v>0.15</v>
      </c>
      <c r="F480" s="33">
        <v>84441</v>
      </c>
      <c r="G480" s="23"/>
      <c r="H480" s="6">
        <v>12666.15</v>
      </c>
      <c r="I480" s="5">
        <f t="shared" si="18"/>
        <v>0.15</v>
      </c>
    </row>
    <row r="481" spans="1:9" ht="12.75">
      <c r="A481" s="2" t="s">
        <v>516</v>
      </c>
      <c r="B481" s="2" t="s">
        <v>827</v>
      </c>
      <c r="C481" s="29">
        <v>40653</v>
      </c>
      <c r="D481" s="29">
        <v>40967</v>
      </c>
      <c r="E481" s="5">
        <v>0.009</v>
      </c>
      <c r="F481" s="35">
        <v>21972</v>
      </c>
      <c r="G481" s="30"/>
      <c r="H481" s="38">
        <v>12564.9</v>
      </c>
      <c r="I481" s="31">
        <v>0.58</v>
      </c>
    </row>
    <row r="482" spans="1:9" ht="12.75">
      <c r="A482" s="2" t="s">
        <v>733</v>
      </c>
      <c r="B482" s="2" t="s">
        <v>735</v>
      </c>
      <c r="C482" s="3">
        <v>40576</v>
      </c>
      <c r="D482" s="4">
        <v>40908</v>
      </c>
      <c r="E482" s="5">
        <v>0.02</v>
      </c>
      <c r="F482" s="33"/>
      <c r="G482" s="23">
        <v>49857</v>
      </c>
      <c r="H482" s="6">
        <v>12462.46</v>
      </c>
      <c r="I482" s="5">
        <f aca="true" t="shared" si="19" ref="I482:I523">IF(H482="","",(IF(F482&lt;&gt;"",H482/F482,H482/G482)))</f>
        <v>0.2499640973183304</v>
      </c>
    </row>
    <row r="483" spans="1:9" ht="12.75">
      <c r="A483" s="2" t="s">
        <v>266</v>
      </c>
      <c r="B483" s="2" t="s">
        <v>650</v>
      </c>
      <c r="C483" s="3">
        <v>40544</v>
      </c>
      <c r="D483" s="4">
        <v>40908</v>
      </c>
      <c r="E483" s="5">
        <v>0.524</v>
      </c>
      <c r="F483" s="33"/>
      <c r="G483" s="23">
        <v>26569</v>
      </c>
      <c r="H483" s="6">
        <v>12389.14</v>
      </c>
      <c r="I483" s="5">
        <f t="shared" si="19"/>
        <v>0.46630057585908385</v>
      </c>
    </row>
    <row r="484" spans="1:9" ht="12.75">
      <c r="A484" s="2" t="s">
        <v>572</v>
      </c>
      <c r="B484" s="2" t="s">
        <v>390</v>
      </c>
      <c r="C484" s="3" t="s">
        <v>857</v>
      </c>
      <c r="D484" s="4">
        <v>40755</v>
      </c>
      <c r="E484" s="5">
        <v>0</v>
      </c>
      <c r="F484" s="33"/>
      <c r="G484" s="23">
        <v>14366.65</v>
      </c>
      <c r="H484" s="6">
        <v>12319.65</v>
      </c>
      <c r="I484" s="5">
        <f t="shared" si="19"/>
        <v>0.8575172360988818</v>
      </c>
    </row>
    <row r="485" spans="1:9" ht="12.75">
      <c r="A485" s="2" t="s">
        <v>11</v>
      </c>
      <c r="B485" s="2" t="s">
        <v>10</v>
      </c>
      <c r="C485" s="3">
        <v>40909</v>
      </c>
      <c r="D485" s="4">
        <v>40981</v>
      </c>
      <c r="E485" s="5">
        <v>0.35</v>
      </c>
      <c r="F485" s="33">
        <v>31055</v>
      </c>
      <c r="G485" s="23"/>
      <c r="H485" s="6">
        <v>12293.42</v>
      </c>
      <c r="I485" s="5">
        <f t="shared" si="19"/>
        <v>0.39585960392851394</v>
      </c>
    </row>
    <row r="486" spans="1:9" ht="12.75">
      <c r="A486" s="2" t="s">
        <v>275</v>
      </c>
      <c r="B486" s="2" t="s">
        <v>54</v>
      </c>
      <c r="C486" s="3">
        <v>40416</v>
      </c>
      <c r="D486" s="4">
        <v>40724</v>
      </c>
      <c r="E486" s="5">
        <v>0.0005</v>
      </c>
      <c r="F486" s="33">
        <v>101537.67</v>
      </c>
      <c r="G486" s="23"/>
      <c r="H486" s="6">
        <v>12257.7</v>
      </c>
      <c r="I486" s="5">
        <f t="shared" si="19"/>
        <v>0.12072071380010986</v>
      </c>
    </row>
    <row r="487" spans="1:9" ht="12.75">
      <c r="A487" s="2" t="s">
        <v>705</v>
      </c>
      <c r="B487" s="2" t="s">
        <v>503</v>
      </c>
      <c r="C487" s="3">
        <v>40577</v>
      </c>
      <c r="D487" s="4">
        <v>40786</v>
      </c>
      <c r="E487" s="5">
        <v>0.02</v>
      </c>
      <c r="F487" s="33">
        <v>26201</v>
      </c>
      <c r="G487" s="23"/>
      <c r="H487" s="6">
        <v>12193</v>
      </c>
      <c r="I487" s="5">
        <f t="shared" si="19"/>
        <v>0.46536391740773253</v>
      </c>
    </row>
    <row r="488" spans="1:9" ht="12.75">
      <c r="A488" s="2" t="s">
        <v>271</v>
      </c>
      <c r="B488" s="2" t="s">
        <v>214</v>
      </c>
      <c r="C488" s="3">
        <v>40299</v>
      </c>
      <c r="D488" s="4">
        <v>40663</v>
      </c>
      <c r="E488" s="5">
        <v>0.2</v>
      </c>
      <c r="F488" s="33"/>
      <c r="G488" s="23">
        <v>59167</v>
      </c>
      <c r="H488" s="6">
        <v>12139.85</v>
      </c>
      <c r="I488" s="5">
        <f t="shared" si="19"/>
        <v>0.20517940743995808</v>
      </c>
    </row>
    <row r="489" spans="1:9" ht="12.75">
      <c r="A489" s="2" t="s">
        <v>111</v>
      </c>
      <c r="B489" s="2" t="s">
        <v>582</v>
      </c>
      <c r="C489" s="3">
        <v>40268</v>
      </c>
      <c r="D489" s="4">
        <v>40632</v>
      </c>
      <c r="E489" s="5">
        <v>0.45</v>
      </c>
      <c r="F489" s="33"/>
      <c r="G489" s="23">
        <v>26779</v>
      </c>
      <c r="H489" s="6">
        <v>12050.55</v>
      </c>
      <c r="I489" s="5">
        <f t="shared" si="19"/>
        <v>0.44999999999999996</v>
      </c>
    </row>
    <row r="490" spans="1:9" ht="12.75">
      <c r="A490" s="2" t="s">
        <v>275</v>
      </c>
      <c r="B490" s="2" t="s">
        <v>637</v>
      </c>
      <c r="C490" s="3">
        <v>40646</v>
      </c>
      <c r="D490" s="4">
        <v>40999</v>
      </c>
      <c r="E490" s="5">
        <v>0</v>
      </c>
      <c r="F490" s="33">
        <v>11590</v>
      </c>
      <c r="G490" s="23"/>
      <c r="H490" s="6">
        <v>12016.92</v>
      </c>
      <c r="I490" s="5">
        <f t="shared" si="19"/>
        <v>1.0368352027610008</v>
      </c>
    </row>
    <row r="491" spans="1:9" ht="12.75">
      <c r="A491" s="2" t="s">
        <v>292</v>
      </c>
      <c r="B491" s="2" t="s">
        <v>433</v>
      </c>
      <c r="C491" s="3">
        <v>40280</v>
      </c>
      <c r="D491" s="4">
        <v>40602</v>
      </c>
      <c r="E491" s="5">
        <v>0.16</v>
      </c>
      <c r="F491" s="33">
        <v>71769</v>
      </c>
      <c r="G491" s="23"/>
      <c r="H491" s="6">
        <v>11829.96</v>
      </c>
      <c r="I491" s="5">
        <f t="shared" si="19"/>
        <v>0.16483384190945952</v>
      </c>
    </row>
    <row r="492" spans="1:9" ht="12.75">
      <c r="A492" s="2" t="s">
        <v>596</v>
      </c>
      <c r="B492" s="2" t="s">
        <v>598</v>
      </c>
      <c r="C492" s="3">
        <v>40299</v>
      </c>
      <c r="D492" s="4">
        <v>40724</v>
      </c>
      <c r="E492" s="5">
        <v>0.1</v>
      </c>
      <c r="F492" s="33">
        <v>105918.97</v>
      </c>
      <c r="G492" s="23"/>
      <c r="H492" s="6">
        <v>11800</v>
      </c>
      <c r="I492" s="5">
        <f t="shared" si="19"/>
        <v>0.11140591718367351</v>
      </c>
    </row>
    <row r="493" spans="1:9" ht="12.75">
      <c r="A493" s="2" t="s">
        <v>126</v>
      </c>
      <c r="B493" s="2" t="s">
        <v>45</v>
      </c>
      <c r="C493" s="3">
        <v>40373</v>
      </c>
      <c r="D493" s="4">
        <v>40694</v>
      </c>
      <c r="E493" s="5">
        <v>0.15</v>
      </c>
      <c r="F493" s="33">
        <v>77418.03</v>
      </c>
      <c r="G493" s="23"/>
      <c r="H493" s="6">
        <v>11612.7</v>
      </c>
      <c r="I493" s="5">
        <f t="shared" si="19"/>
        <v>0.14999994187400534</v>
      </c>
    </row>
    <row r="494" spans="1:9" ht="12.75">
      <c r="A494" s="2" t="s">
        <v>109</v>
      </c>
      <c r="B494" s="2" t="s">
        <v>22</v>
      </c>
      <c r="C494" s="3">
        <v>40856</v>
      </c>
      <c r="D494" s="4">
        <v>40883</v>
      </c>
      <c r="E494" s="5">
        <v>0.05</v>
      </c>
      <c r="F494" s="33">
        <v>13030</v>
      </c>
      <c r="G494" s="23"/>
      <c r="H494" s="6">
        <v>11509</v>
      </c>
      <c r="I494" s="5">
        <f t="shared" si="19"/>
        <v>0.8832693783576362</v>
      </c>
    </row>
    <row r="495" spans="1:9" ht="12.75">
      <c r="A495" s="2" t="s">
        <v>864</v>
      </c>
      <c r="B495" s="2" t="s">
        <v>173</v>
      </c>
      <c r="C495" s="3">
        <v>40498</v>
      </c>
      <c r="D495" s="4">
        <v>40863</v>
      </c>
      <c r="E495" s="5">
        <v>0.2</v>
      </c>
      <c r="F495" s="33">
        <v>57518</v>
      </c>
      <c r="G495" s="23"/>
      <c r="H495" s="6">
        <v>11503.6</v>
      </c>
      <c r="I495" s="5">
        <f t="shared" si="19"/>
        <v>0.2</v>
      </c>
    </row>
    <row r="496" spans="1:9" ht="12.75">
      <c r="A496" s="2" t="s">
        <v>126</v>
      </c>
      <c r="B496" s="2" t="s">
        <v>631</v>
      </c>
      <c r="C496" s="3">
        <v>40518</v>
      </c>
      <c r="D496" s="4">
        <v>40848</v>
      </c>
      <c r="E496" s="5">
        <v>0.18</v>
      </c>
      <c r="F496" s="33">
        <v>63876.96</v>
      </c>
      <c r="G496" s="23"/>
      <c r="H496" s="6">
        <v>11497.85</v>
      </c>
      <c r="I496" s="5">
        <f t="shared" si="19"/>
        <v>0.17999995616572861</v>
      </c>
    </row>
    <row r="497" spans="1:9" ht="25.5">
      <c r="A497" s="2" t="s">
        <v>99</v>
      </c>
      <c r="B497" s="2" t="s">
        <v>618</v>
      </c>
      <c r="C497" s="3">
        <v>40462</v>
      </c>
      <c r="D497" s="4">
        <v>40786</v>
      </c>
      <c r="E497" s="5">
        <v>0.02</v>
      </c>
      <c r="F497" s="33">
        <v>61526</v>
      </c>
      <c r="G497" s="23"/>
      <c r="H497" s="6">
        <v>11439.86</v>
      </c>
      <c r="I497" s="5">
        <f t="shared" si="19"/>
        <v>0.18593537691382506</v>
      </c>
    </row>
    <row r="498" spans="1:9" ht="12.75">
      <c r="A498" s="2" t="s">
        <v>182</v>
      </c>
      <c r="B498" s="2" t="s">
        <v>525</v>
      </c>
      <c r="C498" s="3">
        <v>40574</v>
      </c>
      <c r="D498" s="4">
        <v>40900</v>
      </c>
      <c r="E498" s="5">
        <v>0.2</v>
      </c>
      <c r="F498" s="33">
        <v>56786</v>
      </c>
      <c r="G498" s="23"/>
      <c r="H498" s="6">
        <v>11357.3</v>
      </c>
      <c r="I498" s="5">
        <f t="shared" si="19"/>
        <v>0.20000176099742892</v>
      </c>
    </row>
    <row r="499" spans="1:9" ht="12.75">
      <c r="A499" s="2" t="s">
        <v>313</v>
      </c>
      <c r="B499" s="2" t="s">
        <v>19</v>
      </c>
      <c r="C499" s="3">
        <v>40487</v>
      </c>
      <c r="D499" s="4">
        <v>40695</v>
      </c>
      <c r="E499" s="5">
        <v>0.25</v>
      </c>
      <c r="F499" s="33">
        <v>43100</v>
      </c>
      <c r="G499" s="23"/>
      <c r="H499" s="6">
        <v>11250</v>
      </c>
      <c r="I499" s="5">
        <f t="shared" si="19"/>
        <v>0.26102088167053367</v>
      </c>
    </row>
    <row r="500" spans="1:9" ht="12.75">
      <c r="A500" s="2" t="s">
        <v>313</v>
      </c>
      <c r="B500" s="2" t="s">
        <v>19</v>
      </c>
      <c r="C500" s="3">
        <v>40487</v>
      </c>
      <c r="D500" s="4">
        <v>40695</v>
      </c>
      <c r="E500" s="5">
        <v>0.25</v>
      </c>
      <c r="F500" s="33">
        <v>43100</v>
      </c>
      <c r="G500" s="23"/>
      <c r="H500" s="6">
        <v>11250</v>
      </c>
      <c r="I500" s="5">
        <f t="shared" si="19"/>
        <v>0.26102088167053367</v>
      </c>
    </row>
    <row r="501" spans="1:9" ht="12.75">
      <c r="A501" s="2" t="s">
        <v>111</v>
      </c>
      <c r="B501" s="2" t="s">
        <v>368</v>
      </c>
      <c r="C501" s="3">
        <v>40756</v>
      </c>
      <c r="D501" s="4">
        <v>40877</v>
      </c>
      <c r="E501" s="5">
        <v>0.2</v>
      </c>
      <c r="F501" s="33"/>
      <c r="G501" s="23">
        <v>58879.36</v>
      </c>
      <c r="H501" s="6">
        <v>11038.77</v>
      </c>
      <c r="I501" s="5">
        <f t="shared" si="19"/>
        <v>0.1874811478929119</v>
      </c>
    </row>
    <row r="502" spans="1:9" ht="12.75">
      <c r="A502" s="2" t="s">
        <v>100</v>
      </c>
      <c r="B502" s="2" t="s">
        <v>599</v>
      </c>
      <c r="C502" s="3">
        <v>40337</v>
      </c>
      <c r="D502" s="4">
        <v>40701</v>
      </c>
      <c r="E502" s="5">
        <v>0.15</v>
      </c>
      <c r="F502" s="33"/>
      <c r="G502" s="23">
        <v>73371.28</v>
      </c>
      <c r="H502" s="6">
        <v>11005.69</v>
      </c>
      <c r="I502" s="5">
        <f t="shared" si="19"/>
        <v>0.14999997274137783</v>
      </c>
    </row>
    <row r="503" spans="1:9" ht="12.75">
      <c r="A503" s="2" t="s">
        <v>84</v>
      </c>
      <c r="B503" s="2" t="s">
        <v>83</v>
      </c>
      <c r="C503" s="3">
        <v>40389</v>
      </c>
      <c r="D503" s="4">
        <v>40753</v>
      </c>
      <c r="E503" s="5">
        <v>0.6</v>
      </c>
      <c r="F503" s="33">
        <v>14447.66</v>
      </c>
      <c r="G503" s="23"/>
      <c r="H503" s="6">
        <v>10850.41</v>
      </c>
      <c r="I503" s="5">
        <f t="shared" si="19"/>
        <v>0.751015043266522</v>
      </c>
    </row>
    <row r="504" spans="1:9" ht="12.75">
      <c r="A504" s="2" t="s">
        <v>269</v>
      </c>
      <c r="B504" s="2" t="s">
        <v>422</v>
      </c>
      <c r="C504" s="3">
        <v>40613</v>
      </c>
      <c r="D504" s="4">
        <v>40754</v>
      </c>
      <c r="E504" s="5">
        <v>0.23</v>
      </c>
      <c r="F504" s="33">
        <v>46630</v>
      </c>
      <c r="G504" s="23"/>
      <c r="H504" s="6">
        <v>10724.9</v>
      </c>
      <c r="I504" s="5">
        <f t="shared" si="19"/>
        <v>0.22999999999999998</v>
      </c>
    </row>
    <row r="505" spans="1:9" ht="12.75">
      <c r="A505" s="13" t="s">
        <v>747</v>
      </c>
      <c r="B505" s="2" t="s">
        <v>12</v>
      </c>
      <c r="C505" s="3">
        <v>40659</v>
      </c>
      <c r="D505" s="4">
        <v>40873</v>
      </c>
      <c r="E505" s="5">
        <v>0.3</v>
      </c>
      <c r="F505" s="33"/>
      <c r="G505" s="23">
        <v>34577</v>
      </c>
      <c r="H505" s="6">
        <v>10373</v>
      </c>
      <c r="I505" s="5">
        <f t="shared" si="19"/>
        <v>0.2999971079040981</v>
      </c>
    </row>
    <row r="506" spans="1:9" ht="12.75">
      <c r="A506" s="2" t="s">
        <v>673</v>
      </c>
      <c r="B506" s="2" t="s">
        <v>314</v>
      </c>
      <c r="C506" s="3">
        <v>40575</v>
      </c>
      <c r="D506" s="4">
        <v>40767</v>
      </c>
      <c r="E506" s="5">
        <v>0.2</v>
      </c>
      <c r="F506" s="33">
        <v>40740</v>
      </c>
      <c r="G506" s="23"/>
      <c r="H506" s="6">
        <v>10369.2</v>
      </c>
      <c r="I506" s="5">
        <f t="shared" si="19"/>
        <v>0.2545213549337261</v>
      </c>
    </row>
    <row r="507" spans="1:9" ht="12.75">
      <c r="A507" s="2" t="s">
        <v>313</v>
      </c>
      <c r="B507" s="2" t="s">
        <v>174</v>
      </c>
      <c r="C507" s="3">
        <v>40661</v>
      </c>
      <c r="D507" s="4">
        <v>41026</v>
      </c>
      <c r="E507" s="5">
        <v>0.25</v>
      </c>
      <c r="F507" s="33">
        <v>41460</v>
      </c>
      <c r="G507" s="23"/>
      <c r="H507" s="6">
        <v>10365</v>
      </c>
      <c r="I507" s="5">
        <f t="shared" si="19"/>
        <v>0.25</v>
      </c>
    </row>
    <row r="508" spans="1:9" ht="12.75">
      <c r="A508" s="2" t="s">
        <v>129</v>
      </c>
      <c r="B508" s="2" t="s">
        <v>814</v>
      </c>
      <c r="C508" s="3">
        <v>40828</v>
      </c>
      <c r="D508" s="4">
        <v>40908</v>
      </c>
      <c r="E508" s="5">
        <v>0.59</v>
      </c>
      <c r="F508" s="33">
        <v>11545.18</v>
      </c>
      <c r="G508" s="23"/>
      <c r="H508" s="6">
        <v>10282.86</v>
      </c>
      <c r="I508" s="5">
        <f t="shared" si="19"/>
        <v>0.8906625968586025</v>
      </c>
    </row>
    <row r="509" spans="1:9" ht="12.75">
      <c r="A509" s="2" t="s">
        <v>129</v>
      </c>
      <c r="B509" s="2" t="s">
        <v>813</v>
      </c>
      <c r="C509" s="3">
        <v>40828</v>
      </c>
      <c r="D509" s="4">
        <v>40908</v>
      </c>
      <c r="E509" s="5">
        <v>0.59</v>
      </c>
      <c r="F509" s="33">
        <v>11545.18</v>
      </c>
      <c r="G509" s="23"/>
      <c r="H509" s="6">
        <v>10282.86</v>
      </c>
      <c r="I509" s="5">
        <f t="shared" si="19"/>
        <v>0.8906625968586025</v>
      </c>
    </row>
    <row r="510" spans="1:9" ht="12.75">
      <c r="A510" s="2" t="s">
        <v>747</v>
      </c>
      <c r="B510" s="2" t="s">
        <v>105</v>
      </c>
      <c r="C510" s="3">
        <v>40483</v>
      </c>
      <c r="D510" s="4">
        <v>40786</v>
      </c>
      <c r="E510" s="5">
        <v>0.3</v>
      </c>
      <c r="F510" s="33"/>
      <c r="G510" s="23">
        <v>33825</v>
      </c>
      <c r="H510" s="6">
        <v>10147.5</v>
      </c>
      <c r="I510" s="5">
        <f t="shared" si="19"/>
        <v>0.3</v>
      </c>
    </row>
    <row r="511" spans="1:9" ht="25.5">
      <c r="A511" s="2" t="s">
        <v>137</v>
      </c>
      <c r="B511" s="2" t="s">
        <v>436</v>
      </c>
      <c r="C511" s="3">
        <v>40360</v>
      </c>
      <c r="D511" s="4">
        <v>40663</v>
      </c>
      <c r="E511" s="5">
        <v>0.1</v>
      </c>
      <c r="F511" s="33"/>
      <c r="G511" s="23">
        <v>32637</v>
      </c>
      <c r="H511" s="6">
        <v>10087.28</v>
      </c>
      <c r="I511" s="5">
        <f t="shared" si="19"/>
        <v>0.3090749762539449</v>
      </c>
    </row>
    <row r="512" spans="1:9" ht="12.75">
      <c r="A512" s="2" t="s">
        <v>99</v>
      </c>
      <c r="B512" s="2" t="s">
        <v>47</v>
      </c>
      <c r="C512" s="3">
        <v>40315</v>
      </c>
      <c r="D512" s="4">
        <v>40633</v>
      </c>
      <c r="E512" s="5">
        <v>0.02</v>
      </c>
      <c r="F512" s="33">
        <v>15835</v>
      </c>
      <c r="G512" s="23"/>
      <c r="H512" s="6">
        <v>10080.76</v>
      </c>
      <c r="I512" s="5">
        <f t="shared" si="19"/>
        <v>0.6366125670982002</v>
      </c>
    </row>
    <row r="513" spans="1:9" ht="12.75">
      <c r="A513" s="2" t="s">
        <v>266</v>
      </c>
      <c r="B513" s="2" t="s">
        <v>494</v>
      </c>
      <c r="C513" s="3">
        <v>40562</v>
      </c>
      <c r="D513" s="4">
        <v>40908</v>
      </c>
      <c r="E513" s="5">
        <v>0.25</v>
      </c>
      <c r="F513" s="33"/>
      <c r="G513" s="23">
        <v>16669</v>
      </c>
      <c r="H513" s="6">
        <v>10076.29</v>
      </c>
      <c r="I513" s="5">
        <f t="shared" si="19"/>
        <v>0.6044927710120583</v>
      </c>
    </row>
    <row r="514" spans="1:9" ht="12.75">
      <c r="A514" s="2" t="s">
        <v>796</v>
      </c>
      <c r="B514" s="2" t="s">
        <v>166</v>
      </c>
      <c r="C514" s="3">
        <v>40560</v>
      </c>
      <c r="D514" s="4">
        <v>40694</v>
      </c>
      <c r="E514" s="5">
        <v>0.19</v>
      </c>
      <c r="F514" s="33">
        <v>42061</v>
      </c>
      <c r="G514" s="23"/>
      <c r="H514" s="6">
        <v>10000</v>
      </c>
      <c r="I514" s="5">
        <f t="shared" si="19"/>
        <v>0.23774993461876798</v>
      </c>
    </row>
    <row r="515" spans="1:9" ht="12.75">
      <c r="A515" s="2" t="s">
        <v>313</v>
      </c>
      <c r="B515" s="2" t="s">
        <v>170</v>
      </c>
      <c r="C515" s="3">
        <v>40579</v>
      </c>
      <c r="D515" s="4">
        <v>40831</v>
      </c>
      <c r="E515" s="5">
        <v>0.25</v>
      </c>
      <c r="F515" s="33">
        <v>33108.75</v>
      </c>
      <c r="G515" s="23"/>
      <c r="H515" s="6">
        <v>10000</v>
      </c>
      <c r="I515" s="5">
        <f t="shared" si="19"/>
        <v>0.3020349605466833</v>
      </c>
    </row>
    <row r="516" spans="1:9" ht="12.75">
      <c r="A516" s="2" t="s">
        <v>864</v>
      </c>
      <c r="B516" s="2" t="s">
        <v>781</v>
      </c>
      <c r="C516" s="3">
        <v>40553</v>
      </c>
      <c r="D516" s="4">
        <v>40892</v>
      </c>
      <c r="E516" s="5">
        <v>0.1</v>
      </c>
      <c r="F516" s="33">
        <v>26708</v>
      </c>
      <c r="G516" s="23"/>
      <c r="H516" s="6">
        <v>10000</v>
      </c>
      <c r="I516" s="5">
        <f t="shared" si="19"/>
        <v>0.37441964954320806</v>
      </c>
    </row>
    <row r="517" spans="1:9" ht="12.75">
      <c r="A517" s="2" t="s">
        <v>864</v>
      </c>
      <c r="B517" s="2" t="s">
        <v>17</v>
      </c>
      <c r="C517" s="3">
        <v>40390</v>
      </c>
      <c r="D517" s="4">
        <v>40633</v>
      </c>
      <c r="E517" s="5">
        <v>0.2</v>
      </c>
      <c r="F517" s="33">
        <v>28607</v>
      </c>
      <c r="G517" s="23"/>
      <c r="H517" s="6">
        <v>10000</v>
      </c>
      <c r="I517" s="5">
        <f t="shared" si="19"/>
        <v>0.34956479183416644</v>
      </c>
    </row>
    <row r="518" spans="1:9" ht="12.75">
      <c r="A518" s="2" t="s">
        <v>842</v>
      </c>
      <c r="B518" s="2" t="s">
        <v>845</v>
      </c>
      <c r="C518" s="3">
        <v>40550</v>
      </c>
      <c r="D518" s="4">
        <v>40908</v>
      </c>
      <c r="E518" s="5">
        <v>0.1</v>
      </c>
      <c r="F518" s="33"/>
      <c r="G518" s="23">
        <v>33610</v>
      </c>
      <c r="H518" s="6">
        <v>10000</v>
      </c>
      <c r="I518" s="5">
        <f t="shared" si="19"/>
        <v>0.2975304968759298</v>
      </c>
    </row>
    <row r="519" spans="1:9" ht="12.75">
      <c r="A519" s="2" t="s">
        <v>730</v>
      </c>
      <c r="B519" s="2" t="s">
        <v>513</v>
      </c>
      <c r="C519" s="3">
        <v>40208</v>
      </c>
      <c r="D519" s="4">
        <v>40562</v>
      </c>
      <c r="E519" s="5">
        <v>0.02</v>
      </c>
      <c r="F519" s="33">
        <v>84678.25</v>
      </c>
      <c r="G519" s="23"/>
      <c r="H519" s="6">
        <v>9995.92</v>
      </c>
      <c r="I519" s="5">
        <f t="shared" si="19"/>
        <v>0.11804589726405541</v>
      </c>
    </row>
    <row r="520" spans="1:9" ht="12.75">
      <c r="A520" s="2" t="s">
        <v>275</v>
      </c>
      <c r="B520" s="2" t="s">
        <v>194</v>
      </c>
      <c r="C520" s="3">
        <v>40641</v>
      </c>
      <c r="D520" s="4">
        <v>40982</v>
      </c>
      <c r="E520" s="5">
        <v>0.0005</v>
      </c>
      <c r="F520" s="33">
        <v>70560</v>
      </c>
      <c r="G520" s="23">
        <v>46628</v>
      </c>
      <c r="H520" s="6">
        <v>9912.13</v>
      </c>
      <c r="I520" s="5">
        <f t="shared" si="19"/>
        <v>0.14047803287981858</v>
      </c>
    </row>
    <row r="521" spans="1:9" ht="12.75">
      <c r="A521" s="2" t="s">
        <v>267</v>
      </c>
      <c r="B521" s="2" t="s">
        <v>808</v>
      </c>
      <c r="C521" s="3">
        <v>40721</v>
      </c>
      <c r="D521" s="4">
        <v>40908</v>
      </c>
      <c r="E521" s="5">
        <v>0.3</v>
      </c>
      <c r="F521" s="33">
        <v>32009</v>
      </c>
      <c r="G521" s="23"/>
      <c r="H521" s="6">
        <v>9602.7</v>
      </c>
      <c r="I521" s="5">
        <f t="shared" si="19"/>
        <v>0.30000000000000004</v>
      </c>
    </row>
    <row r="522" spans="1:9" ht="12.75">
      <c r="A522" s="2" t="s">
        <v>160</v>
      </c>
      <c r="B522" s="2" t="s">
        <v>218</v>
      </c>
      <c r="C522" s="3">
        <v>40281</v>
      </c>
      <c r="D522" s="4">
        <v>40588</v>
      </c>
      <c r="E522" s="5">
        <v>0.15</v>
      </c>
      <c r="F522" s="33"/>
      <c r="G522" s="23">
        <v>63290.5</v>
      </c>
      <c r="H522" s="6">
        <v>9593.58</v>
      </c>
      <c r="I522" s="5">
        <f t="shared" si="19"/>
        <v>0.15158009495895908</v>
      </c>
    </row>
    <row r="523" spans="1:9" ht="38.25">
      <c r="A523" s="2" t="s">
        <v>596</v>
      </c>
      <c r="B523" s="2" t="s">
        <v>597</v>
      </c>
      <c r="C523" s="3">
        <v>40391</v>
      </c>
      <c r="D523" s="4">
        <v>40617</v>
      </c>
      <c r="E523" s="5">
        <v>0.01</v>
      </c>
      <c r="F523" s="33">
        <v>49996.75</v>
      </c>
      <c r="G523" s="23"/>
      <c r="H523" s="6">
        <v>9545.29</v>
      </c>
      <c r="I523" s="5">
        <f t="shared" si="19"/>
        <v>0.19091820968362946</v>
      </c>
    </row>
    <row r="524" spans="1:9" ht="12.75">
      <c r="A524" s="2" t="s">
        <v>182</v>
      </c>
      <c r="B524" s="2" t="s">
        <v>525</v>
      </c>
      <c r="C524" s="3">
        <v>40224</v>
      </c>
      <c r="D524" s="4">
        <v>40549</v>
      </c>
      <c r="E524" s="5">
        <v>0.2</v>
      </c>
      <c r="F524" s="33"/>
      <c r="G524" s="23">
        <v>47718</v>
      </c>
      <c r="H524" s="6">
        <v>9543.6</v>
      </c>
      <c r="I524" s="5">
        <f>IF(H524="","",(IF(G524&lt;&gt;"",H524/G524,H524/#REF!)))</f>
        <v>0.2</v>
      </c>
    </row>
    <row r="525" spans="1:9" ht="12.75">
      <c r="A525" s="2" t="s">
        <v>572</v>
      </c>
      <c r="B525" s="2" t="s">
        <v>575</v>
      </c>
      <c r="C525" s="3">
        <v>40575</v>
      </c>
      <c r="D525" s="4">
        <v>40816</v>
      </c>
      <c r="E525" s="5">
        <v>0</v>
      </c>
      <c r="F525" s="33"/>
      <c r="G525" s="23">
        <v>15212.73</v>
      </c>
      <c r="H525" s="6">
        <v>9522.62</v>
      </c>
      <c r="I525" s="5">
        <f aca="true" t="shared" si="20" ref="I525:I554">IF(H525="","",(IF(F525&lt;&gt;"",H525/F525,H525/G525)))</f>
        <v>0.625963913117501</v>
      </c>
    </row>
    <row r="526" spans="1:9" ht="12.75">
      <c r="A526" s="2" t="s">
        <v>64</v>
      </c>
      <c r="B526" s="2" t="s">
        <v>583</v>
      </c>
      <c r="C526" s="3">
        <v>40278</v>
      </c>
      <c r="D526" s="4">
        <v>40556</v>
      </c>
      <c r="E526" s="5">
        <v>0.16</v>
      </c>
      <c r="F526" s="33">
        <v>59390.17</v>
      </c>
      <c r="G526" s="23"/>
      <c r="H526" s="6">
        <v>9486.42</v>
      </c>
      <c r="I526" s="5">
        <f t="shared" si="20"/>
        <v>0.1597304739151277</v>
      </c>
    </row>
    <row r="527" spans="1:9" ht="12.75">
      <c r="A527" s="2" t="s">
        <v>123</v>
      </c>
      <c r="B527" s="2" t="s">
        <v>122</v>
      </c>
      <c r="C527" s="3">
        <v>40360</v>
      </c>
      <c r="D527" s="4">
        <v>40724</v>
      </c>
      <c r="E527" s="5">
        <v>0.14</v>
      </c>
      <c r="F527" s="33">
        <v>67513.98</v>
      </c>
      <c r="G527" s="23"/>
      <c r="H527" s="6">
        <v>9451.96</v>
      </c>
      <c r="I527" s="5">
        <f t="shared" si="20"/>
        <v>0.14000004147289197</v>
      </c>
    </row>
    <row r="528" spans="1:9" ht="12.75">
      <c r="A528" s="2" t="s">
        <v>110</v>
      </c>
      <c r="B528" s="2" t="s">
        <v>853</v>
      </c>
      <c r="C528" s="3">
        <v>40817</v>
      </c>
      <c r="D528" s="4">
        <v>40968</v>
      </c>
      <c r="E528" s="5">
        <v>0</v>
      </c>
      <c r="F528" s="33">
        <v>159928.5</v>
      </c>
      <c r="G528" s="23"/>
      <c r="H528" s="6">
        <v>9308.81</v>
      </c>
      <c r="I528" s="5">
        <f t="shared" si="20"/>
        <v>0.058206073339023376</v>
      </c>
    </row>
    <row r="529" spans="1:9" ht="25.5">
      <c r="A529" s="2" t="s">
        <v>747</v>
      </c>
      <c r="B529" s="2" t="s">
        <v>937</v>
      </c>
      <c r="C529" s="3">
        <v>40532</v>
      </c>
      <c r="D529" s="4">
        <v>40897</v>
      </c>
      <c r="E529" s="5">
        <v>0.35</v>
      </c>
      <c r="F529" s="33"/>
      <c r="G529" s="23">
        <v>26580</v>
      </c>
      <c r="H529" s="6">
        <v>9303</v>
      </c>
      <c r="I529" s="5">
        <f t="shared" si="20"/>
        <v>0.35</v>
      </c>
    </row>
    <row r="530" spans="1:9" ht="12.75">
      <c r="A530" s="2" t="s">
        <v>313</v>
      </c>
      <c r="B530" s="2" t="s">
        <v>172</v>
      </c>
      <c r="C530" s="3">
        <v>40252</v>
      </c>
      <c r="D530" s="4">
        <v>40616</v>
      </c>
      <c r="E530" s="5">
        <v>0.275</v>
      </c>
      <c r="F530" s="33">
        <v>33701.5</v>
      </c>
      <c r="G530" s="23"/>
      <c r="H530" s="6">
        <v>9267.91</v>
      </c>
      <c r="I530" s="5">
        <f t="shared" si="20"/>
        <v>0.27499992581932553</v>
      </c>
    </row>
    <row r="531" spans="1:9" ht="12.75">
      <c r="A531" s="2" t="s">
        <v>596</v>
      </c>
      <c r="B531" s="2" t="s">
        <v>496</v>
      </c>
      <c r="C531" s="3">
        <v>40725</v>
      </c>
      <c r="D531" s="4">
        <v>41090</v>
      </c>
      <c r="E531" s="5">
        <v>0.1</v>
      </c>
      <c r="F531" s="33"/>
      <c r="G531" s="23">
        <v>68728.34</v>
      </c>
      <c r="H531" s="6">
        <v>9233.28</v>
      </c>
      <c r="I531" s="5">
        <f t="shared" si="20"/>
        <v>0.13434458041617187</v>
      </c>
    </row>
    <row r="532" spans="1:9" ht="25.5">
      <c r="A532" s="2" t="s">
        <v>311</v>
      </c>
      <c r="B532" s="2" t="s">
        <v>310</v>
      </c>
      <c r="C532" s="3">
        <v>40553</v>
      </c>
      <c r="D532" s="4">
        <v>40592</v>
      </c>
      <c r="E532" s="5">
        <v>0.35</v>
      </c>
      <c r="F532" s="33">
        <v>26235</v>
      </c>
      <c r="G532" s="23"/>
      <c r="H532" s="6">
        <v>9182.25</v>
      </c>
      <c r="I532" s="5">
        <f t="shared" si="20"/>
        <v>0.35</v>
      </c>
    </row>
    <row r="533" spans="1:9" ht="12.75">
      <c r="A533" s="2" t="s">
        <v>128</v>
      </c>
      <c r="B533" s="2" t="s">
        <v>224</v>
      </c>
      <c r="C533" s="3">
        <v>40843</v>
      </c>
      <c r="D533" s="4">
        <v>40908</v>
      </c>
      <c r="E533" s="5">
        <v>0.6</v>
      </c>
      <c r="F533" s="33">
        <v>10850</v>
      </c>
      <c r="G533" s="23"/>
      <c r="H533" s="6">
        <v>8905.55</v>
      </c>
      <c r="I533" s="5">
        <f t="shared" si="20"/>
        <v>0.8207880184331796</v>
      </c>
    </row>
    <row r="534" spans="1:9" ht="12.75">
      <c r="A534" s="2" t="s">
        <v>268</v>
      </c>
      <c r="B534" s="2" t="s">
        <v>707</v>
      </c>
      <c r="C534" s="3">
        <v>40546</v>
      </c>
      <c r="D534" s="4">
        <v>40740</v>
      </c>
      <c r="E534" s="5">
        <v>0.005</v>
      </c>
      <c r="F534" s="33"/>
      <c r="G534" s="23">
        <v>23790</v>
      </c>
      <c r="H534" s="6">
        <v>8657</v>
      </c>
      <c r="I534" s="5">
        <f t="shared" si="20"/>
        <v>0.3638923917612442</v>
      </c>
    </row>
    <row r="535" spans="1:9" ht="12.75">
      <c r="A535" s="2" t="s">
        <v>280</v>
      </c>
      <c r="B535" s="2" t="s">
        <v>805</v>
      </c>
      <c r="C535" s="3">
        <v>40830</v>
      </c>
      <c r="D535" s="4">
        <v>40729</v>
      </c>
      <c r="E535" s="5">
        <v>0</v>
      </c>
      <c r="F535" s="33">
        <v>29641.34</v>
      </c>
      <c r="G535" s="23"/>
      <c r="H535" s="6">
        <v>8380.44</v>
      </c>
      <c r="I535" s="5">
        <f t="shared" si="20"/>
        <v>0.2827281087832062</v>
      </c>
    </row>
    <row r="536" spans="1:9" ht="12.75">
      <c r="A536" s="2" t="s">
        <v>110</v>
      </c>
      <c r="B536" s="2" t="s">
        <v>696</v>
      </c>
      <c r="C536" s="3">
        <v>40602</v>
      </c>
      <c r="D536" s="4">
        <v>40755</v>
      </c>
      <c r="E536" s="5">
        <v>0</v>
      </c>
      <c r="F536" s="33">
        <v>151591</v>
      </c>
      <c r="G536" s="23"/>
      <c r="H536" s="6">
        <v>8348.89</v>
      </c>
      <c r="I536" s="5">
        <f t="shared" si="20"/>
        <v>0.05507510340323633</v>
      </c>
    </row>
    <row r="537" spans="1:9" ht="12.75">
      <c r="A537" s="2" t="s">
        <v>269</v>
      </c>
      <c r="B537" s="2" t="s">
        <v>169</v>
      </c>
      <c r="C537" s="3">
        <v>40532</v>
      </c>
      <c r="D537" s="4">
        <v>40640</v>
      </c>
      <c r="E537" s="5">
        <v>0.1</v>
      </c>
      <c r="F537" s="33"/>
      <c r="G537" s="23">
        <v>82833</v>
      </c>
      <c r="H537" s="6">
        <v>8283.3</v>
      </c>
      <c r="I537" s="5">
        <f t="shared" si="20"/>
        <v>0.09999999999999999</v>
      </c>
    </row>
    <row r="538" spans="1:9" ht="12.75">
      <c r="A538" s="2" t="s">
        <v>269</v>
      </c>
      <c r="B538" s="2" t="s">
        <v>670</v>
      </c>
      <c r="C538" s="3">
        <v>40567</v>
      </c>
      <c r="D538" s="4">
        <v>40689</v>
      </c>
      <c r="E538" s="5">
        <v>0.26</v>
      </c>
      <c r="F538" s="33"/>
      <c r="G538" s="23">
        <v>31714</v>
      </c>
      <c r="H538" s="6">
        <v>8245.64</v>
      </c>
      <c r="I538" s="5">
        <f t="shared" si="20"/>
        <v>0.26</v>
      </c>
    </row>
    <row r="539" spans="1:9" ht="12.75">
      <c r="A539" s="2" t="s">
        <v>280</v>
      </c>
      <c r="B539" s="2" t="s">
        <v>77</v>
      </c>
      <c r="C539" s="3">
        <v>40413</v>
      </c>
      <c r="D539" s="4">
        <v>40633</v>
      </c>
      <c r="E539" s="5">
        <v>0</v>
      </c>
      <c r="F539" s="33">
        <v>57494.83</v>
      </c>
      <c r="G539" s="23"/>
      <c r="H539" s="6">
        <v>8055.91</v>
      </c>
      <c r="I539" s="5">
        <f t="shared" si="20"/>
        <v>0.1401153808090223</v>
      </c>
    </row>
    <row r="540" spans="1:9" ht="12.75">
      <c r="A540" s="2" t="s">
        <v>99</v>
      </c>
      <c r="B540" s="2" t="s">
        <v>665</v>
      </c>
      <c r="C540" s="3">
        <v>40599</v>
      </c>
      <c r="D540" s="4">
        <v>40927</v>
      </c>
      <c r="E540" s="5">
        <v>0.02</v>
      </c>
      <c r="F540" s="33">
        <v>44815</v>
      </c>
      <c r="G540" s="23"/>
      <c r="H540" s="6">
        <v>8018.73</v>
      </c>
      <c r="I540" s="5">
        <f t="shared" si="20"/>
        <v>0.17892959946446502</v>
      </c>
    </row>
    <row r="541" spans="1:9" ht="25.5">
      <c r="A541" s="2" t="s">
        <v>751</v>
      </c>
      <c r="B541" s="2" t="s">
        <v>309</v>
      </c>
      <c r="C541" s="3">
        <v>40492</v>
      </c>
      <c r="D541" s="4">
        <v>40632</v>
      </c>
      <c r="E541" s="5">
        <v>0.18</v>
      </c>
      <c r="F541" s="33"/>
      <c r="G541" s="23">
        <v>44167</v>
      </c>
      <c r="H541" s="6">
        <v>7878.06</v>
      </c>
      <c r="I541" s="5">
        <f t="shared" si="20"/>
        <v>0.17836982362397266</v>
      </c>
    </row>
    <row r="542" spans="1:9" ht="25.5">
      <c r="A542" s="2" t="s">
        <v>752</v>
      </c>
      <c r="B542" s="2" t="s">
        <v>753</v>
      </c>
      <c r="C542" s="3">
        <v>40780</v>
      </c>
      <c r="D542" s="4">
        <v>40908</v>
      </c>
      <c r="E542" s="5">
        <v>0.23</v>
      </c>
      <c r="F542" s="33"/>
      <c r="G542" s="23">
        <v>34140</v>
      </c>
      <c r="H542" s="6">
        <v>7852.2</v>
      </c>
      <c r="I542" s="5">
        <f t="shared" si="20"/>
        <v>0.22999999999999998</v>
      </c>
    </row>
    <row r="543" spans="1:9" ht="12.75">
      <c r="A543" s="2" t="s">
        <v>111</v>
      </c>
      <c r="B543" s="2" t="s">
        <v>589</v>
      </c>
      <c r="C543" s="3">
        <v>40513</v>
      </c>
      <c r="D543" s="4">
        <v>40877</v>
      </c>
      <c r="E543" s="5">
        <v>0.175</v>
      </c>
      <c r="F543" s="33"/>
      <c r="G543" s="23">
        <v>44598.5</v>
      </c>
      <c r="H543" s="6">
        <v>7804.59</v>
      </c>
      <c r="I543" s="5">
        <f t="shared" si="20"/>
        <v>0.17499669271388052</v>
      </c>
    </row>
    <row r="544" spans="1:9" ht="12.75">
      <c r="A544" s="2" t="s">
        <v>313</v>
      </c>
      <c r="B544" s="2" t="s">
        <v>171</v>
      </c>
      <c r="C544" s="3">
        <v>40679</v>
      </c>
      <c r="D544" s="4">
        <v>40908</v>
      </c>
      <c r="E544" s="5">
        <v>0.275</v>
      </c>
      <c r="F544" s="33">
        <v>27896.5</v>
      </c>
      <c r="G544" s="23"/>
      <c r="H544" s="6">
        <v>7671.54</v>
      </c>
      <c r="I544" s="5">
        <f t="shared" si="20"/>
        <v>0.27500008961697703</v>
      </c>
    </row>
    <row r="545" spans="1:9" ht="12.75">
      <c r="A545" s="2" t="s">
        <v>730</v>
      </c>
      <c r="B545" s="2" t="s">
        <v>734</v>
      </c>
      <c r="C545" s="3">
        <v>40569</v>
      </c>
      <c r="D545" s="4">
        <v>40908</v>
      </c>
      <c r="E545" s="5">
        <v>0</v>
      </c>
      <c r="F545" s="33"/>
      <c r="G545" s="23">
        <v>47217.77</v>
      </c>
      <c r="H545" s="6">
        <v>7554.84</v>
      </c>
      <c r="I545" s="5">
        <f t="shared" si="20"/>
        <v>0.15999993222890452</v>
      </c>
    </row>
    <row r="546" spans="1:9" ht="12.75">
      <c r="A546" s="2" t="s">
        <v>275</v>
      </c>
      <c r="B546" s="2" t="s">
        <v>648</v>
      </c>
      <c r="C546" s="3">
        <v>40529</v>
      </c>
      <c r="D546" s="4">
        <v>40846</v>
      </c>
      <c r="E546" s="5">
        <v>0.0005</v>
      </c>
      <c r="F546" s="33">
        <v>62292.4</v>
      </c>
      <c r="G546" s="23"/>
      <c r="H546" s="6">
        <v>7536.1</v>
      </c>
      <c r="I546" s="5">
        <f t="shared" si="20"/>
        <v>0.12097944532559349</v>
      </c>
    </row>
    <row r="547" spans="1:9" ht="12.75">
      <c r="A547" s="2" t="s">
        <v>67</v>
      </c>
      <c r="B547" s="2" t="s">
        <v>18</v>
      </c>
      <c r="C547" s="3">
        <v>40608</v>
      </c>
      <c r="D547" s="4">
        <v>40786</v>
      </c>
      <c r="E547" s="5">
        <v>0.2</v>
      </c>
      <c r="F547" s="33"/>
      <c r="G547" s="23">
        <v>37658</v>
      </c>
      <c r="H547" s="6">
        <v>7531.76</v>
      </c>
      <c r="I547" s="5">
        <f t="shared" si="20"/>
        <v>0.20000424876520262</v>
      </c>
    </row>
    <row r="548" spans="1:9" ht="12.75">
      <c r="A548" s="2" t="s">
        <v>730</v>
      </c>
      <c r="B548" s="2" t="s">
        <v>505</v>
      </c>
      <c r="C548" s="3">
        <v>40478</v>
      </c>
      <c r="D548" s="4">
        <v>40786</v>
      </c>
      <c r="E548" s="5">
        <v>0.02</v>
      </c>
      <c r="F548" s="33"/>
      <c r="G548" s="23">
        <v>30563.44</v>
      </c>
      <c r="H548" s="6">
        <v>7449.58</v>
      </c>
      <c r="I548" s="5">
        <f t="shared" si="20"/>
        <v>0.2437415421824245</v>
      </c>
    </row>
    <row r="549" spans="1:9" ht="12.75">
      <c r="A549" s="2" t="s">
        <v>97</v>
      </c>
      <c r="B549" s="2" t="s">
        <v>86</v>
      </c>
      <c r="C549" s="3">
        <v>40514</v>
      </c>
      <c r="D549" s="4">
        <v>40878</v>
      </c>
      <c r="E549" s="5">
        <v>0.925</v>
      </c>
      <c r="F549" s="33">
        <v>7937.55</v>
      </c>
      <c r="G549" s="23"/>
      <c r="H549" s="6">
        <v>7342.26</v>
      </c>
      <c r="I549" s="5">
        <f t="shared" si="20"/>
        <v>0.9250033070657823</v>
      </c>
    </row>
    <row r="550" spans="1:9" ht="12.75">
      <c r="A550" s="2" t="s">
        <v>269</v>
      </c>
      <c r="B550" s="2" t="s">
        <v>37</v>
      </c>
      <c r="C550" s="3">
        <v>40763</v>
      </c>
      <c r="D550" s="4">
        <v>40900</v>
      </c>
      <c r="E550" s="5">
        <v>0.22</v>
      </c>
      <c r="F550" s="33">
        <v>33184</v>
      </c>
      <c r="G550" s="23"/>
      <c r="H550" s="6">
        <v>7300.48</v>
      </c>
      <c r="I550" s="5">
        <f t="shared" si="20"/>
        <v>0.21999999999999997</v>
      </c>
    </row>
    <row r="551" spans="1:9" ht="12.75">
      <c r="A551" s="2" t="s">
        <v>67</v>
      </c>
      <c r="B551" s="2" t="s">
        <v>186</v>
      </c>
      <c r="C551" s="3">
        <v>40587</v>
      </c>
      <c r="D551" s="4">
        <v>40786</v>
      </c>
      <c r="E551" s="5">
        <v>0.2</v>
      </c>
      <c r="F551" s="33"/>
      <c r="G551" s="23">
        <v>36030</v>
      </c>
      <c r="H551" s="6">
        <v>7206</v>
      </c>
      <c r="I551" s="5">
        <f t="shared" si="20"/>
        <v>0.2</v>
      </c>
    </row>
    <row r="552" spans="1:9" ht="12.75">
      <c r="A552" s="2" t="s">
        <v>264</v>
      </c>
      <c r="B552" s="2" t="s">
        <v>120</v>
      </c>
      <c r="C552" s="3">
        <v>40664</v>
      </c>
      <c r="D552" s="4">
        <v>41029</v>
      </c>
      <c r="E552" s="5">
        <v>0</v>
      </c>
      <c r="F552" s="33">
        <v>31836</v>
      </c>
      <c r="G552" s="23"/>
      <c r="H552" s="6">
        <v>7201</v>
      </c>
      <c r="I552" s="5">
        <f t="shared" si="20"/>
        <v>0.2261904761904762</v>
      </c>
    </row>
    <row r="553" spans="1:9" ht="12.75">
      <c r="A553" s="2" t="s">
        <v>747</v>
      </c>
      <c r="B553" s="2" t="s">
        <v>12</v>
      </c>
      <c r="C553" s="3">
        <v>40407</v>
      </c>
      <c r="D553" s="4">
        <v>40655</v>
      </c>
      <c r="E553" s="5">
        <v>0.3</v>
      </c>
      <c r="F553" s="33">
        <v>23694</v>
      </c>
      <c r="G553" s="23"/>
      <c r="H553" s="6">
        <v>7108</v>
      </c>
      <c r="I553" s="5">
        <f t="shared" si="20"/>
        <v>0.2999915590444838</v>
      </c>
    </row>
    <row r="554" spans="1:9" ht="25.5">
      <c r="A554" s="2" t="s">
        <v>306</v>
      </c>
      <c r="B554" s="2" t="s">
        <v>624</v>
      </c>
      <c r="C554" s="3">
        <v>40238</v>
      </c>
      <c r="D554" s="4">
        <v>40602</v>
      </c>
      <c r="E554" s="5">
        <v>0.17</v>
      </c>
      <c r="F554" s="33">
        <v>41800</v>
      </c>
      <c r="G554" s="23"/>
      <c r="H554" s="6">
        <v>7106</v>
      </c>
      <c r="I554" s="5">
        <f t="shared" si="20"/>
        <v>0.17</v>
      </c>
    </row>
    <row r="555" spans="1:9" ht="12.75">
      <c r="A555" s="2" t="s">
        <v>626</v>
      </c>
      <c r="B555" s="2" t="s">
        <v>80</v>
      </c>
      <c r="C555" s="3">
        <v>40415</v>
      </c>
      <c r="D555" s="4">
        <v>40779</v>
      </c>
      <c r="E555" s="5">
        <v>0.1</v>
      </c>
      <c r="F555" s="33"/>
      <c r="G555" s="23">
        <v>70638</v>
      </c>
      <c r="H555" s="6">
        <v>7063.8</v>
      </c>
      <c r="I555" s="5">
        <f>IF(H555="","",(IF(G555&lt;&gt;"",H555/G555,H555/#REF!)))</f>
        <v>0.1</v>
      </c>
    </row>
    <row r="556" spans="1:9" ht="12.75">
      <c r="A556" s="2" t="s">
        <v>313</v>
      </c>
      <c r="B556" s="2" t="s">
        <v>427</v>
      </c>
      <c r="C556" s="3">
        <v>40358</v>
      </c>
      <c r="D556" s="4">
        <v>332889</v>
      </c>
      <c r="E556" s="5">
        <v>0.27</v>
      </c>
      <c r="F556" s="33"/>
      <c r="G556" s="23">
        <v>25767</v>
      </c>
      <c r="H556" s="6">
        <v>6960</v>
      </c>
      <c r="I556" s="5">
        <f aca="true" t="shared" si="21" ref="I556:I583">IF(H556="","",(IF(F556&lt;&gt;"",H556/F556,H556/G556)))</f>
        <v>0.27011293514961</v>
      </c>
    </row>
    <row r="557" spans="1:9" ht="12.75">
      <c r="A557" s="2" t="s">
        <v>99</v>
      </c>
      <c r="B557" s="2" t="s">
        <v>666</v>
      </c>
      <c r="C557" s="3">
        <v>40631</v>
      </c>
      <c r="D557" s="4">
        <v>40968</v>
      </c>
      <c r="E557" s="5">
        <v>0.02</v>
      </c>
      <c r="F557" s="33">
        <v>27885</v>
      </c>
      <c r="G557" s="23"/>
      <c r="H557" s="6">
        <v>6906.54</v>
      </c>
      <c r="I557" s="5">
        <f t="shared" si="21"/>
        <v>0.24767939752555138</v>
      </c>
    </row>
    <row r="558" spans="1:9" ht="12.75">
      <c r="A558" s="8" t="s">
        <v>293</v>
      </c>
      <c r="B558" s="9" t="s">
        <v>474</v>
      </c>
      <c r="C558" s="3">
        <v>40330</v>
      </c>
      <c r="D558" s="4">
        <v>40694</v>
      </c>
      <c r="E558" s="5">
        <v>0.3</v>
      </c>
      <c r="F558" s="33">
        <v>23020</v>
      </c>
      <c r="G558" s="23"/>
      <c r="H558" s="6">
        <v>6906</v>
      </c>
      <c r="I558" s="5">
        <f t="shared" si="21"/>
        <v>0.3</v>
      </c>
    </row>
    <row r="559" spans="1:9" ht="12.75">
      <c r="A559" s="2" t="s">
        <v>277</v>
      </c>
      <c r="B559" s="2" t="s">
        <v>614</v>
      </c>
      <c r="C559" s="3">
        <v>40238</v>
      </c>
      <c r="D559" s="4">
        <v>40602</v>
      </c>
      <c r="E559" s="5">
        <v>0.1</v>
      </c>
      <c r="F559" s="33">
        <v>68070.3</v>
      </c>
      <c r="G559" s="23"/>
      <c r="H559" s="6">
        <v>6807.03</v>
      </c>
      <c r="I559" s="5">
        <f t="shared" si="21"/>
        <v>0.09999999999999999</v>
      </c>
    </row>
    <row r="560" spans="1:9" ht="12.75">
      <c r="A560" s="2" t="s">
        <v>126</v>
      </c>
      <c r="B560" s="2" t="s">
        <v>159</v>
      </c>
      <c r="C560" s="3">
        <v>40299</v>
      </c>
      <c r="D560" s="4">
        <v>40663</v>
      </c>
      <c r="E560" s="5">
        <v>0.18</v>
      </c>
      <c r="F560" s="33"/>
      <c r="G560" s="23">
        <v>37527.48</v>
      </c>
      <c r="H560" s="6">
        <v>6754.95</v>
      </c>
      <c r="I560" s="5">
        <f t="shared" si="21"/>
        <v>0.1800000959297027</v>
      </c>
    </row>
    <row r="561" spans="1:9" ht="12.75">
      <c r="A561" s="2" t="s">
        <v>269</v>
      </c>
      <c r="B561" s="2" t="s">
        <v>671</v>
      </c>
      <c r="C561" s="3">
        <v>40651</v>
      </c>
      <c r="D561" s="4">
        <v>40718</v>
      </c>
      <c r="E561" s="5">
        <v>0.22</v>
      </c>
      <c r="F561" s="33"/>
      <c r="G561" s="23">
        <v>30240</v>
      </c>
      <c r="H561" s="6">
        <v>6652.8</v>
      </c>
      <c r="I561" s="5">
        <f t="shared" si="21"/>
        <v>0.22</v>
      </c>
    </row>
    <row r="562" spans="1:9" ht="12.75">
      <c r="A562" s="2" t="s">
        <v>126</v>
      </c>
      <c r="B562" s="2" t="s">
        <v>630</v>
      </c>
      <c r="C562" s="3">
        <v>40492</v>
      </c>
      <c r="D562" s="4">
        <v>40826</v>
      </c>
      <c r="E562" s="5">
        <v>0.16</v>
      </c>
      <c r="F562" s="33">
        <v>41404.67</v>
      </c>
      <c r="G562" s="23"/>
      <c r="H562" s="6">
        <v>6624.75</v>
      </c>
      <c r="I562" s="5">
        <f t="shared" si="21"/>
        <v>0.16000006762522198</v>
      </c>
    </row>
    <row r="563" spans="1:9" ht="12.75">
      <c r="A563" s="2" t="s">
        <v>572</v>
      </c>
      <c r="B563" s="2" t="s">
        <v>576</v>
      </c>
      <c r="C563" s="3">
        <v>40483</v>
      </c>
      <c r="D563" s="4">
        <v>40847</v>
      </c>
      <c r="E563" s="5">
        <v>0</v>
      </c>
      <c r="F563" s="33">
        <v>18284.5</v>
      </c>
      <c r="G563" s="23"/>
      <c r="H563" s="6">
        <v>6592</v>
      </c>
      <c r="I563" s="5">
        <f t="shared" si="21"/>
        <v>0.3605239410429599</v>
      </c>
    </row>
    <row r="564" spans="1:9" ht="12.75">
      <c r="A564" s="2" t="s">
        <v>572</v>
      </c>
      <c r="B564" s="2" t="s">
        <v>494</v>
      </c>
      <c r="C564" s="3">
        <v>40380</v>
      </c>
      <c r="D564" s="4">
        <v>40633</v>
      </c>
      <c r="E564" s="5">
        <v>0</v>
      </c>
      <c r="F564" s="33">
        <v>25171.67</v>
      </c>
      <c r="G564" s="23"/>
      <c r="H564" s="6">
        <v>6405.07</v>
      </c>
      <c r="I564" s="5">
        <f t="shared" si="21"/>
        <v>0.254455504938687</v>
      </c>
    </row>
    <row r="565" spans="1:9" ht="12.75">
      <c r="A565" s="2" t="s">
        <v>730</v>
      </c>
      <c r="B565" s="2" t="s">
        <v>30</v>
      </c>
      <c r="C565" s="3">
        <v>40382</v>
      </c>
      <c r="D565" s="4">
        <v>40724</v>
      </c>
      <c r="E565" s="5">
        <v>0.02</v>
      </c>
      <c r="F565" s="33"/>
      <c r="G565" s="23">
        <v>64758.9</v>
      </c>
      <c r="H565" s="6">
        <v>6329.36</v>
      </c>
      <c r="I565" s="5">
        <f t="shared" si="21"/>
        <v>0.09773729942911322</v>
      </c>
    </row>
    <row r="566" spans="1:9" ht="12.75">
      <c r="A566" s="2" t="s">
        <v>616</v>
      </c>
      <c r="B566" s="2" t="s">
        <v>51</v>
      </c>
      <c r="C566" s="3">
        <v>40498</v>
      </c>
      <c r="D566" s="4">
        <v>40826</v>
      </c>
      <c r="E566" s="5">
        <v>0.015</v>
      </c>
      <c r="F566" s="33"/>
      <c r="G566" s="23">
        <v>20923</v>
      </c>
      <c r="H566" s="6">
        <v>6061.99</v>
      </c>
      <c r="I566" s="5">
        <f t="shared" si="21"/>
        <v>0.2897285284137074</v>
      </c>
    </row>
    <row r="567" spans="1:9" ht="12.75">
      <c r="A567" s="2" t="s">
        <v>757</v>
      </c>
      <c r="B567" s="2" t="s">
        <v>759</v>
      </c>
      <c r="C567" s="3">
        <v>40372</v>
      </c>
      <c r="D567" s="4">
        <v>40737</v>
      </c>
      <c r="E567" s="5">
        <v>0.35</v>
      </c>
      <c r="F567" s="33">
        <v>17300</v>
      </c>
      <c r="G567" s="23"/>
      <c r="H567" s="6">
        <v>6055</v>
      </c>
      <c r="I567" s="5">
        <f t="shared" si="21"/>
        <v>0.35</v>
      </c>
    </row>
    <row r="568" spans="1:9" ht="12.75">
      <c r="A568" s="2" t="s">
        <v>67</v>
      </c>
      <c r="B568" s="2" t="s">
        <v>6</v>
      </c>
      <c r="C568" s="3">
        <v>40636</v>
      </c>
      <c r="D568" s="4">
        <v>40786</v>
      </c>
      <c r="E568" s="5">
        <v>0.2</v>
      </c>
      <c r="F568" s="33"/>
      <c r="G568" s="23">
        <v>30180</v>
      </c>
      <c r="H568" s="6">
        <v>6036</v>
      </c>
      <c r="I568" s="5">
        <f t="shared" si="21"/>
        <v>0.2</v>
      </c>
    </row>
    <row r="569" spans="1:9" ht="12.75">
      <c r="A569" s="2" t="s">
        <v>864</v>
      </c>
      <c r="B569" s="2" t="s">
        <v>16</v>
      </c>
      <c r="C569" s="3">
        <v>40270</v>
      </c>
      <c r="D569" s="4">
        <v>40633</v>
      </c>
      <c r="E569" s="5">
        <v>0.2</v>
      </c>
      <c r="F569" s="33">
        <v>25775</v>
      </c>
      <c r="G569" s="23"/>
      <c r="H569" s="6">
        <v>6000</v>
      </c>
      <c r="I569" s="5">
        <f t="shared" si="21"/>
        <v>0.23278370514064015</v>
      </c>
    </row>
    <row r="570" spans="1:9" ht="12.75">
      <c r="A570" s="2" t="s">
        <v>864</v>
      </c>
      <c r="B570" s="2" t="s">
        <v>16</v>
      </c>
      <c r="C570" s="3">
        <v>40634</v>
      </c>
      <c r="D570" s="4">
        <v>41000</v>
      </c>
      <c r="E570" s="5">
        <v>0.2</v>
      </c>
      <c r="F570" s="33">
        <v>21057</v>
      </c>
      <c r="G570" s="23"/>
      <c r="H570" s="6">
        <v>6000</v>
      </c>
      <c r="I570" s="5">
        <f t="shared" si="21"/>
        <v>0.28494087476848556</v>
      </c>
    </row>
    <row r="571" spans="1:9" ht="25.5">
      <c r="A571" s="2" t="s">
        <v>673</v>
      </c>
      <c r="B571" s="2" t="s">
        <v>674</v>
      </c>
      <c r="C571" s="3">
        <v>40700</v>
      </c>
      <c r="D571" s="4">
        <v>40908</v>
      </c>
      <c r="E571" s="5">
        <v>0.2</v>
      </c>
      <c r="F571" s="33">
        <v>27176</v>
      </c>
      <c r="G571" s="23"/>
      <c r="H571" s="6">
        <v>5991.41</v>
      </c>
      <c r="I571" s="5">
        <f t="shared" si="21"/>
        <v>0.22046695613776862</v>
      </c>
    </row>
    <row r="572" spans="1:9" ht="12.75">
      <c r="A572" s="2" t="s">
        <v>129</v>
      </c>
      <c r="B572" s="2" t="s">
        <v>521</v>
      </c>
      <c r="C572" s="3">
        <v>40478</v>
      </c>
      <c r="D572" s="4">
        <v>40842</v>
      </c>
      <c r="E572" s="5">
        <v>0.4</v>
      </c>
      <c r="F572" s="33"/>
      <c r="G572" s="23">
        <v>11845.11</v>
      </c>
      <c r="H572" s="6">
        <v>5940.76</v>
      </c>
      <c r="I572" s="5">
        <f t="shared" si="21"/>
        <v>0.5015369211429864</v>
      </c>
    </row>
    <row r="573" spans="1:9" ht="12.75">
      <c r="A573" s="2" t="s">
        <v>293</v>
      </c>
      <c r="B573" s="2" t="s">
        <v>213</v>
      </c>
      <c r="C573" s="3">
        <v>40269</v>
      </c>
      <c r="D573" s="4">
        <v>40633</v>
      </c>
      <c r="E573" s="5">
        <v>0.3</v>
      </c>
      <c r="F573" s="33">
        <v>19590</v>
      </c>
      <c r="G573" s="23"/>
      <c r="H573" s="6">
        <v>5877</v>
      </c>
      <c r="I573" s="5">
        <f t="shared" si="21"/>
        <v>0.3</v>
      </c>
    </row>
    <row r="574" spans="1:9" ht="12.75">
      <c r="A574" s="2" t="s">
        <v>102</v>
      </c>
      <c r="B574" s="2" t="s">
        <v>494</v>
      </c>
      <c r="C574" s="3">
        <v>40565</v>
      </c>
      <c r="D574" s="4">
        <v>40724</v>
      </c>
      <c r="E574" s="5">
        <v>0.02</v>
      </c>
      <c r="F574" s="33"/>
      <c r="G574" s="23">
        <v>7522</v>
      </c>
      <c r="H574" s="6">
        <v>5821</v>
      </c>
      <c r="I574" s="5">
        <f t="shared" si="21"/>
        <v>0.7738633342196224</v>
      </c>
    </row>
    <row r="575" spans="1:9" ht="25.5">
      <c r="A575" s="2" t="s">
        <v>749</v>
      </c>
      <c r="B575" s="2" t="s">
        <v>312</v>
      </c>
      <c r="C575" s="3">
        <v>40549</v>
      </c>
      <c r="D575" s="4">
        <v>40693</v>
      </c>
      <c r="E575" s="5">
        <v>0.23</v>
      </c>
      <c r="F575" s="33"/>
      <c r="G575" s="23">
        <v>23160.5</v>
      </c>
      <c r="H575" s="6">
        <v>5661.89</v>
      </c>
      <c r="I575" s="5">
        <f t="shared" si="21"/>
        <v>0.2444632024351806</v>
      </c>
    </row>
    <row r="576" spans="1:9" ht="12.75">
      <c r="A576" s="2" t="s">
        <v>269</v>
      </c>
      <c r="B576" s="2" t="s">
        <v>669</v>
      </c>
      <c r="C576" s="3">
        <v>40574</v>
      </c>
      <c r="D576" s="4">
        <v>40681</v>
      </c>
      <c r="E576" s="5">
        <v>0.23</v>
      </c>
      <c r="F576" s="33">
        <v>24401</v>
      </c>
      <c r="G576" s="23"/>
      <c r="H576" s="6">
        <v>5612.23</v>
      </c>
      <c r="I576" s="5">
        <f t="shared" si="21"/>
        <v>0.22999999999999998</v>
      </c>
    </row>
    <row r="577" spans="1:9" ht="12.75">
      <c r="A577" s="2" t="s">
        <v>819</v>
      </c>
      <c r="B577" s="2" t="s">
        <v>519</v>
      </c>
      <c r="C577" s="3">
        <v>40360</v>
      </c>
      <c r="D577" s="4">
        <v>40724</v>
      </c>
      <c r="E577" s="5">
        <v>0.2</v>
      </c>
      <c r="F577" s="33"/>
      <c r="G577" s="23">
        <v>25961</v>
      </c>
      <c r="H577" s="6">
        <v>5484.3</v>
      </c>
      <c r="I577" s="5">
        <f t="shared" si="21"/>
        <v>0.21125149262355072</v>
      </c>
    </row>
    <row r="578" spans="1:9" ht="12.75">
      <c r="A578" s="2" t="s">
        <v>266</v>
      </c>
      <c r="B578" s="2" t="s">
        <v>146</v>
      </c>
      <c r="C578" s="3">
        <v>40562</v>
      </c>
      <c r="D578" s="4">
        <v>40908</v>
      </c>
      <c r="E578" s="5">
        <v>0.265</v>
      </c>
      <c r="F578" s="33"/>
      <c r="G578" s="23">
        <v>13998</v>
      </c>
      <c r="H578" s="6">
        <v>5412.97</v>
      </c>
      <c r="I578" s="5">
        <f t="shared" si="21"/>
        <v>0.3866959565652236</v>
      </c>
    </row>
    <row r="579" spans="1:9" ht="12.75">
      <c r="A579" s="2" t="s">
        <v>864</v>
      </c>
      <c r="B579" s="2" t="s">
        <v>178</v>
      </c>
      <c r="C579" s="3">
        <v>40378</v>
      </c>
      <c r="D579" s="4">
        <v>40633</v>
      </c>
      <c r="E579" s="5">
        <v>0.15</v>
      </c>
      <c r="F579" s="33">
        <v>26452</v>
      </c>
      <c r="G579" s="23"/>
      <c r="H579" s="6">
        <v>5345.68</v>
      </c>
      <c r="I579" s="5">
        <f t="shared" si="21"/>
        <v>0.20208982307575987</v>
      </c>
    </row>
    <row r="580" spans="1:9" ht="25.5">
      <c r="A580" s="2" t="s">
        <v>126</v>
      </c>
      <c r="B580" s="2" t="s">
        <v>601</v>
      </c>
      <c r="C580" s="3">
        <v>40581</v>
      </c>
      <c r="D580" s="4">
        <v>40908</v>
      </c>
      <c r="E580" s="5">
        <v>0.15</v>
      </c>
      <c r="F580" s="33">
        <v>35398.75</v>
      </c>
      <c r="G580" s="23"/>
      <c r="H580" s="6">
        <v>5309.81</v>
      </c>
      <c r="I580" s="5">
        <f t="shared" si="21"/>
        <v>0.1499999293760373</v>
      </c>
    </row>
    <row r="581" spans="1:9" ht="25.5">
      <c r="A581" s="2" t="s">
        <v>126</v>
      </c>
      <c r="B581" s="2" t="s">
        <v>601</v>
      </c>
      <c r="C581" s="3">
        <v>40581</v>
      </c>
      <c r="D581" s="4">
        <v>40908</v>
      </c>
      <c r="E581" s="5">
        <v>0.15</v>
      </c>
      <c r="F581" s="33"/>
      <c r="G581" s="23">
        <v>35398.75</v>
      </c>
      <c r="H581" s="6">
        <v>5309.81</v>
      </c>
      <c r="I581" s="5">
        <f t="shared" si="21"/>
        <v>0.1499999293760373</v>
      </c>
    </row>
    <row r="582" spans="1:9" ht="12.75">
      <c r="A582" s="2" t="s">
        <v>268</v>
      </c>
      <c r="B582" s="2" t="s">
        <v>761</v>
      </c>
      <c r="C582" s="3">
        <v>40500</v>
      </c>
      <c r="D582" s="4">
        <v>40864</v>
      </c>
      <c r="E582" s="5">
        <v>0.005</v>
      </c>
      <c r="F582" s="33"/>
      <c r="G582" s="23">
        <v>11309</v>
      </c>
      <c r="H582" s="6">
        <v>5307.1</v>
      </c>
      <c r="I582" s="5">
        <f t="shared" si="21"/>
        <v>0.46928110354584845</v>
      </c>
    </row>
    <row r="583" spans="1:9" ht="12.75">
      <c r="A583" s="2" t="s">
        <v>268</v>
      </c>
      <c r="B583" s="2" t="s">
        <v>72</v>
      </c>
      <c r="C583" s="3">
        <v>40634</v>
      </c>
      <c r="D583" s="4">
        <v>40999</v>
      </c>
      <c r="E583" s="5">
        <v>0.005</v>
      </c>
      <c r="F583" s="33"/>
      <c r="G583" s="23">
        <v>12866.88</v>
      </c>
      <c r="H583" s="6">
        <v>5301.18</v>
      </c>
      <c r="I583" s="5">
        <f t="shared" si="21"/>
        <v>0.4120019771692905</v>
      </c>
    </row>
    <row r="584" spans="1:9" ht="12.75">
      <c r="A584" s="2" t="s">
        <v>705</v>
      </c>
      <c r="B584" s="2" t="s">
        <v>650</v>
      </c>
      <c r="C584" s="3">
        <v>40528</v>
      </c>
      <c r="D584" s="4">
        <v>40847</v>
      </c>
      <c r="E584" s="5">
        <v>0.01</v>
      </c>
      <c r="F584" s="34"/>
      <c r="G584" s="23">
        <v>9174</v>
      </c>
      <c r="H584" s="10">
        <v>5239.5</v>
      </c>
      <c r="I584" s="5">
        <v>0.58</v>
      </c>
    </row>
    <row r="585" spans="1:9" ht="12.75">
      <c r="A585" s="2" t="s">
        <v>266</v>
      </c>
      <c r="B585" s="2" t="s">
        <v>106</v>
      </c>
      <c r="C585" s="3">
        <v>40544</v>
      </c>
      <c r="D585" s="4">
        <v>40908</v>
      </c>
      <c r="E585" s="5">
        <v>0.355</v>
      </c>
      <c r="F585" s="33"/>
      <c r="G585" s="23">
        <v>9528</v>
      </c>
      <c r="H585" s="6">
        <v>5228.5</v>
      </c>
      <c r="I585" s="5">
        <f aca="true" t="shared" si="22" ref="I585:I597">IF(H585="","",(IF(F585&lt;&gt;"",H585/F585,H585/G585)))</f>
        <v>0.5487510495382032</v>
      </c>
    </row>
    <row r="586" spans="1:9" ht="25.5">
      <c r="A586" s="2" t="s">
        <v>616</v>
      </c>
      <c r="B586" s="2" t="s">
        <v>620</v>
      </c>
      <c r="C586" s="3">
        <v>40524</v>
      </c>
      <c r="D586" s="4">
        <v>40888</v>
      </c>
      <c r="E586" s="5">
        <v>0.015</v>
      </c>
      <c r="F586" s="33">
        <v>26722</v>
      </c>
      <c r="G586" s="23"/>
      <c r="H586" s="6">
        <v>5204.36</v>
      </c>
      <c r="I586" s="5">
        <f t="shared" si="22"/>
        <v>0.19475937429833096</v>
      </c>
    </row>
    <row r="587" spans="1:9" ht="12.75">
      <c r="A587" s="2" t="s">
        <v>277</v>
      </c>
      <c r="B587" s="2" t="s">
        <v>615</v>
      </c>
      <c r="C587" s="3">
        <v>40330</v>
      </c>
      <c r="D587" s="4">
        <v>40694</v>
      </c>
      <c r="E587" s="5">
        <v>0.15</v>
      </c>
      <c r="F587" s="33">
        <v>34202.21</v>
      </c>
      <c r="G587" s="23"/>
      <c r="H587" s="6">
        <v>5130.33</v>
      </c>
      <c r="I587" s="5">
        <f t="shared" si="22"/>
        <v>0.1499999561431849</v>
      </c>
    </row>
    <row r="588" spans="1:9" ht="12.75">
      <c r="A588" s="2" t="s">
        <v>99</v>
      </c>
      <c r="B588" s="2" t="s">
        <v>656</v>
      </c>
      <c r="C588" s="3">
        <v>40508</v>
      </c>
      <c r="D588" s="4">
        <v>40872</v>
      </c>
      <c r="E588" s="5">
        <v>0.02</v>
      </c>
      <c r="F588" s="33">
        <v>98383</v>
      </c>
      <c r="G588" s="23"/>
      <c r="H588" s="6">
        <v>5104.92</v>
      </c>
      <c r="I588" s="5">
        <f t="shared" si="22"/>
        <v>0.05188823272313306</v>
      </c>
    </row>
    <row r="589" spans="1:9" ht="12.75">
      <c r="A589" s="2" t="s">
        <v>269</v>
      </c>
      <c r="B589" s="2" t="s">
        <v>167</v>
      </c>
      <c r="C589" s="3">
        <v>40651</v>
      </c>
      <c r="D589" s="4">
        <v>40725</v>
      </c>
      <c r="E589" s="5">
        <v>0.23</v>
      </c>
      <c r="F589" s="33">
        <v>21631</v>
      </c>
      <c r="G589" s="23"/>
      <c r="H589" s="6">
        <v>4975.13</v>
      </c>
      <c r="I589" s="5">
        <f t="shared" si="22"/>
        <v>0.23</v>
      </c>
    </row>
    <row r="590" spans="1:9" ht="12.75">
      <c r="A590" s="2" t="s">
        <v>777</v>
      </c>
      <c r="B590" s="2" t="s">
        <v>778</v>
      </c>
      <c r="C590" s="3">
        <v>40439</v>
      </c>
      <c r="D590" s="4">
        <v>40803</v>
      </c>
      <c r="E590" s="5">
        <v>0.1</v>
      </c>
      <c r="F590" s="33"/>
      <c r="G590" s="23">
        <v>47919.62</v>
      </c>
      <c r="H590" s="6">
        <v>4791.96</v>
      </c>
      <c r="I590" s="5">
        <f t="shared" si="22"/>
        <v>0.09999995826344199</v>
      </c>
    </row>
    <row r="591" spans="1:9" ht="12.75">
      <c r="A591" s="2" t="s">
        <v>89</v>
      </c>
      <c r="B591" s="2" t="s">
        <v>636</v>
      </c>
      <c r="C591" s="3">
        <v>40833</v>
      </c>
      <c r="D591" s="4">
        <v>40877</v>
      </c>
      <c r="E591" s="5">
        <v>0.2</v>
      </c>
      <c r="F591" s="33"/>
      <c r="G591" s="23">
        <v>6707</v>
      </c>
      <c r="H591" s="6">
        <v>4787</v>
      </c>
      <c r="I591" s="5">
        <f t="shared" si="22"/>
        <v>0.7137319218726703</v>
      </c>
    </row>
    <row r="592" spans="1:9" ht="12.75">
      <c r="A592" s="2" t="s">
        <v>269</v>
      </c>
      <c r="B592" s="2" t="s">
        <v>7</v>
      </c>
      <c r="C592" s="3">
        <v>40763</v>
      </c>
      <c r="D592" s="4">
        <v>40875</v>
      </c>
      <c r="E592" s="5">
        <v>0.22</v>
      </c>
      <c r="F592" s="33">
        <v>21725</v>
      </c>
      <c r="G592" s="23"/>
      <c r="H592" s="6">
        <v>4779.5</v>
      </c>
      <c r="I592" s="5">
        <f t="shared" si="22"/>
        <v>0.22</v>
      </c>
    </row>
    <row r="593" spans="1:9" ht="12.75">
      <c r="A593" s="2" t="s">
        <v>596</v>
      </c>
      <c r="B593" s="2" t="s">
        <v>496</v>
      </c>
      <c r="C593" s="3">
        <v>40360</v>
      </c>
      <c r="D593" s="4">
        <v>40724</v>
      </c>
      <c r="E593" s="5">
        <v>0.1</v>
      </c>
      <c r="F593" s="33"/>
      <c r="G593" s="23">
        <v>46706.5</v>
      </c>
      <c r="H593" s="6">
        <v>4773.81</v>
      </c>
      <c r="I593" s="5">
        <f t="shared" si="22"/>
        <v>0.10220868615717299</v>
      </c>
    </row>
    <row r="594" spans="1:9" ht="12.75">
      <c r="A594" s="2" t="s">
        <v>266</v>
      </c>
      <c r="B594" s="9" t="s">
        <v>222</v>
      </c>
      <c r="C594" s="3">
        <v>40562</v>
      </c>
      <c r="D594" s="4">
        <v>40908</v>
      </c>
      <c r="E594" s="5">
        <v>0.191</v>
      </c>
      <c r="F594" s="33"/>
      <c r="G594" s="23">
        <v>10081</v>
      </c>
      <c r="H594" s="6">
        <v>4748.69</v>
      </c>
      <c r="I594" s="5">
        <f t="shared" si="22"/>
        <v>0.47105346691796446</v>
      </c>
    </row>
    <row r="595" spans="1:9" ht="12.75">
      <c r="A595" s="2" t="s">
        <v>833</v>
      </c>
      <c r="B595" s="2" t="s">
        <v>834</v>
      </c>
      <c r="C595" s="3">
        <v>40735</v>
      </c>
      <c r="D595" s="4">
        <v>40790</v>
      </c>
      <c r="E595" s="5">
        <v>0</v>
      </c>
      <c r="F595" s="33">
        <v>12163.5</v>
      </c>
      <c r="G595" s="23"/>
      <c r="H595" s="6">
        <v>4747.08</v>
      </c>
      <c r="I595" s="5">
        <f t="shared" si="22"/>
        <v>0.390272536687631</v>
      </c>
    </row>
    <row r="596" spans="1:9" ht="12.75">
      <c r="A596" s="2" t="s">
        <v>842</v>
      </c>
      <c r="B596" s="2" t="s">
        <v>217</v>
      </c>
      <c r="C596" s="3">
        <v>40360</v>
      </c>
      <c r="D596" s="4">
        <v>40694</v>
      </c>
      <c r="E596" s="5">
        <v>0.12</v>
      </c>
      <c r="F596" s="33">
        <v>39553</v>
      </c>
      <c r="G596" s="23"/>
      <c r="H596" s="6">
        <v>4746.36</v>
      </c>
      <c r="I596" s="5">
        <f t="shared" si="22"/>
        <v>0.12</v>
      </c>
    </row>
    <row r="597" spans="1:9" ht="12.75">
      <c r="A597" s="2" t="s">
        <v>268</v>
      </c>
      <c r="B597" s="2" t="s">
        <v>85</v>
      </c>
      <c r="C597" s="3">
        <v>40555</v>
      </c>
      <c r="D597" s="4">
        <v>40919</v>
      </c>
      <c r="E597" s="5">
        <v>0.005</v>
      </c>
      <c r="F597" s="33"/>
      <c r="G597" s="23">
        <v>12082.01</v>
      </c>
      <c r="H597" s="6">
        <v>4699.61</v>
      </c>
      <c r="I597" s="5">
        <f t="shared" si="22"/>
        <v>0.3889758409403733</v>
      </c>
    </row>
    <row r="598" spans="1:9" ht="12.75">
      <c r="A598" s="2" t="s">
        <v>730</v>
      </c>
      <c r="B598" s="2" t="s">
        <v>219</v>
      </c>
      <c r="C598" s="3">
        <v>40488</v>
      </c>
      <c r="D598" s="4">
        <v>40843</v>
      </c>
      <c r="E598" s="5">
        <v>0</v>
      </c>
      <c r="F598" s="33"/>
      <c r="G598" s="23">
        <v>4851</v>
      </c>
      <c r="H598" s="6">
        <v>4623.08</v>
      </c>
      <c r="I598" s="5">
        <v>0.96</v>
      </c>
    </row>
    <row r="599" spans="1:9" ht="12.75">
      <c r="A599" s="2" t="s">
        <v>591</v>
      </c>
      <c r="B599" s="2" t="s">
        <v>593</v>
      </c>
      <c r="C599" s="3">
        <v>40603</v>
      </c>
      <c r="D599" s="4">
        <v>40968</v>
      </c>
      <c r="E599" s="5">
        <v>0</v>
      </c>
      <c r="F599" s="33">
        <v>5925</v>
      </c>
      <c r="G599" s="23"/>
      <c r="H599" s="6">
        <v>4613.11</v>
      </c>
      <c r="I599" s="5">
        <f>IF(H599="","",(IF(F599&lt;&gt;"",H599/F599,H599/G599)))</f>
        <v>0.7785839662447257</v>
      </c>
    </row>
    <row r="600" spans="1:9" ht="12.75">
      <c r="A600" s="2" t="s">
        <v>591</v>
      </c>
      <c r="B600" s="2" t="s">
        <v>593</v>
      </c>
      <c r="C600" s="3">
        <v>40603</v>
      </c>
      <c r="D600" s="4">
        <v>40968</v>
      </c>
      <c r="E600" s="5">
        <v>0.01</v>
      </c>
      <c r="F600" s="33">
        <v>5925</v>
      </c>
      <c r="G600" s="23"/>
      <c r="H600" s="6">
        <v>4613.11</v>
      </c>
      <c r="I600" s="5">
        <f>IF(H600="","",(IF(F600&lt;&gt;"",H600/F600,H600/G600)))</f>
        <v>0.7785839662447257</v>
      </c>
    </row>
    <row r="601" spans="1:9" ht="12.75">
      <c r="A601" s="2" t="s">
        <v>97</v>
      </c>
      <c r="B601" s="2" t="s">
        <v>295</v>
      </c>
      <c r="C601" s="3">
        <v>40534</v>
      </c>
      <c r="D601" s="4">
        <v>40898</v>
      </c>
      <c r="E601" s="5">
        <v>0.925</v>
      </c>
      <c r="F601" s="33"/>
      <c r="G601" s="23">
        <v>4917.06</v>
      </c>
      <c r="H601" s="6">
        <v>4548.28</v>
      </c>
      <c r="I601" s="5">
        <f>IF(H601="","",(IF(F601&lt;&gt;"",H601/F601,H601/G601)))</f>
        <v>0.9249998983132196</v>
      </c>
    </row>
    <row r="602" spans="1:9" ht="12.75">
      <c r="A602" s="2" t="s">
        <v>864</v>
      </c>
      <c r="B602" s="2" t="s">
        <v>178</v>
      </c>
      <c r="C602" s="3">
        <v>40695</v>
      </c>
      <c r="D602" s="4">
        <v>40999</v>
      </c>
      <c r="E602" s="5">
        <v>0.15</v>
      </c>
      <c r="F602" s="33">
        <v>20902</v>
      </c>
      <c r="G602" s="23"/>
      <c r="H602" s="6">
        <v>4515.74</v>
      </c>
      <c r="I602" s="5">
        <f>IF(H602="","",(IF(F602&lt;&gt;"",H602/F602,H602/G602)))</f>
        <v>0.21604344081906038</v>
      </c>
    </row>
    <row r="603" spans="1:9" ht="12.75">
      <c r="A603" s="2" t="s">
        <v>316</v>
      </c>
      <c r="B603" s="2" t="s">
        <v>793</v>
      </c>
      <c r="C603" s="3">
        <v>40448</v>
      </c>
      <c r="D603" s="4">
        <v>40785</v>
      </c>
      <c r="E603" s="5">
        <v>0.14</v>
      </c>
      <c r="F603" s="33"/>
      <c r="G603" s="23">
        <v>24356</v>
      </c>
      <c r="H603" s="6">
        <v>4513.22</v>
      </c>
      <c r="I603" s="5">
        <f>IF(H603="","",(IF(F603&lt;&gt;"",H603/F603,H603/G603)))</f>
        <v>0.18530218426671047</v>
      </c>
    </row>
    <row r="604" spans="1:9" ht="12.75">
      <c r="A604" s="2" t="s">
        <v>928</v>
      </c>
      <c r="B604" s="2" t="s">
        <v>217</v>
      </c>
      <c r="C604" s="26">
        <v>40513</v>
      </c>
      <c r="D604" s="26">
        <v>40877</v>
      </c>
      <c r="E604" s="5">
        <v>0.12</v>
      </c>
      <c r="F604" s="36">
        <v>36969</v>
      </c>
      <c r="G604" s="25"/>
      <c r="H604" s="37">
        <v>4436.28</v>
      </c>
      <c r="I604" s="28">
        <v>0.12</v>
      </c>
    </row>
    <row r="605" spans="1:9" ht="12.75">
      <c r="A605" s="2" t="s">
        <v>160</v>
      </c>
      <c r="B605" s="2" t="s">
        <v>159</v>
      </c>
      <c r="C605" s="3">
        <v>40281</v>
      </c>
      <c r="D605" s="4">
        <v>40574</v>
      </c>
      <c r="E605" s="5">
        <v>0.15</v>
      </c>
      <c r="F605" s="33"/>
      <c r="G605" s="23">
        <v>29470</v>
      </c>
      <c r="H605" s="6">
        <v>4420.5</v>
      </c>
      <c r="I605" s="5">
        <f aca="true" t="shared" si="23" ref="I605:I636">IF(H605="","",(IF(F605&lt;&gt;"",H605/F605,H605/G605)))</f>
        <v>0.15</v>
      </c>
    </row>
    <row r="606" spans="1:9" ht="12.75">
      <c r="A606" s="2" t="s">
        <v>777</v>
      </c>
      <c r="B606" s="2" t="s">
        <v>159</v>
      </c>
      <c r="C606" s="3">
        <v>40281</v>
      </c>
      <c r="D606" s="4">
        <v>40939</v>
      </c>
      <c r="E606" s="5">
        <v>0.15</v>
      </c>
      <c r="F606" s="33"/>
      <c r="G606" s="23">
        <v>29347.42</v>
      </c>
      <c r="H606" s="6">
        <v>4402.11</v>
      </c>
      <c r="I606" s="5">
        <f t="shared" si="23"/>
        <v>0.1499998977763633</v>
      </c>
    </row>
    <row r="607" spans="1:9" ht="12.75">
      <c r="A607" s="2" t="s">
        <v>99</v>
      </c>
      <c r="B607" s="2" t="s">
        <v>653</v>
      </c>
      <c r="C607" s="3">
        <v>40408</v>
      </c>
      <c r="D607" s="4">
        <v>40724</v>
      </c>
      <c r="E607" s="5">
        <v>0.02</v>
      </c>
      <c r="F607" s="33">
        <v>165402</v>
      </c>
      <c r="G607" s="23"/>
      <c r="H607" s="6">
        <v>4191.46</v>
      </c>
      <c r="I607" s="5">
        <f t="shared" si="23"/>
        <v>0.02534104787124702</v>
      </c>
    </row>
    <row r="608" spans="1:9" ht="12.75">
      <c r="A608" s="2" t="s">
        <v>749</v>
      </c>
      <c r="B608" s="2" t="s">
        <v>423</v>
      </c>
      <c r="C608" s="3">
        <v>40637</v>
      </c>
      <c r="D608" s="4">
        <v>40755</v>
      </c>
      <c r="E608" s="5">
        <v>0.2</v>
      </c>
      <c r="F608" s="33"/>
      <c r="G608" s="23">
        <v>20260</v>
      </c>
      <c r="H608" s="6">
        <v>4052</v>
      </c>
      <c r="I608" s="5">
        <f t="shared" si="23"/>
        <v>0.2</v>
      </c>
    </row>
    <row r="609" spans="1:9" ht="12.75">
      <c r="A609" s="2" t="s">
        <v>268</v>
      </c>
      <c r="B609" s="2" t="s">
        <v>88</v>
      </c>
      <c r="C609" s="3">
        <v>40695</v>
      </c>
      <c r="D609" s="4">
        <v>41060</v>
      </c>
      <c r="E609" s="5">
        <v>0.005</v>
      </c>
      <c r="F609" s="33"/>
      <c r="G609" s="23">
        <v>10725</v>
      </c>
      <c r="H609" s="6">
        <v>4031.08</v>
      </c>
      <c r="I609" s="5">
        <f t="shared" si="23"/>
        <v>0.37585827505827507</v>
      </c>
    </row>
    <row r="610" spans="1:9" ht="12.75">
      <c r="A610" s="2" t="s">
        <v>277</v>
      </c>
      <c r="B610" s="2" t="s">
        <v>499</v>
      </c>
      <c r="C610" s="3">
        <v>40513</v>
      </c>
      <c r="D610" s="4">
        <v>40616</v>
      </c>
      <c r="E610" s="5">
        <v>0.1</v>
      </c>
      <c r="F610" s="33">
        <v>30861.71</v>
      </c>
      <c r="G610" s="23"/>
      <c r="H610" s="6">
        <v>4018.3</v>
      </c>
      <c r="I610" s="5">
        <f t="shared" si="23"/>
        <v>0.13020341387434461</v>
      </c>
    </row>
    <row r="611" spans="1:9" ht="12.75">
      <c r="A611" s="2" t="s">
        <v>733</v>
      </c>
      <c r="B611" s="2" t="s">
        <v>739</v>
      </c>
      <c r="C611" s="3">
        <v>40575</v>
      </c>
      <c r="D611" s="4">
        <v>40924</v>
      </c>
      <c r="E611" s="5">
        <v>0.02</v>
      </c>
      <c r="F611" s="33">
        <v>77595.71</v>
      </c>
      <c r="G611" s="23"/>
      <c r="H611" s="6">
        <v>4010.53</v>
      </c>
      <c r="I611" s="5">
        <f t="shared" si="23"/>
        <v>0.05168494495378675</v>
      </c>
    </row>
    <row r="612" spans="1:9" ht="12.75">
      <c r="A612" s="2" t="s">
        <v>266</v>
      </c>
      <c r="B612" s="2" t="s">
        <v>141</v>
      </c>
      <c r="C612" s="3">
        <v>40725</v>
      </c>
      <c r="D612" s="4">
        <v>40908</v>
      </c>
      <c r="E612" s="5">
        <v>0.358</v>
      </c>
      <c r="F612" s="33">
        <v>25037</v>
      </c>
      <c r="G612" s="23"/>
      <c r="H612" s="6">
        <v>3975.04</v>
      </c>
      <c r="I612" s="5">
        <f t="shared" si="23"/>
        <v>0.15876662539441627</v>
      </c>
    </row>
    <row r="613" spans="1:9" ht="25.5">
      <c r="A613" s="2" t="s">
        <v>730</v>
      </c>
      <c r="B613" s="2" t="s">
        <v>738</v>
      </c>
      <c r="C613" s="3">
        <v>40611</v>
      </c>
      <c r="D613" s="4">
        <v>40931</v>
      </c>
      <c r="E613" s="5">
        <v>0</v>
      </c>
      <c r="F613" s="33"/>
      <c r="G613" s="23">
        <v>6870.02</v>
      </c>
      <c r="H613" s="6">
        <v>3907.44</v>
      </c>
      <c r="I613" s="5">
        <f t="shared" si="23"/>
        <v>0.5687669031531204</v>
      </c>
    </row>
    <row r="614" spans="1:9" ht="12.75">
      <c r="A614" s="2" t="s">
        <v>751</v>
      </c>
      <c r="B614" s="2" t="s">
        <v>154</v>
      </c>
      <c r="C614" s="4">
        <v>40766</v>
      </c>
      <c r="D614" s="4">
        <v>40877</v>
      </c>
      <c r="E614" s="5">
        <v>0.2</v>
      </c>
      <c r="F614" s="33"/>
      <c r="G614" s="23">
        <v>19185</v>
      </c>
      <c r="H614" s="6">
        <v>3837</v>
      </c>
      <c r="I614" s="5">
        <f t="shared" si="23"/>
        <v>0.2</v>
      </c>
    </row>
    <row r="615" spans="1:9" ht="12.75">
      <c r="A615" s="2" t="s">
        <v>110</v>
      </c>
      <c r="B615" s="2" t="s">
        <v>698</v>
      </c>
      <c r="C615" s="3">
        <v>40655</v>
      </c>
      <c r="D615" s="4">
        <v>40756</v>
      </c>
      <c r="E615" s="5">
        <v>0</v>
      </c>
      <c r="F615" s="33">
        <v>51400.75</v>
      </c>
      <c r="G615" s="23"/>
      <c r="H615" s="6">
        <v>3793.8</v>
      </c>
      <c r="I615" s="5">
        <f t="shared" si="23"/>
        <v>0.07380826155260381</v>
      </c>
    </row>
    <row r="616" spans="1:9" ht="12.75">
      <c r="A616" s="2" t="s">
        <v>616</v>
      </c>
      <c r="B616" s="2" t="s">
        <v>47</v>
      </c>
      <c r="C616" s="3">
        <v>40391</v>
      </c>
      <c r="D616" s="4">
        <v>40724</v>
      </c>
      <c r="E616" s="5">
        <v>0.01</v>
      </c>
      <c r="F616" s="33"/>
      <c r="G616" s="23">
        <v>6821.44</v>
      </c>
      <c r="H616" s="6">
        <v>3787.48</v>
      </c>
      <c r="I616" s="5">
        <f t="shared" si="23"/>
        <v>0.5552317399258808</v>
      </c>
    </row>
    <row r="617" spans="1:9" ht="12.75">
      <c r="A617" s="2" t="s">
        <v>264</v>
      </c>
      <c r="B617" s="2" t="s">
        <v>763</v>
      </c>
      <c r="C617" s="3">
        <v>40373</v>
      </c>
      <c r="D617" s="4">
        <v>40663</v>
      </c>
      <c r="E617" s="5">
        <v>0</v>
      </c>
      <c r="F617" s="33">
        <v>229803</v>
      </c>
      <c r="G617" s="23"/>
      <c r="H617" s="6">
        <v>3739</v>
      </c>
      <c r="I617" s="5">
        <f t="shared" si="23"/>
        <v>0.016270457739890255</v>
      </c>
    </row>
    <row r="618" spans="1:9" ht="12.75">
      <c r="A618" s="2" t="s">
        <v>749</v>
      </c>
      <c r="B618" s="2" t="s">
        <v>185</v>
      </c>
      <c r="C618" s="3">
        <v>40665</v>
      </c>
      <c r="D618" s="4">
        <v>40755</v>
      </c>
      <c r="E618" s="5">
        <v>0.2</v>
      </c>
      <c r="F618" s="33"/>
      <c r="G618" s="23">
        <v>18675</v>
      </c>
      <c r="H618" s="6">
        <v>3735</v>
      </c>
      <c r="I618" s="5">
        <f t="shared" si="23"/>
        <v>0.2</v>
      </c>
    </row>
    <row r="619" spans="1:9" ht="12.75">
      <c r="A619" s="2" t="s">
        <v>733</v>
      </c>
      <c r="B619" s="2" t="s">
        <v>740</v>
      </c>
      <c r="C619" s="3">
        <v>40612</v>
      </c>
      <c r="D619" s="4">
        <v>40939</v>
      </c>
      <c r="E619" s="5">
        <v>0</v>
      </c>
      <c r="F619" s="33"/>
      <c r="G619" s="23">
        <v>63732.96</v>
      </c>
      <c r="H619" s="6">
        <v>3734.72</v>
      </c>
      <c r="I619" s="5">
        <f t="shared" si="23"/>
        <v>0.0585995064406235</v>
      </c>
    </row>
    <row r="620" spans="1:9" ht="12.75">
      <c r="A620" s="2" t="s">
        <v>160</v>
      </c>
      <c r="B620" s="2" t="s">
        <v>201</v>
      </c>
      <c r="C620" s="3">
        <v>40393</v>
      </c>
      <c r="D620" s="4">
        <v>40757</v>
      </c>
      <c r="E620" s="5">
        <v>0.1</v>
      </c>
      <c r="F620" s="33"/>
      <c r="G620" s="23">
        <v>37079.5</v>
      </c>
      <c r="H620" s="6">
        <v>3707.95</v>
      </c>
      <c r="I620" s="5">
        <f t="shared" si="23"/>
        <v>0.09999999999999999</v>
      </c>
    </row>
    <row r="621" spans="1:9" ht="12.75">
      <c r="A621" s="2" t="s">
        <v>111</v>
      </c>
      <c r="B621" s="2" t="s">
        <v>78</v>
      </c>
      <c r="C621" s="3">
        <v>40269</v>
      </c>
      <c r="D621" s="4">
        <v>40633</v>
      </c>
      <c r="E621" s="5">
        <v>0.2</v>
      </c>
      <c r="F621" s="33"/>
      <c r="G621" s="23">
        <v>18320</v>
      </c>
      <c r="H621" s="6">
        <v>3664</v>
      </c>
      <c r="I621" s="5">
        <f t="shared" si="23"/>
        <v>0.2</v>
      </c>
    </row>
    <row r="622" spans="1:9" ht="12.75">
      <c r="A622" s="2" t="s">
        <v>864</v>
      </c>
      <c r="B622" s="2" t="s">
        <v>779</v>
      </c>
      <c r="C622" s="3">
        <v>40553</v>
      </c>
      <c r="D622" s="4">
        <v>40787</v>
      </c>
      <c r="E622" s="5">
        <v>0.1</v>
      </c>
      <c r="F622" s="33">
        <v>21976</v>
      </c>
      <c r="G622" s="23"/>
      <c r="H622" s="6">
        <v>3655.9</v>
      </c>
      <c r="I622" s="5">
        <f t="shared" si="23"/>
        <v>0.16635875500546052</v>
      </c>
    </row>
    <row r="623" spans="1:9" ht="12.75">
      <c r="A623" s="2" t="s">
        <v>268</v>
      </c>
      <c r="B623" s="2" t="s">
        <v>220</v>
      </c>
      <c r="C623" s="3">
        <v>40591</v>
      </c>
      <c r="D623" s="4">
        <v>40955</v>
      </c>
      <c r="E623" s="5">
        <v>0</v>
      </c>
      <c r="F623" s="33"/>
      <c r="G623" s="23">
        <v>70134.04</v>
      </c>
      <c r="H623" s="6">
        <v>3609.86</v>
      </c>
      <c r="I623" s="5">
        <f t="shared" si="23"/>
        <v>0.05147086920987299</v>
      </c>
    </row>
    <row r="624" spans="1:9" ht="12.75">
      <c r="A624" s="2" t="s">
        <v>705</v>
      </c>
      <c r="B624" s="2" t="s">
        <v>492</v>
      </c>
      <c r="C624" s="3">
        <v>40249</v>
      </c>
      <c r="D624" s="4">
        <v>40575</v>
      </c>
      <c r="E624" s="5">
        <v>0.01</v>
      </c>
      <c r="F624" s="33">
        <v>36501</v>
      </c>
      <c r="G624" s="23"/>
      <c r="H624" s="6">
        <v>3597.6</v>
      </c>
      <c r="I624" s="5">
        <f t="shared" si="23"/>
        <v>0.09856168324155502</v>
      </c>
    </row>
    <row r="625" spans="1:9" ht="12.75">
      <c r="A625" s="2" t="s">
        <v>100</v>
      </c>
      <c r="B625" s="2" t="s">
        <v>78</v>
      </c>
      <c r="C625" s="3">
        <v>40344</v>
      </c>
      <c r="D625" s="4">
        <v>40708</v>
      </c>
      <c r="E625" s="5">
        <v>0.16</v>
      </c>
      <c r="F625" s="33"/>
      <c r="G625" s="23">
        <v>22170</v>
      </c>
      <c r="H625" s="6">
        <v>3547.2</v>
      </c>
      <c r="I625" s="5">
        <f t="shared" si="23"/>
        <v>0.16</v>
      </c>
    </row>
    <row r="626" spans="1:9" ht="12.75">
      <c r="A626" s="2" t="s">
        <v>102</v>
      </c>
      <c r="B626" s="2" t="s">
        <v>494</v>
      </c>
      <c r="C626" s="3">
        <v>40200</v>
      </c>
      <c r="D626" s="4">
        <v>40564</v>
      </c>
      <c r="E626" s="5">
        <v>0.02</v>
      </c>
      <c r="F626" s="33"/>
      <c r="G626" s="23">
        <v>4614</v>
      </c>
      <c r="H626" s="6">
        <v>3547</v>
      </c>
      <c r="I626" s="5">
        <f t="shared" si="23"/>
        <v>0.7687472908539228</v>
      </c>
    </row>
    <row r="627" spans="1:9" ht="12.75">
      <c r="A627" s="2" t="s">
        <v>282</v>
      </c>
      <c r="B627" s="2" t="s">
        <v>493</v>
      </c>
      <c r="C627" s="3">
        <v>40385</v>
      </c>
      <c r="D627" s="4">
        <v>40724</v>
      </c>
      <c r="E627" s="5">
        <v>0.01</v>
      </c>
      <c r="F627" s="33">
        <v>92496.97</v>
      </c>
      <c r="G627" s="23"/>
      <c r="H627" s="6">
        <v>3538.81</v>
      </c>
      <c r="I627" s="5">
        <f t="shared" si="23"/>
        <v>0.03825865863498015</v>
      </c>
    </row>
    <row r="628" spans="1:9" ht="12.75">
      <c r="A628" s="2" t="s">
        <v>99</v>
      </c>
      <c r="B628" s="2" t="s">
        <v>559</v>
      </c>
      <c r="C628" s="3">
        <v>40376</v>
      </c>
      <c r="D628" s="4">
        <v>40598</v>
      </c>
      <c r="E628" s="5">
        <v>0.02</v>
      </c>
      <c r="F628" s="33">
        <v>134097</v>
      </c>
      <c r="G628" s="23"/>
      <c r="H628" s="6">
        <v>3516.31</v>
      </c>
      <c r="I628" s="5">
        <f t="shared" si="23"/>
        <v>0.02622213770628724</v>
      </c>
    </row>
    <row r="629" spans="1:9" ht="12.75">
      <c r="A629" s="2" t="s">
        <v>89</v>
      </c>
      <c r="B629" s="2" t="s">
        <v>88</v>
      </c>
      <c r="C629" s="3">
        <v>40527</v>
      </c>
      <c r="D629" s="4">
        <v>40574</v>
      </c>
      <c r="E629" s="5">
        <v>0.25</v>
      </c>
      <c r="F629" s="33">
        <v>40848</v>
      </c>
      <c r="G629" s="23"/>
      <c r="H629" s="6">
        <v>3498</v>
      </c>
      <c r="I629" s="5">
        <f t="shared" si="23"/>
        <v>0.08563454759106932</v>
      </c>
    </row>
    <row r="630" spans="1:9" ht="12.75">
      <c r="A630" s="2" t="s">
        <v>266</v>
      </c>
      <c r="B630" s="2" t="s">
        <v>493</v>
      </c>
      <c r="C630" s="3">
        <v>40562</v>
      </c>
      <c r="D630" s="4">
        <v>40908</v>
      </c>
      <c r="E630" s="5">
        <v>0.25</v>
      </c>
      <c r="F630" s="33"/>
      <c r="G630" s="23">
        <v>6315</v>
      </c>
      <c r="H630" s="6">
        <v>3450.56</v>
      </c>
      <c r="I630" s="5">
        <f t="shared" si="23"/>
        <v>0.5464069675376089</v>
      </c>
    </row>
    <row r="631" spans="1:9" ht="12.75">
      <c r="A631" s="2" t="s">
        <v>264</v>
      </c>
      <c r="B631" s="2" t="s">
        <v>724</v>
      </c>
      <c r="C631" s="3">
        <v>40513</v>
      </c>
      <c r="D631" s="4">
        <v>40816</v>
      </c>
      <c r="E631" s="5">
        <v>0</v>
      </c>
      <c r="F631" s="33">
        <v>23091</v>
      </c>
      <c r="G631" s="23"/>
      <c r="H631" s="6">
        <v>3296</v>
      </c>
      <c r="I631" s="5">
        <f t="shared" si="23"/>
        <v>0.14273959551340348</v>
      </c>
    </row>
    <row r="632" spans="1:9" ht="12.75">
      <c r="A632" s="2" t="s">
        <v>316</v>
      </c>
      <c r="B632" s="2" t="s">
        <v>204</v>
      </c>
      <c r="C632" s="3">
        <v>40428</v>
      </c>
      <c r="D632" s="4">
        <v>40785</v>
      </c>
      <c r="E632" s="5">
        <v>0.14</v>
      </c>
      <c r="F632" s="33"/>
      <c r="G632" s="23">
        <v>20580.75</v>
      </c>
      <c r="H632" s="6">
        <v>3282.5</v>
      </c>
      <c r="I632" s="5">
        <f t="shared" si="23"/>
        <v>0.1594937016386672</v>
      </c>
    </row>
    <row r="633" spans="1:9" ht="25.5">
      <c r="A633" s="2" t="s">
        <v>749</v>
      </c>
      <c r="B633" s="2" t="s">
        <v>750</v>
      </c>
      <c r="C633" s="3">
        <v>40378</v>
      </c>
      <c r="D633" s="4">
        <v>40574</v>
      </c>
      <c r="E633" s="5">
        <v>0.12</v>
      </c>
      <c r="F633" s="33"/>
      <c r="G633" s="23">
        <v>25727.5</v>
      </c>
      <c r="H633" s="6">
        <v>3087.3</v>
      </c>
      <c r="I633" s="5">
        <f t="shared" si="23"/>
        <v>0.12000000000000001</v>
      </c>
    </row>
    <row r="634" spans="1:9" ht="12.75">
      <c r="A634" s="2" t="s">
        <v>783</v>
      </c>
      <c r="B634" s="2" t="s">
        <v>132</v>
      </c>
      <c r="C634" s="3">
        <v>40749</v>
      </c>
      <c r="D634" s="4">
        <v>40847</v>
      </c>
      <c r="E634" s="5">
        <v>0.01</v>
      </c>
      <c r="F634" s="33">
        <v>16645</v>
      </c>
      <c r="G634" s="23"/>
      <c r="H634" s="6">
        <v>3077</v>
      </c>
      <c r="I634" s="5">
        <f t="shared" si="23"/>
        <v>0.18486031841393813</v>
      </c>
    </row>
    <row r="635" spans="1:9" ht="12.75">
      <c r="A635" s="2" t="s">
        <v>747</v>
      </c>
      <c r="B635" s="2" t="s">
        <v>748</v>
      </c>
      <c r="C635" s="3">
        <v>40652</v>
      </c>
      <c r="D635" s="4">
        <v>40709</v>
      </c>
      <c r="E635" s="5">
        <v>0.3</v>
      </c>
      <c r="F635" s="33"/>
      <c r="G635" s="23">
        <v>10230</v>
      </c>
      <c r="H635" s="6">
        <v>3069</v>
      </c>
      <c r="I635" s="5">
        <f t="shared" si="23"/>
        <v>0.3</v>
      </c>
    </row>
    <row r="636" spans="1:9" ht="25.5">
      <c r="A636" s="2" t="s">
        <v>577</v>
      </c>
      <c r="B636" s="2" t="s">
        <v>578</v>
      </c>
      <c r="C636" s="3">
        <v>40679</v>
      </c>
      <c r="D636" s="4">
        <v>40908</v>
      </c>
      <c r="E636" s="5">
        <v>0</v>
      </c>
      <c r="F636" s="33">
        <v>6849</v>
      </c>
      <c r="G636" s="23"/>
      <c r="H636" s="6">
        <v>3000.49</v>
      </c>
      <c r="I636" s="5">
        <f t="shared" si="23"/>
        <v>0.438091692217842</v>
      </c>
    </row>
    <row r="637" spans="1:9" ht="12.75">
      <c r="A637" s="2" t="s">
        <v>316</v>
      </c>
      <c r="B637" s="2" t="s">
        <v>204</v>
      </c>
      <c r="C637" s="3">
        <v>40792</v>
      </c>
      <c r="D637" s="4">
        <v>41152</v>
      </c>
      <c r="E637" s="5">
        <v>0.14</v>
      </c>
      <c r="F637" s="33"/>
      <c r="G637" s="23">
        <v>18268</v>
      </c>
      <c r="H637" s="6">
        <v>2964.96</v>
      </c>
      <c r="I637" s="5">
        <f aca="true" t="shared" si="24" ref="I637:I668">IF(H637="","",(IF(F637&lt;&gt;"",H637/F637,H637/G637)))</f>
        <v>0.1623034814977009</v>
      </c>
    </row>
    <row r="638" spans="1:9" ht="12.75">
      <c r="A638" s="2" t="s">
        <v>596</v>
      </c>
      <c r="B638" s="2" t="s">
        <v>150</v>
      </c>
      <c r="C638" s="3">
        <v>40725</v>
      </c>
      <c r="D638" s="4">
        <v>41090</v>
      </c>
      <c r="E638" s="5">
        <v>0.13</v>
      </c>
      <c r="F638" s="33"/>
      <c r="G638" s="23">
        <v>14913.28</v>
      </c>
      <c r="H638" s="6">
        <v>2953.02</v>
      </c>
      <c r="I638" s="5">
        <f t="shared" si="24"/>
        <v>0.19801277787314392</v>
      </c>
    </row>
    <row r="639" spans="1:9" ht="12.75">
      <c r="A639" s="2" t="s">
        <v>319</v>
      </c>
      <c r="B639" s="2" t="s">
        <v>155</v>
      </c>
      <c r="C639" s="3">
        <v>40814</v>
      </c>
      <c r="D639" s="4">
        <v>40862</v>
      </c>
      <c r="E639" s="5">
        <v>0.13</v>
      </c>
      <c r="F639" s="33"/>
      <c r="G639" s="23">
        <v>16536</v>
      </c>
      <c r="H639" s="6">
        <v>2913.6</v>
      </c>
      <c r="I639" s="5">
        <f t="shared" si="24"/>
        <v>0.17619738751814223</v>
      </c>
    </row>
    <row r="640" spans="1:9" ht="25.5">
      <c r="A640" s="2" t="s">
        <v>123</v>
      </c>
      <c r="B640" s="2" t="s">
        <v>624</v>
      </c>
      <c r="C640" s="3">
        <v>40330</v>
      </c>
      <c r="D640" s="4">
        <v>40694</v>
      </c>
      <c r="E640" s="5">
        <v>0.1</v>
      </c>
      <c r="F640" s="33">
        <v>29104.5</v>
      </c>
      <c r="G640" s="23"/>
      <c r="H640" s="6">
        <v>2910.45</v>
      </c>
      <c r="I640" s="5">
        <f t="shared" si="24"/>
        <v>0.09999999999999999</v>
      </c>
    </row>
    <row r="641" spans="1:9" ht="12.75">
      <c r="A641" s="2" t="s">
        <v>283</v>
      </c>
      <c r="B641" s="2" t="s">
        <v>80</v>
      </c>
      <c r="C641" s="3">
        <v>40415</v>
      </c>
      <c r="D641" s="4">
        <v>40779</v>
      </c>
      <c r="E641" s="5">
        <v>0.1</v>
      </c>
      <c r="F641" s="33"/>
      <c r="G641" s="23">
        <v>28882</v>
      </c>
      <c r="H641" s="6">
        <v>2888.2</v>
      </c>
      <c r="I641" s="5">
        <f t="shared" si="24"/>
        <v>0.09999999999999999</v>
      </c>
    </row>
    <row r="642" spans="1:9" ht="12.75">
      <c r="A642" s="2" t="s">
        <v>705</v>
      </c>
      <c r="B642" s="2" t="s">
        <v>229</v>
      </c>
      <c r="C642" s="3">
        <v>40630</v>
      </c>
      <c r="D642" s="4">
        <v>40724</v>
      </c>
      <c r="E642" s="5">
        <v>0.01</v>
      </c>
      <c r="F642" s="33"/>
      <c r="G642" s="23">
        <v>4585</v>
      </c>
      <c r="H642" s="6">
        <v>2877</v>
      </c>
      <c r="I642" s="5">
        <f t="shared" si="24"/>
        <v>0.6274809160305344</v>
      </c>
    </row>
    <row r="643" spans="1:9" ht="12.75">
      <c r="A643" s="2" t="s">
        <v>319</v>
      </c>
      <c r="B643" s="2" t="s">
        <v>938</v>
      </c>
      <c r="C643" s="3">
        <v>40581</v>
      </c>
      <c r="D643" s="4">
        <v>40670</v>
      </c>
      <c r="E643" s="5">
        <v>0.13</v>
      </c>
      <c r="F643" s="33"/>
      <c r="G643" s="23">
        <v>21796</v>
      </c>
      <c r="H643" s="6">
        <v>2851.23</v>
      </c>
      <c r="I643" s="5">
        <f t="shared" si="24"/>
        <v>0.1308143696091026</v>
      </c>
    </row>
    <row r="644" spans="1:9" ht="12.75">
      <c r="A644" s="2" t="s">
        <v>319</v>
      </c>
      <c r="B644" s="2" t="s">
        <v>23</v>
      </c>
      <c r="C644" s="3">
        <v>40661</v>
      </c>
      <c r="D644" s="4">
        <v>40783</v>
      </c>
      <c r="E644" s="5">
        <v>0.13</v>
      </c>
      <c r="F644" s="33"/>
      <c r="G644" s="23">
        <v>21814</v>
      </c>
      <c r="H644" s="6">
        <v>2842.62</v>
      </c>
      <c r="I644" s="5">
        <f t="shared" si="24"/>
        <v>0.1303117264142294</v>
      </c>
    </row>
    <row r="645" spans="1:9" ht="12.75">
      <c r="A645" s="2" t="s">
        <v>616</v>
      </c>
      <c r="B645" s="2" t="s">
        <v>617</v>
      </c>
      <c r="C645" s="3">
        <v>40279</v>
      </c>
      <c r="D645" s="4">
        <v>40643</v>
      </c>
      <c r="E645" s="5">
        <v>0.015</v>
      </c>
      <c r="F645" s="33">
        <v>8780</v>
      </c>
      <c r="G645" s="23"/>
      <c r="H645" s="6">
        <v>2838.46</v>
      </c>
      <c r="I645" s="5">
        <f t="shared" si="24"/>
        <v>0.3232870159453303</v>
      </c>
    </row>
    <row r="646" spans="1:9" ht="12.75">
      <c r="A646" s="2" t="s">
        <v>596</v>
      </c>
      <c r="B646" s="2" t="s">
        <v>122</v>
      </c>
      <c r="C646" s="3">
        <v>40391</v>
      </c>
      <c r="D646" s="4">
        <v>40641</v>
      </c>
      <c r="E646" s="5">
        <v>0.01</v>
      </c>
      <c r="F646" s="33"/>
      <c r="G646" s="23">
        <v>7398</v>
      </c>
      <c r="H646" s="6">
        <v>2837.09</v>
      </c>
      <c r="I646" s="5">
        <f t="shared" si="24"/>
        <v>0.38349418761827525</v>
      </c>
    </row>
    <row r="647" spans="1:9" ht="12.75">
      <c r="A647" s="2" t="s">
        <v>292</v>
      </c>
      <c r="B647" s="2" t="s">
        <v>291</v>
      </c>
      <c r="C647" s="3">
        <v>40420</v>
      </c>
      <c r="D647" s="4">
        <v>40693</v>
      </c>
      <c r="E647" s="5">
        <v>0.18</v>
      </c>
      <c r="F647" s="33">
        <v>13792</v>
      </c>
      <c r="G647" s="23"/>
      <c r="H647" s="6">
        <v>2764</v>
      </c>
      <c r="I647" s="5">
        <f t="shared" si="24"/>
        <v>0.2004060324825986</v>
      </c>
    </row>
    <row r="648" spans="1:9" ht="12.75">
      <c r="A648" s="2" t="s">
        <v>160</v>
      </c>
      <c r="B648" s="2" t="s">
        <v>586</v>
      </c>
      <c r="C648" s="3">
        <v>40534</v>
      </c>
      <c r="D648" s="4">
        <v>40898</v>
      </c>
      <c r="E648" s="5">
        <v>0.15</v>
      </c>
      <c r="F648" s="33">
        <v>18418</v>
      </c>
      <c r="G648" s="23"/>
      <c r="H648" s="6">
        <v>2762.7</v>
      </c>
      <c r="I648" s="5">
        <f t="shared" si="24"/>
        <v>0.15</v>
      </c>
    </row>
    <row r="649" spans="1:9" ht="12.75">
      <c r="A649" s="2" t="s">
        <v>269</v>
      </c>
      <c r="B649" s="2" t="s">
        <v>672</v>
      </c>
      <c r="C649" s="3">
        <v>40672</v>
      </c>
      <c r="D649" s="4">
        <v>40732</v>
      </c>
      <c r="E649" s="5">
        <v>0.3</v>
      </c>
      <c r="F649" s="33">
        <v>9205</v>
      </c>
      <c r="G649" s="23"/>
      <c r="H649" s="6">
        <v>2761.5</v>
      </c>
      <c r="I649" s="5">
        <f t="shared" si="24"/>
        <v>0.3</v>
      </c>
    </row>
    <row r="650" spans="1:9" ht="12.75">
      <c r="A650" s="2" t="s">
        <v>752</v>
      </c>
      <c r="B650" s="2" t="s">
        <v>754</v>
      </c>
      <c r="C650" s="3">
        <v>40725</v>
      </c>
      <c r="D650" s="4">
        <v>40785</v>
      </c>
      <c r="E650" s="5">
        <v>0.21</v>
      </c>
      <c r="F650" s="33"/>
      <c r="G650" s="23">
        <v>13495</v>
      </c>
      <c r="H650" s="6">
        <v>2699</v>
      </c>
      <c r="I650" s="5">
        <f t="shared" si="24"/>
        <v>0.2</v>
      </c>
    </row>
    <row r="651" spans="1:9" ht="25.5">
      <c r="A651" s="2" t="s">
        <v>124</v>
      </c>
      <c r="B651" s="2" t="s">
        <v>624</v>
      </c>
      <c r="C651" s="3">
        <v>40713</v>
      </c>
      <c r="D651" s="4">
        <v>40718</v>
      </c>
      <c r="E651" s="5">
        <v>0.15</v>
      </c>
      <c r="F651" s="33">
        <v>17615</v>
      </c>
      <c r="G651" s="23"/>
      <c r="H651" s="6">
        <v>2642</v>
      </c>
      <c r="I651" s="5">
        <f t="shared" si="24"/>
        <v>0.1499858075503832</v>
      </c>
    </row>
    <row r="652" spans="1:9" ht="12.75">
      <c r="A652" s="2" t="s">
        <v>160</v>
      </c>
      <c r="B652" s="2" t="s">
        <v>57</v>
      </c>
      <c r="C652" s="3">
        <v>40500</v>
      </c>
      <c r="D652" s="4">
        <v>40865</v>
      </c>
      <c r="E652" s="5">
        <v>0.15</v>
      </c>
      <c r="F652" s="33"/>
      <c r="G652" s="23">
        <v>17245</v>
      </c>
      <c r="H652" s="6">
        <v>2635</v>
      </c>
      <c r="I652" s="5">
        <f t="shared" si="24"/>
        <v>0.15279791243838795</v>
      </c>
    </row>
    <row r="653" spans="1:9" ht="12.75">
      <c r="A653" s="2" t="s">
        <v>111</v>
      </c>
      <c r="B653" s="2" t="s">
        <v>583</v>
      </c>
      <c r="C653" s="3">
        <v>40544</v>
      </c>
      <c r="D653" s="4">
        <v>40908</v>
      </c>
      <c r="E653" s="5">
        <v>0.15</v>
      </c>
      <c r="F653" s="33"/>
      <c r="G653" s="23">
        <v>17376</v>
      </c>
      <c r="H653" s="6">
        <v>2606.4</v>
      </c>
      <c r="I653" s="5">
        <f t="shared" si="24"/>
        <v>0.15</v>
      </c>
    </row>
    <row r="654" spans="1:9" ht="12.75">
      <c r="A654" s="2" t="s">
        <v>111</v>
      </c>
      <c r="B654" s="2" t="s">
        <v>583</v>
      </c>
      <c r="C654" s="3">
        <v>40544</v>
      </c>
      <c r="D654" s="4">
        <v>40908</v>
      </c>
      <c r="E654" s="5">
        <v>0.15</v>
      </c>
      <c r="F654" s="33"/>
      <c r="G654" s="23">
        <v>17376</v>
      </c>
      <c r="H654" s="6">
        <v>2606.4</v>
      </c>
      <c r="I654" s="5">
        <f t="shared" si="24"/>
        <v>0.15</v>
      </c>
    </row>
    <row r="655" spans="1:9" ht="12.75">
      <c r="A655" s="2" t="s">
        <v>319</v>
      </c>
      <c r="B655" s="2" t="s">
        <v>34</v>
      </c>
      <c r="C655" s="3">
        <v>40452</v>
      </c>
      <c r="D655" s="4">
        <v>40546</v>
      </c>
      <c r="E655" s="5">
        <v>0.13</v>
      </c>
      <c r="F655" s="33"/>
      <c r="G655" s="23">
        <v>19798</v>
      </c>
      <c r="H655" s="6">
        <v>2572.18</v>
      </c>
      <c r="I655" s="5">
        <f t="shared" si="24"/>
        <v>0.12992120416203656</v>
      </c>
    </row>
    <row r="656" spans="1:9" ht="12.75">
      <c r="A656" s="2" t="s">
        <v>268</v>
      </c>
      <c r="B656" s="2" t="s">
        <v>868</v>
      </c>
      <c r="C656" s="3">
        <v>40501</v>
      </c>
      <c r="D656" s="4">
        <v>40865</v>
      </c>
      <c r="E656" s="5">
        <v>0.005</v>
      </c>
      <c r="F656" s="33"/>
      <c r="G656" s="23">
        <v>6904</v>
      </c>
      <c r="H656" s="6">
        <v>2565.5</v>
      </c>
      <c r="I656" s="5">
        <f t="shared" si="24"/>
        <v>0.37159617612977985</v>
      </c>
    </row>
    <row r="657" spans="1:9" ht="12.75">
      <c r="A657" s="2" t="s">
        <v>319</v>
      </c>
      <c r="B657" s="2" t="s">
        <v>718</v>
      </c>
      <c r="C657" s="3">
        <v>40645</v>
      </c>
      <c r="D657" s="4">
        <v>40767</v>
      </c>
      <c r="E657" s="5">
        <v>0.13</v>
      </c>
      <c r="F657" s="33"/>
      <c r="G657" s="23">
        <v>19123</v>
      </c>
      <c r="H657" s="6">
        <v>2497.99</v>
      </c>
      <c r="I657" s="5">
        <f t="shared" si="24"/>
        <v>0.13062751660304345</v>
      </c>
    </row>
    <row r="658" spans="1:9" ht="12.75">
      <c r="A658" s="2" t="s">
        <v>749</v>
      </c>
      <c r="B658" s="2" t="s">
        <v>42</v>
      </c>
      <c r="C658" s="3">
        <v>40694</v>
      </c>
      <c r="D658" s="4">
        <v>40816</v>
      </c>
      <c r="E658" s="5">
        <v>0.12</v>
      </c>
      <c r="F658" s="33"/>
      <c r="G658" s="23">
        <v>20000</v>
      </c>
      <c r="H658" s="6">
        <v>2400</v>
      </c>
      <c r="I658" s="5">
        <f t="shared" si="24"/>
        <v>0.12</v>
      </c>
    </row>
    <row r="659" spans="1:9" ht="12.75">
      <c r="A659" s="2" t="s">
        <v>842</v>
      </c>
      <c r="B659" s="2" t="s">
        <v>217</v>
      </c>
      <c r="C659" s="26">
        <v>40695</v>
      </c>
      <c r="D659" s="26">
        <v>41060</v>
      </c>
      <c r="E659" s="5">
        <v>0.12</v>
      </c>
      <c r="F659" s="33">
        <v>19972</v>
      </c>
      <c r="G659" s="25"/>
      <c r="H659" s="37">
        <v>2396.64</v>
      </c>
      <c r="I659" s="28">
        <f t="shared" si="24"/>
        <v>0.12</v>
      </c>
    </row>
    <row r="660" spans="1:9" ht="12.75">
      <c r="A660" s="2" t="s">
        <v>100</v>
      </c>
      <c r="B660" s="2" t="s">
        <v>599</v>
      </c>
      <c r="C660" s="3">
        <v>40702</v>
      </c>
      <c r="D660" s="4">
        <v>40908</v>
      </c>
      <c r="E660" s="5">
        <v>0.15</v>
      </c>
      <c r="F660" s="33"/>
      <c r="G660" s="23">
        <v>15936</v>
      </c>
      <c r="H660" s="6">
        <v>2390.4</v>
      </c>
      <c r="I660" s="5">
        <f t="shared" si="24"/>
        <v>0.15</v>
      </c>
    </row>
    <row r="661" spans="1:9" ht="12.75">
      <c r="A661" s="2" t="s">
        <v>730</v>
      </c>
      <c r="B661" s="2" t="s">
        <v>373</v>
      </c>
      <c r="C661" s="3">
        <v>40194</v>
      </c>
      <c r="D661" s="4">
        <v>40558</v>
      </c>
      <c r="E661" s="5"/>
      <c r="F661" s="33"/>
      <c r="G661" s="23">
        <v>168372.2</v>
      </c>
      <c r="H661" s="6">
        <v>2375.73</v>
      </c>
      <c r="I661" s="5">
        <f t="shared" si="24"/>
        <v>0.014109989653873976</v>
      </c>
    </row>
    <row r="662" spans="1:9" ht="12.75">
      <c r="A662" s="2" t="s">
        <v>730</v>
      </c>
      <c r="B662" s="2" t="s">
        <v>400</v>
      </c>
      <c r="C662" s="3">
        <v>40689</v>
      </c>
      <c r="D662" s="4">
        <v>40672</v>
      </c>
      <c r="E662" s="5">
        <v>0</v>
      </c>
      <c r="F662" s="33"/>
      <c r="G662" s="23">
        <v>62797.94</v>
      </c>
      <c r="H662" s="6">
        <v>2366.78</v>
      </c>
      <c r="I662" s="5">
        <f t="shared" si="24"/>
        <v>0.03768881590701861</v>
      </c>
    </row>
    <row r="663" spans="1:9" ht="12.75">
      <c r="A663" s="2" t="s">
        <v>268</v>
      </c>
      <c r="B663" s="2" t="s">
        <v>468</v>
      </c>
      <c r="C663" s="3">
        <v>40616</v>
      </c>
      <c r="D663" s="4">
        <v>40981</v>
      </c>
      <c r="E663" s="5">
        <v>0.005</v>
      </c>
      <c r="F663" s="33"/>
      <c r="G663" s="23">
        <v>10051</v>
      </c>
      <c r="H663" s="6">
        <v>2365.4</v>
      </c>
      <c r="I663" s="5">
        <f t="shared" si="24"/>
        <v>0.23533976718734456</v>
      </c>
    </row>
    <row r="664" spans="1:9" ht="12.75">
      <c r="A664" s="2" t="s">
        <v>316</v>
      </c>
      <c r="B664" s="2" t="s">
        <v>315</v>
      </c>
      <c r="C664" s="3">
        <v>40434</v>
      </c>
      <c r="D664" s="4">
        <v>40739</v>
      </c>
      <c r="E664" s="5">
        <v>0.14</v>
      </c>
      <c r="F664" s="33"/>
      <c r="G664" s="23">
        <v>12822.88</v>
      </c>
      <c r="H664" s="6">
        <v>2360.09</v>
      </c>
      <c r="I664" s="5">
        <f t="shared" si="24"/>
        <v>0.18405303644735038</v>
      </c>
    </row>
    <row r="665" spans="1:9" ht="12.75">
      <c r="A665" s="2" t="s">
        <v>264</v>
      </c>
      <c r="B665" s="2" t="s">
        <v>501</v>
      </c>
      <c r="C665" s="3">
        <v>40603</v>
      </c>
      <c r="D665" s="4">
        <v>40967</v>
      </c>
      <c r="E665" s="5">
        <v>0</v>
      </c>
      <c r="F665" s="33">
        <v>9315</v>
      </c>
      <c r="G665" s="23"/>
      <c r="H665" s="6">
        <v>2315</v>
      </c>
      <c r="I665" s="5">
        <f t="shared" si="24"/>
        <v>0.24852388620504562</v>
      </c>
    </row>
    <row r="666" spans="1:9" ht="12.75">
      <c r="A666" s="2" t="s">
        <v>160</v>
      </c>
      <c r="B666" s="2" t="s">
        <v>116</v>
      </c>
      <c r="C666" s="3">
        <v>40359</v>
      </c>
      <c r="D666" s="4">
        <v>40723</v>
      </c>
      <c r="E666" s="5">
        <v>0.12</v>
      </c>
      <c r="F666" s="33"/>
      <c r="G666" s="23">
        <v>19012</v>
      </c>
      <c r="H666" s="6">
        <v>2281.44</v>
      </c>
      <c r="I666" s="5">
        <f t="shared" si="24"/>
        <v>0.12000000000000001</v>
      </c>
    </row>
    <row r="667" spans="1:9" ht="25.5">
      <c r="A667" s="2" t="s">
        <v>266</v>
      </c>
      <c r="B667" s="2" t="s">
        <v>807</v>
      </c>
      <c r="C667" s="3">
        <v>40562</v>
      </c>
      <c r="D667" s="4">
        <v>40908</v>
      </c>
      <c r="E667" s="5">
        <v>0.515</v>
      </c>
      <c r="F667" s="33"/>
      <c r="G667" s="23">
        <v>4365</v>
      </c>
      <c r="H667" s="6">
        <v>2260.11</v>
      </c>
      <c r="I667" s="5">
        <f t="shared" si="24"/>
        <v>0.5177800687285223</v>
      </c>
    </row>
    <row r="668" spans="1:9" ht="12.75">
      <c r="A668" s="2" t="s">
        <v>316</v>
      </c>
      <c r="B668" s="2" t="s">
        <v>509</v>
      </c>
      <c r="C668" s="3">
        <v>40763</v>
      </c>
      <c r="D668" s="4">
        <v>41065</v>
      </c>
      <c r="E668" s="5">
        <v>0.14</v>
      </c>
      <c r="F668" s="33"/>
      <c r="G668" s="23">
        <v>13602</v>
      </c>
      <c r="H668" s="6">
        <v>2224.2</v>
      </c>
      <c r="I668" s="5">
        <f t="shared" si="24"/>
        <v>0.1635200705778562</v>
      </c>
    </row>
    <row r="669" spans="1:9" ht="12.75">
      <c r="A669" s="2" t="s">
        <v>319</v>
      </c>
      <c r="B669" s="2" t="s">
        <v>113</v>
      </c>
      <c r="C669" s="3">
        <v>40683</v>
      </c>
      <c r="D669" s="4">
        <v>40722</v>
      </c>
      <c r="E669" s="5">
        <v>0.13</v>
      </c>
      <c r="F669" s="33"/>
      <c r="G669" s="23">
        <v>17004</v>
      </c>
      <c r="H669" s="6">
        <v>2223.52</v>
      </c>
      <c r="I669" s="5">
        <f aca="true" t="shared" si="25" ref="I669:I700">IF(H669="","",(IF(F669&lt;&gt;"",H669/F669,H669/G669)))</f>
        <v>0.1307645259938838</v>
      </c>
    </row>
    <row r="670" spans="1:9" ht="12.75">
      <c r="A670" s="2" t="s">
        <v>319</v>
      </c>
      <c r="B670" s="2" t="s">
        <v>114</v>
      </c>
      <c r="C670" s="3">
        <v>40511</v>
      </c>
      <c r="D670" s="4">
        <v>40546</v>
      </c>
      <c r="E670" s="5">
        <v>0.13</v>
      </c>
      <c r="F670" s="33"/>
      <c r="G670" s="23">
        <v>16822</v>
      </c>
      <c r="H670" s="6">
        <v>2197.86</v>
      </c>
      <c r="I670" s="5">
        <f t="shared" si="25"/>
        <v>0.13065390559980977</v>
      </c>
    </row>
    <row r="671" spans="1:9" ht="12.75">
      <c r="A671" s="2" t="s">
        <v>842</v>
      </c>
      <c r="B671" s="2" t="s">
        <v>611</v>
      </c>
      <c r="C671" s="3">
        <v>40452</v>
      </c>
      <c r="D671" s="4">
        <v>40816</v>
      </c>
      <c r="E671" s="5">
        <v>0.15</v>
      </c>
      <c r="F671" s="33">
        <v>14555</v>
      </c>
      <c r="G671" s="23"/>
      <c r="H671" s="6">
        <v>2183.25</v>
      </c>
      <c r="I671" s="5">
        <f t="shared" si="25"/>
        <v>0.15</v>
      </c>
    </row>
    <row r="672" spans="1:9" ht="12.75">
      <c r="A672" s="2" t="s">
        <v>319</v>
      </c>
      <c r="B672" s="2" t="s">
        <v>155</v>
      </c>
      <c r="C672" s="3">
        <v>40614</v>
      </c>
      <c r="D672" s="4">
        <v>40653</v>
      </c>
      <c r="E672" s="5">
        <v>0.13</v>
      </c>
      <c r="F672" s="33"/>
      <c r="G672" s="23">
        <v>16562</v>
      </c>
      <c r="H672" s="6">
        <v>2166.06</v>
      </c>
      <c r="I672" s="5">
        <f t="shared" si="25"/>
        <v>0.13078492935635794</v>
      </c>
    </row>
    <row r="673" spans="1:9" ht="12.75">
      <c r="A673" s="2" t="s">
        <v>319</v>
      </c>
      <c r="B673" s="2" t="s">
        <v>114</v>
      </c>
      <c r="C673" s="3">
        <v>40862</v>
      </c>
      <c r="D673" s="4">
        <v>40983</v>
      </c>
      <c r="E673" s="5">
        <v>0.13</v>
      </c>
      <c r="F673" s="33"/>
      <c r="G673" s="23">
        <v>16497</v>
      </c>
      <c r="H673" s="6">
        <v>2151.61</v>
      </c>
      <c r="I673" s="5">
        <f t="shared" si="25"/>
        <v>0.13042431957325576</v>
      </c>
    </row>
    <row r="674" spans="1:9" ht="25.5">
      <c r="A674" s="2" t="s">
        <v>137</v>
      </c>
      <c r="B674" s="2" t="s">
        <v>436</v>
      </c>
      <c r="C674" s="3">
        <v>40742</v>
      </c>
      <c r="D674" s="4">
        <v>41060</v>
      </c>
      <c r="E674" s="5">
        <v>0.125</v>
      </c>
      <c r="F674" s="33"/>
      <c r="G674" s="23">
        <v>15409.97</v>
      </c>
      <c r="H674" s="6">
        <v>2090.79</v>
      </c>
      <c r="I674" s="5">
        <f t="shared" si="25"/>
        <v>0.1356777462902264</v>
      </c>
    </row>
    <row r="675" spans="1:9" ht="12.75">
      <c r="A675" s="2" t="s">
        <v>126</v>
      </c>
      <c r="B675" s="2" t="s">
        <v>45</v>
      </c>
      <c r="C675" s="3">
        <v>40373</v>
      </c>
      <c r="D675" s="4">
        <v>40694</v>
      </c>
      <c r="E675" s="5">
        <v>0.15</v>
      </c>
      <c r="F675" s="33"/>
      <c r="G675" s="23">
        <v>13927.56</v>
      </c>
      <c r="H675" s="6">
        <v>2089.13</v>
      </c>
      <c r="I675" s="5">
        <f t="shared" si="25"/>
        <v>0.14999971279965768</v>
      </c>
    </row>
    <row r="676" spans="1:9" ht="12.75">
      <c r="A676" s="2" t="s">
        <v>67</v>
      </c>
      <c r="B676" s="2" t="s">
        <v>177</v>
      </c>
      <c r="C676" s="3">
        <v>40658</v>
      </c>
      <c r="D676" s="4">
        <v>40786</v>
      </c>
      <c r="E676" s="5">
        <v>0.2</v>
      </c>
      <c r="F676" s="33"/>
      <c r="G676" s="23">
        <v>10340</v>
      </c>
      <c r="H676" s="6">
        <v>2068</v>
      </c>
      <c r="I676" s="5">
        <f t="shared" si="25"/>
        <v>0.2</v>
      </c>
    </row>
    <row r="677" spans="1:9" ht="12.75">
      <c r="A677" s="2" t="s">
        <v>833</v>
      </c>
      <c r="B677" s="2" t="s">
        <v>834</v>
      </c>
      <c r="C677" s="3">
        <v>40842</v>
      </c>
      <c r="D677" s="4">
        <v>40888</v>
      </c>
      <c r="E677" s="5">
        <v>0</v>
      </c>
      <c r="F677" s="33">
        <v>7304</v>
      </c>
      <c r="G677" s="23"/>
      <c r="H677" s="6">
        <v>2054.49</v>
      </c>
      <c r="I677" s="5">
        <f t="shared" si="25"/>
        <v>0.2812828587075575</v>
      </c>
    </row>
    <row r="678" spans="1:9" ht="12.75">
      <c r="A678" s="2" t="s">
        <v>730</v>
      </c>
      <c r="B678" s="2" t="s">
        <v>410</v>
      </c>
      <c r="C678" s="3">
        <v>40544</v>
      </c>
      <c r="D678" s="4">
        <v>40908</v>
      </c>
      <c r="E678" s="5">
        <v>0</v>
      </c>
      <c r="F678" s="33"/>
      <c r="G678" s="23">
        <v>68018.43</v>
      </c>
      <c r="H678" s="6">
        <v>2040.55</v>
      </c>
      <c r="I678" s="5">
        <f t="shared" si="25"/>
        <v>0.029999957364496656</v>
      </c>
    </row>
    <row r="679" spans="1:9" ht="12.75">
      <c r="A679" s="2" t="s">
        <v>97</v>
      </c>
      <c r="B679" s="2" t="s">
        <v>229</v>
      </c>
      <c r="C679" s="3">
        <v>40299</v>
      </c>
      <c r="D679" s="4">
        <v>40663</v>
      </c>
      <c r="E679" s="5">
        <v>0.925</v>
      </c>
      <c r="F679" s="33"/>
      <c r="G679" s="23">
        <v>2187.26</v>
      </c>
      <c r="H679" s="6">
        <v>2023.22</v>
      </c>
      <c r="I679" s="5">
        <f t="shared" si="25"/>
        <v>0.9250020573685798</v>
      </c>
    </row>
    <row r="680" spans="1:9" ht="12.75">
      <c r="A680" s="2" t="s">
        <v>99</v>
      </c>
      <c r="B680" s="2" t="s">
        <v>88</v>
      </c>
      <c r="C680" s="3">
        <v>40513</v>
      </c>
      <c r="D680" s="4">
        <v>40877</v>
      </c>
      <c r="E680" s="5">
        <v>0.02</v>
      </c>
      <c r="F680" s="33">
        <v>29952</v>
      </c>
      <c r="G680" s="23"/>
      <c r="H680" s="6">
        <v>2010.92</v>
      </c>
      <c r="I680" s="5">
        <f t="shared" si="25"/>
        <v>0.06713808760683761</v>
      </c>
    </row>
    <row r="681" spans="1:9" ht="12.75">
      <c r="A681" s="2" t="s">
        <v>126</v>
      </c>
      <c r="B681" s="2" t="s">
        <v>631</v>
      </c>
      <c r="C681" s="3">
        <v>40518</v>
      </c>
      <c r="D681" s="4">
        <v>40848</v>
      </c>
      <c r="E681" s="5">
        <v>0.18</v>
      </c>
      <c r="F681" s="33"/>
      <c r="G681" s="23">
        <v>11091</v>
      </c>
      <c r="H681" s="6">
        <v>1996.38</v>
      </c>
      <c r="I681" s="5">
        <f t="shared" si="25"/>
        <v>0.18000000000000002</v>
      </c>
    </row>
    <row r="682" spans="1:9" ht="12.75">
      <c r="A682" s="2" t="s">
        <v>111</v>
      </c>
      <c r="B682" s="2" t="s">
        <v>585</v>
      </c>
      <c r="C682" s="3">
        <v>40269</v>
      </c>
      <c r="D682" s="4">
        <v>40633</v>
      </c>
      <c r="E682" s="5">
        <v>0.45</v>
      </c>
      <c r="F682" s="33"/>
      <c r="G682" s="23">
        <v>9916</v>
      </c>
      <c r="H682" s="6">
        <v>1983.2</v>
      </c>
      <c r="I682" s="5">
        <f t="shared" si="25"/>
        <v>0.2</v>
      </c>
    </row>
    <row r="683" spans="1:9" ht="12.75">
      <c r="A683" s="2" t="s">
        <v>730</v>
      </c>
      <c r="B683" s="2" t="s">
        <v>723</v>
      </c>
      <c r="C683" s="3">
        <v>40417</v>
      </c>
      <c r="D683" s="4">
        <v>40724</v>
      </c>
      <c r="E683" s="5">
        <v>0.02</v>
      </c>
      <c r="F683" s="33"/>
      <c r="G683" s="23">
        <v>4193.5</v>
      </c>
      <c r="H683" s="6">
        <v>1974.96</v>
      </c>
      <c r="I683" s="5">
        <f t="shared" si="25"/>
        <v>0.4709574341242399</v>
      </c>
    </row>
    <row r="684" spans="1:9" ht="12.75">
      <c r="A684" s="2" t="s">
        <v>160</v>
      </c>
      <c r="B684" s="2" t="s">
        <v>612</v>
      </c>
      <c r="C684" s="3">
        <v>40395</v>
      </c>
      <c r="D684" s="4">
        <v>40759</v>
      </c>
      <c r="E684" s="5">
        <v>0.1</v>
      </c>
      <c r="F684" s="33"/>
      <c r="G684" s="23">
        <v>19657</v>
      </c>
      <c r="H684" s="6">
        <v>1965.7</v>
      </c>
      <c r="I684" s="5">
        <f t="shared" si="25"/>
        <v>0.1</v>
      </c>
    </row>
    <row r="685" spans="1:9" ht="12.75">
      <c r="A685" s="2" t="s">
        <v>316</v>
      </c>
      <c r="B685" s="2" t="s">
        <v>500</v>
      </c>
      <c r="C685" s="3">
        <v>40455</v>
      </c>
      <c r="D685" s="4">
        <v>40785</v>
      </c>
      <c r="E685" s="5">
        <v>0.14</v>
      </c>
      <c r="F685" s="33"/>
      <c r="G685" s="23">
        <v>11490</v>
      </c>
      <c r="H685" s="6">
        <v>1962.06</v>
      </c>
      <c r="I685" s="5">
        <f t="shared" si="25"/>
        <v>0.17076240208877283</v>
      </c>
    </row>
    <row r="686" spans="1:9" ht="12.75">
      <c r="A686" s="2" t="s">
        <v>596</v>
      </c>
      <c r="B686" s="2" t="s">
        <v>142</v>
      </c>
      <c r="C686" s="3">
        <v>40452</v>
      </c>
      <c r="D686" s="4">
        <v>40816</v>
      </c>
      <c r="E686" s="5">
        <v>0.1</v>
      </c>
      <c r="F686" s="33"/>
      <c r="G686" s="23">
        <v>6588.87</v>
      </c>
      <c r="H686" s="6">
        <v>1958.65</v>
      </c>
      <c r="I686" s="5">
        <f t="shared" si="25"/>
        <v>0.29726645084817277</v>
      </c>
    </row>
    <row r="687" spans="1:9" ht="12.75">
      <c r="A687" s="2" t="s">
        <v>319</v>
      </c>
      <c r="B687" s="2" t="s">
        <v>428</v>
      </c>
      <c r="C687" s="3">
        <v>40533</v>
      </c>
      <c r="D687" s="4">
        <v>40627</v>
      </c>
      <c r="E687" s="5">
        <v>0.13</v>
      </c>
      <c r="F687" s="33"/>
      <c r="G687" s="23">
        <v>14742</v>
      </c>
      <c r="H687" s="6">
        <v>1935.46</v>
      </c>
      <c r="I687" s="5">
        <f t="shared" si="25"/>
        <v>0.13128883462216795</v>
      </c>
    </row>
    <row r="688" spans="1:9" ht="12.75">
      <c r="A688" s="2" t="s">
        <v>319</v>
      </c>
      <c r="B688" s="2" t="s">
        <v>226</v>
      </c>
      <c r="C688" s="3">
        <v>40609</v>
      </c>
      <c r="D688" s="4">
        <v>40716</v>
      </c>
      <c r="E688" s="5">
        <v>0.13</v>
      </c>
      <c r="F688" s="33"/>
      <c r="G688" s="23">
        <v>14859</v>
      </c>
      <c r="H688" s="6">
        <v>1932.67</v>
      </c>
      <c r="I688" s="5">
        <f t="shared" si="25"/>
        <v>0.1300672992798977</v>
      </c>
    </row>
    <row r="689" spans="1:9" ht="12.75">
      <c r="A689" s="2" t="s">
        <v>319</v>
      </c>
      <c r="B689" s="2" t="s">
        <v>27</v>
      </c>
      <c r="C689" s="3">
        <v>40431</v>
      </c>
      <c r="D689" s="4">
        <v>40584</v>
      </c>
      <c r="E689" s="5">
        <v>0.13</v>
      </c>
      <c r="F689" s="33"/>
      <c r="G689" s="23">
        <v>14612</v>
      </c>
      <c r="H689" s="6">
        <v>1913.56</v>
      </c>
      <c r="I689" s="5">
        <f t="shared" si="25"/>
        <v>0.1309581166164796</v>
      </c>
    </row>
    <row r="690" spans="1:9" ht="12.75">
      <c r="A690" s="2" t="s">
        <v>841</v>
      </c>
      <c r="B690" s="2" t="s">
        <v>194</v>
      </c>
      <c r="C690" s="3">
        <v>40389</v>
      </c>
      <c r="D690" s="4">
        <v>40835</v>
      </c>
      <c r="E690" s="5">
        <v>0.6</v>
      </c>
      <c r="F690" s="33"/>
      <c r="G690" s="23">
        <v>1901</v>
      </c>
      <c r="H690" s="6">
        <v>1901</v>
      </c>
      <c r="I690" s="5">
        <f t="shared" si="25"/>
        <v>1</v>
      </c>
    </row>
    <row r="691" spans="1:9" ht="12.75">
      <c r="A691" s="2" t="s">
        <v>316</v>
      </c>
      <c r="B691" s="2" t="s">
        <v>509</v>
      </c>
      <c r="C691" s="3">
        <v>40406</v>
      </c>
      <c r="D691" s="4">
        <v>40724</v>
      </c>
      <c r="E691" s="5">
        <v>0.14</v>
      </c>
      <c r="F691" s="33"/>
      <c r="G691" s="23">
        <v>11669.32</v>
      </c>
      <c r="H691" s="6">
        <v>1897.57</v>
      </c>
      <c r="I691" s="5">
        <f t="shared" si="25"/>
        <v>0.16261187455652942</v>
      </c>
    </row>
    <row r="692" spans="1:9" ht="12.75">
      <c r="A692" s="2" t="s">
        <v>783</v>
      </c>
      <c r="B692" s="2" t="s">
        <v>621</v>
      </c>
      <c r="C692" s="3">
        <v>40751</v>
      </c>
      <c r="D692" s="4">
        <v>40908</v>
      </c>
      <c r="E692" s="5">
        <v>0.01</v>
      </c>
      <c r="F692" s="33"/>
      <c r="G692" s="23">
        <v>2649</v>
      </c>
      <c r="H692" s="6">
        <v>1893</v>
      </c>
      <c r="I692" s="5">
        <f t="shared" si="25"/>
        <v>0.7146092865232163</v>
      </c>
    </row>
    <row r="693" spans="1:9" ht="12.75">
      <c r="A693" s="2" t="s">
        <v>316</v>
      </c>
      <c r="B693" s="2" t="s">
        <v>435</v>
      </c>
      <c r="C693" s="3">
        <v>40609</v>
      </c>
      <c r="D693" s="4">
        <v>40967</v>
      </c>
      <c r="E693" s="5">
        <v>0.14</v>
      </c>
      <c r="F693" s="33"/>
      <c r="G693" s="23">
        <v>10972.2</v>
      </c>
      <c r="H693" s="6">
        <v>1833.34</v>
      </c>
      <c r="I693" s="5">
        <f t="shared" si="25"/>
        <v>0.16708955359909589</v>
      </c>
    </row>
    <row r="694" spans="1:9" ht="25.5">
      <c r="A694" s="2" t="s">
        <v>99</v>
      </c>
      <c r="B694" s="2" t="s">
        <v>657</v>
      </c>
      <c r="C694" s="3">
        <v>40522</v>
      </c>
      <c r="D694" s="4">
        <v>40867</v>
      </c>
      <c r="E694" s="5">
        <v>0.02</v>
      </c>
      <c r="F694" s="33">
        <v>6019</v>
      </c>
      <c r="G694" s="23"/>
      <c r="H694" s="6">
        <v>1831.92</v>
      </c>
      <c r="I694" s="5">
        <f t="shared" si="25"/>
        <v>0.3043562053497259</v>
      </c>
    </row>
    <row r="695" spans="1:9" ht="12.75">
      <c r="A695" s="2" t="s">
        <v>316</v>
      </c>
      <c r="B695" s="2" t="s">
        <v>435</v>
      </c>
      <c r="C695" s="3">
        <v>40238</v>
      </c>
      <c r="D695" s="4">
        <v>40558</v>
      </c>
      <c r="E695" s="5">
        <v>0.14</v>
      </c>
      <c r="F695" s="33"/>
      <c r="G695" s="23">
        <v>9675</v>
      </c>
      <c r="H695" s="6">
        <v>1829.25</v>
      </c>
      <c r="I695" s="5">
        <f t="shared" si="25"/>
        <v>0.18906976744186046</v>
      </c>
    </row>
    <row r="696" spans="1:9" ht="12.75">
      <c r="A696" s="2" t="s">
        <v>319</v>
      </c>
      <c r="B696" s="2" t="s">
        <v>320</v>
      </c>
      <c r="C696" s="3">
        <v>40522</v>
      </c>
      <c r="D696" s="4">
        <v>40627</v>
      </c>
      <c r="E696" s="5">
        <v>0.13</v>
      </c>
      <c r="F696" s="33"/>
      <c r="G696" s="23">
        <v>13273</v>
      </c>
      <c r="H696" s="6">
        <v>1814.49</v>
      </c>
      <c r="I696" s="5">
        <f t="shared" si="25"/>
        <v>0.13670534167106155</v>
      </c>
    </row>
    <row r="697" spans="1:9" ht="12.75">
      <c r="A697" s="2" t="s">
        <v>316</v>
      </c>
      <c r="B697" s="2" t="s">
        <v>87</v>
      </c>
      <c r="C697" s="3">
        <v>40476</v>
      </c>
      <c r="D697" s="4">
        <v>40785</v>
      </c>
      <c r="E697" s="5">
        <v>0.14</v>
      </c>
      <c r="F697" s="33"/>
      <c r="G697" s="23">
        <v>10171</v>
      </c>
      <c r="H697" s="6">
        <v>1810.86</v>
      </c>
      <c r="I697" s="5">
        <f t="shared" si="25"/>
        <v>0.17804149051224066</v>
      </c>
    </row>
    <row r="698" spans="1:9" ht="12.75">
      <c r="A698" s="2" t="s">
        <v>316</v>
      </c>
      <c r="B698" s="2" t="s">
        <v>506</v>
      </c>
      <c r="C698" s="3">
        <v>40553</v>
      </c>
      <c r="D698" s="4">
        <v>40890</v>
      </c>
      <c r="E698" s="5">
        <v>0.14</v>
      </c>
      <c r="F698" s="33"/>
      <c r="G698" s="23">
        <v>10907</v>
      </c>
      <c r="H698" s="6">
        <v>1804.76</v>
      </c>
      <c r="I698" s="5">
        <f t="shared" si="25"/>
        <v>0.16546804804254148</v>
      </c>
    </row>
    <row r="699" spans="1:9" ht="12.75">
      <c r="A699" s="2" t="s">
        <v>319</v>
      </c>
      <c r="B699" s="2" t="s">
        <v>318</v>
      </c>
      <c r="C699" s="3">
        <v>40452</v>
      </c>
      <c r="D699" s="4">
        <v>40570</v>
      </c>
      <c r="E699" s="5">
        <v>0.13</v>
      </c>
      <c r="F699" s="33"/>
      <c r="G699" s="23">
        <v>13546</v>
      </c>
      <c r="H699" s="6">
        <v>1772.98</v>
      </c>
      <c r="I699" s="5">
        <f t="shared" si="25"/>
        <v>0.13088587036763621</v>
      </c>
    </row>
    <row r="700" spans="1:9" ht="12.75">
      <c r="A700" s="2" t="s">
        <v>266</v>
      </c>
      <c r="B700" s="2" t="s">
        <v>837</v>
      </c>
      <c r="C700" s="3">
        <v>40683</v>
      </c>
      <c r="D700" s="4">
        <v>40908</v>
      </c>
      <c r="E700" s="5">
        <v>0.348</v>
      </c>
      <c r="F700" s="33"/>
      <c r="G700" s="23">
        <v>3258</v>
      </c>
      <c r="H700" s="6">
        <v>1769.44</v>
      </c>
      <c r="I700" s="5">
        <f t="shared" si="25"/>
        <v>0.5431062001227748</v>
      </c>
    </row>
    <row r="701" spans="1:9" ht="12.75">
      <c r="A701" s="2" t="s">
        <v>682</v>
      </c>
      <c r="B701" s="2" t="s">
        <v>684</v>
      </c>
      <c r="C701" s="3">
        <v>40577</v>
      </c>
      <c r="D701" s="4">
        <v>40908</v>
      </c>
      <c r="E701" s="5">
        <v>0.02</v>
      </c>
      <c r="F701" s="33">
        <v>9214</v>
      </c>
      <c r="G701" s="23"/>
      <c r="H701" s="6">
        <v>1757.33</v>
      </c>
      <c r="I701" s="5">
        <f aca="true" t="shared" si="26" ref="I701:I711">IF(H701="","",(IF(F701&lt;&gt;"",H701/F701,H701/G701)))</f>
        <v>0.19072389841545473</v>
      </c>
    </row>
    <row r="702" spans="1:9" ht="12.75">
      <c r="A702" s="2" t="s">
        <v>319</v>
      </c>
      <c r="B702" s="2" t="s">
        <v>75</v>
      </c>
      <c r="C702" s="3">
        <v>40770</v>
      </c>
      <c r="D702" s="4">
        <v>40848</v>
      </c>
      <c r="E702" s="5">
        <v>0.13</v>
      </c>
      <c r="F702" s="33"/>
      <c r="G702" s="23">
        <v>13403</v>
      </c>
      <c r="H702" s="6">
        <v>1747.39</v>
      </c>
      <c r="I702" s="5">
        <f t="shared" si="26"/>
        <v>0.13037305080952027</v>
      </c>
    </row>
    <row r="703" spans="1:9" ht="12.75">
      <c r="A703" s="2" t="s">
        <v>319</v>
      </c>
      <c r="B703" s="2" t="s">
        <v>226</v>
      </c>
      <c r="C703" s="3">
        <v>40770</v>
      </c>
      <c r="D703" s="4">
        <v>40848</v>
      </c>
      <c r="E703" s="5">
        <v>0.13</v>
      </c>
      <c r="F703" s="33"/>
      <c r="G703" s="23">
        <v>13403</v>
      </c>
      <c r="H703" s="6">
        <v>1747.39</v>
      </c>
      <c r="I703" s="5">
        <f t="shared" si="26"/>
        <v>0.13037305080952027</v>
      </c>
    </row>
    <row r="704" spans="1:9" ht="12.75">
      <c r="A704" s="2" t="s">
        <v>316</v>
      </c>
      <c r="B704" s="2" t="s">
        <v>794</v>
      </c>
      <c r="C704" s="3">
        <v>40504</v>
      </c>
      <c r="D704" s="4">
        <v>40847</v>
      </c>
      <c r="E704" s="5">
        <v>0.14</v>
      </c>
      <c r="F704" s="33"/>
      <c r="G704" s="23">
        <v>10584.25</v>
      </c>
      <c r="H704" s="6">
        <v>1733.78</v>
      </c>
      <c r="I704" s="5">
        <f t="shared" si="26"/>
        <v>0.16380754422845265</v>
      </c>
    </row>
    <row r="705" spans="1:9" ht="12.75">
      <c r="A705" s="2" t="s">
        <v>319</v>
      </c>
      <c r="B705" s="2" t="s">
        <v>27</v>
      </c>
      <c r="C705" s="3">
        <v>40664</v>
      </c>
      <c r="D705" s="4">
        <v>40787</v>
      </c>
      <c r="E705" s="5">
        <v>0.13</v>
      </c>
      <c r="F705" s="33"/>
      <c r="G705" s="23">
        <v>13104</v>
      </c>
      <c r="H705" s="6">
        <v>1720.02</v>
      </c>
      <c r="I705" s="5">
        <f t="shared" si="26"/>
        <v>0.1312591575091575</v>
      </c>
    </row>
    <row r="706" spans="1:9" ht="12.75">
      <c r="A706" s="2" t="s">
        <v>319</v>
      </c>
      <c r="B706" s="2" t="s">
        <v>134</v>
      </c>
      <c r="C706" s="3">
        <v>40576</v>
      </c>
      <c r="D706" s="4">
        <v>40626</v>
      </c>
      <c r="E706" s="5">
        <v>0.13</v>
      </c>
      <c r="F706" s="33"/>
      <c r="G706" s="23">
        <v>12935</v>
      </c>
      <c r="H706" s="6">
        <v>1694.55</v>
      </c>
      <c r="I706" s="5">
        <f t="shared" si="26"/>
        <v>0.13100502512562814</v>
      </c>
    </row>
    <row r="707" spans="1:9" ht="12.75">
      <c r="A707" s="2" t="s">
        <v>319</v>
      </c>
      <c r="B707" s="2" t="s">
        <v>320</v>
      </c>
      <c r="C707" s="3">
        <v>40698</v>
      </c>
      <c r="D707" s="4">
        <v>40783</v>
      </c>
      <c r="E707" s="5">
        <v>0.13</v>
      </c>
      <c r="F707" s="33"/>
      <c r="G707" s="23">
        <v>12896</v>
      </c>
      <c r="H707" s="6">
        <v>1685.48</v>
      </c>
      <c r="I707" s="5">
        <f t="shared" si="26"/>
        <v>0.13069789081885858</v>
      </c>
    </row>
    <row r="708" spans="1:9" ht="12.75">
      <c r="A708" s="2" t="s">
        <v>64</v>
      </c>
      <c r="B708" s="2" t="s">
        <v>45</v>
      </c>
      <c r="C708" s="3">
        <v>40335</v>
      </c>
      <c r="D708" s="4">
        <v>40633</v>
      </c>
      <c r="E708" s="5">
        <v>0.144</v>
      </c>
      <c r="F708" s="33"/>
      <c r="G708" s="23">
        <v>10421.84</v>
      </c>
      <c r="H708" s="6">
        <v>1667.49</v>
      </c>
      <c r="I708" s="5">
        <f t="shared" si="26"/>
        <v>0.1599995778096766</v>
      </c>
    </row>
    <row r="709" spans="1:9" ht="12.75">
      <c r="A709" s="2" t="s">
        <v>64</v>
      </c>
      <c r="B709" s="2" t="s">
        <v>63</v>
      </c>
      <c r="C709" s="3">
        <v>40456</v>
      </c>
      <c r="D709" s="4">
        <v>40633</v>
      </c>
      <c r="E709" s="5">
        <v>0.15</v>
      </c>
      <c r="F709" s="33"/>
      <c r="G709" s="23">
        <v>11079</v>
      </c>
      <c r="H709" s="6">
        <v>1661.85</v>
      </c>
      <c r="I709" s="5">
        <f t="shared" si="26"/>
        <v>0.15</v>
      </c>
    </row>
    <row r="710" spans="1:9" ht="12.75">
      <c r="A710" s="2" t="s">
        <v>783</v>
      </c>
      <c r="B710" s="2" t="s">
        <v>786</v>
      </c>
      <c r="C710" s="3">
        <v>40682</v>
      </c>
      <c r="D710" s="4">
        <v>40908</v>
      </c>
      <c r="E710" s="5">
        <v>0.01</v>
      </c>
      <c r="F710" s="33"/>
      <c r="G710" s="23">
        <v>6424</v>
      </c>
      <c r="H710" s="6">
        <v>1659</v>
      </c>
      <c r="I710" s="5">
        <f t="shared" si="26"/>
        <v>0.2582503113325031</v>
      </c>
    </row>
    <row r="711" spans="1:9" ht="12.75">
      <c r="A711" s="2" t="s">
        <v>319</v>
      </c>
      <c r="B711" s="2" t="s">
        <v>38</v>
      </c>
      <c r="C711" s="3">
        <v>40592</v>
      </c>
      <c r="D711" s="4">
        <v>40712</v>
      </c>
      <c r="E711" s="5">
        <v>0.13</v>
      </c>
      <c r="F711" s="33"/>
      <c r="G711" s="23">
        <v>12584</v>
      </c>
      <c r="H711" s="6">
        <v>1647.92</v>
      </c>
      <c r="I711" s="5">
        <f t="shared" si="26"/>
        <v>0.13095359186268277</v>
      </c>
    </row>
    <row r="712" spans="1:9" ht="12.75">
      <c r="A712" s="2" t="s">
        <v>319</v>
      </c>
      <c r="B712" s="2" t="s">
        <v>720</v>
      </c>
      <c r="C712" s="3">
        <v>40820</v>
      </c>
      <c r="D712" s="4">
        <v>40943</v>
      </c>
      <c r="E712" s="5">
        <v>0.13</v>
      </c>
      <c r="F712" s="33"/>
      <c r="G712" s="23">
        <v>12623</v>
      </c>
      <c r="H712" s="6">
        <v>1646.99</v>
      </c>
      <c r="I712" s="5">
        <v>0.13</v>
      </c>
    </row>
    <row r="713" spans="1:9" ht="12.75">
      <c r="A713" s="2" t="s">
        <v>319</v>
      </c>
      <c r="B713" s="2" t="s">
        <v>27</v>
      </c>
      <c r="C713" s="3">
        <v>40831</v>
      </c>
      <c r="D713" s="4">
        <v>40983</v>
      </c>
      <c r="E713" s="5">
        <v>0.13</v>
      </c>
      <c r="F713" s="33"/>
      <c r="G713" s="23">
        <v>12597</v>
      </c>
      <c r="H713" s="6">
        <v>1646.61</v>
      </c>
      <c r="I713" s="5">
        <f aca="true" t="shared" si="27" ref="I713:I759">IF(H713="","",(IF(F713&lt;&gt;"",H713/F713,H713/G713)))</f>
        <v>0.13071445582281493</v>
      </c>
    </row>
    <row r="714" spans="1:9" ht="12.75">
      <c r="A714" s="2" t="s">
        <v>596</v>
      </c>
      <c r="B714" s="2" t="s">
        <v>150</v>
      </c>
      <c r="C714" s="3">
        <v>40360</v>
      </c>
      <c r="D714" s="4">
        <v>40724</v>
      </c>
      <c r="E714" s="5">
        <v>0.13</v>
      </c>
      <c r="F714" s="33"/>
      <c r="G714" s="23">
        <v>15474.1</v>
      </c>
      <c r="H714" s="6">
        <v>1644.74</v>
      </c>
      <c r="I714" s="5">
        <f t="shared" si="27"/>
        <v>0.10628986500022618</v>
      </c>
    </row>
    <row r="715" spans="1:9" ht="12.75">
      <c r="A715" s="2" t="s">
        <v>97</v>
      </c>
      <c r="B715" s="2" t="s">
        <v>519</v>
      </c>
      <c r="C715" s="3">
        <v>40423</v>
      </c>
      <c r="D715" s="4">
        <v>40787</v>
      </c>
      <c r="E715" s="5">
        <v>0.0925</v>
      </c>
      <c r="F715" s="33"/>
      <c r="G715" s="23">
        <v>1777.4</v>
      </c>
      <c r="H715" s="6">
        <v>1644.09</v>
      </c>
      <c r="I715" s="5">
        <f t="shared" si="27"/>
        <v>0.9249971869022167</v>
      </c>
    </row>
    <row r="716" spans="1:9" ht="12.75">
      <c r="A716" s="2" t="s">
        <v>319</v>
      </c>
      <c r="B716" s="2" t="s">
        <v>38</v>
      </c>
      <c r="C716" s="3">
        <v>40443</v>
      </c>
      <c r="D716" s="4">
        <v>40553</v>
      </c>
      <c r="E716" s="5">
        <v>0.13</v>
      </c>
      <c r="F716" s="33"/>
      <c r="G716" s="23">
        <v>12493</v>
      </c>
      <c r="H716" s="6">
        <v>1640.09</v>
      </c>
      <c r="I716" s="5">
        <f t="shared" si="27"/>
        <v>0.1312807172016329</v>
      </c>
    </row>
    <row r="717" spans="1:9" ht="12.75">
      <c r="A717" s="2" t="s">
        <v>319</v>
      </c>
      <c r="B717" s="2" t="s">
        <v>719</v>
      </c>
      <c r="C717" s="3">
        <v>40775</v>
      </c>
      <c r="D717" s="4">
        <v>40866</v>
      </c>
      <c r="E717" s="5">
        <v>0.13</v>
      </c>
      <c r="F717" s="33"/>
      <c r="G717" s="23">
        <v>12038</v>
      </c>
      <c r="H717" s="6">
        <v>1599.94</v>
      </c>
      <c r="I717" s="5">
        <f t="shared" si="27"/>
        <v>0.13290745971091544</v>
      </c>
    </row>
    <row r="718" spans="1:9" ht="12.75">
      <c r="A718" s="2" t="s">
        <v>102</v>
      </c>
      <c r="B718" s="2" t="s">
        <v>818</v>
      </c>
      <c r="C718" s="3">
        <v>40428</v>
      </c>
      <c r="D718" s="4">
        <v>40724</v>
      </c>
      <c r="E718" s="5">
        <v>0.01</v>
      </c>
      <c r="F718" s="33"/>
      <c r="G718" s="23">
        <v>2158</v>
      </c>
      <c r="H718" s="6">
        <v>1598</v>
      </c>
      <c r="I718" s="5">
        <f t="shared" si="27"/>
        <v>0.7405004633920297</v>
      </c>
    </row>
    <row r="719" spans="1:9" ht="12.75">
      <c r="A719" s="2" t="s">
        <v>306</v>
      </c>
      <c r="B719" s="2" t="s">
        <v>840</v>
      </c>
      <c r="C719" s="3">
        <v>40360</v>
      </c>
      <c r="D719" s="4">
        <v>40724</v>
      </c>
      <c r="E719" s="5">
        <v>0.45</v>
      </c>
      <c r="F719" s="33"/>
      <c r="G719" s="23">
        <v>3540</v>
      </c>
      <c r="H719" s="6">
        <v>1593</v>
      </c>
      <c r="I719" s="5">
        <f t="shared" si="27"/>
        <v>0.45</v>
      </c>
    </row>
    <row r="720" spans="1:9" ht="12.75">
      <c r="A720" s="2" t="s">
        <v>319</v>
      </c>
      <c r="B720" s="2" t="s">
        <v>320</v>
      </c>
      <c r="C720" s="3">
        <v>40892</v>
      </c>
      <c r="D720" s="4">
        <v>41014</v>
      </c>
      <c r="E720" s="5">
        <v>0.13</v>
      </c>
      <c r="F720" s="33"/>
      <c r="G720" s="23">
        <v>12090</v>
      </c>
      <c r="H720" s="6">
        <v>1590.7</v>
      </c>
      <c r="I720" s="5">
        <f t="shared" si="27"/>
        <v>0.13157154673283705</v>
      </c>
    </row>
    <row r="721" spans="1:9" ht="12.75">
      <c r="A721" s="2" t="s">
        <v>572</v>
      </c>
      <c r="B721" s="2" t="s">
        <v>115</v>
      </c>
      <c r="C721" s="3">
        <v>40225</v>
      </c>
      <c r="D721" s="4">
        <v>40588</v>
      </c>
      <c r="E721" s="5">
        <v>0</v>
      </c>
      <c r="F721" s="33"/>
      <c r="G721" s="23">
        <v>2745</v>
      </c>
      <c r="H721" s="6">
        <v>1577.39</v>
      </c>
      <c r="I721" s="5">
        <f t="shared" si="27"/>
        <v>0.5746411657559198</v>
      </c>
    </row>
    <row r="722" spans="1:9" ht="12.75">
      <c r="A722" s="2" t="s">
        <v>160</v>
      </c>
      <c r="B722" s="2" t="s">
        <v>122</v>
      </c>
      <c r="C722" s="3">
        <v>40378</v>
      </c>
      <c r="D722" s="4">
        <v>40742</v>
      </c>
      <c r="E722" s="5">
        <v>0.1</v>
      </c>
      <c r="F722" s="33"/>
      <c r="G722" s="23">
        <v>15671</v>
      </c>
      <c r="H722" s="6">
        <v>1567.1</v>
      </c>
      <c r="I722" s="5">
        <f t="shared" si="27"/>
        <v>0.09999999999999999</v>
      </c>
    </row>
    <row r="723" spans="1:9" ht="12.75">
      <c r="A723" s="2" t="s">
        <v>319</v>
      </c>
      <c r="B723" s="2" t="s">
        <v>48</v>
      </c>
      <c r="C723" s="3">
        <v>40830</v>
      </c>
      <c r="D723" s="4">
        <v>40861</v>
      </c>
      <c r="E723" s="5">
        <v>0.13</v>
      </c>
      <c r="F723" s="33"/>
      <c r="G723" s="23">
        <v>11505</v>
      </c>
      <c r="H723" s="6">
        <v>1501.65</v>
      </c>
      <c r="I723" s="5">
        <f t="shared" si="27"/>
        <v>0.13052151238591916</v>
      </c>
    </row>
    <row r="724" spans="1:9" ht="12.75">
      <c r="A724" s="2" t="s">
        <v>319</v>
      </c>
      <c r="B724" s="2" t="s">
        <v>48</v>
      </c>
      <c r="C724" s="3">
        <v>40606</v>
      </c>
      <c r="D724" s="4">
        <v>40658</v>
      </c>
      <c r="E724" s="5">
        <v>0.13</v>
      </c>
      <c r="F724" s="33"/>
      <c r="G724" s="23">
        <v>11284</v>
      </c>
      <c r="H724" s="6">
        <v>1488.91</v>
      </c>
      <c r="I724" s="5">
        <f t="shared" si="27"/>
        <v>0.1319487770294222</v>
      </c>
    </row>
    <row r="725" spans="1:9" ht="12.75">
      <c r="A725" s="2" t="s">
        <v>319</v>
      </c>
      <c r="B725" s="2" t="s">
        <v>716</v>
      </c>
      <c r="C725" s="3">
        <v>40607</v>
      </c>
      <c r="D725" s="4">
        <v>40777</v>
      </c>
      <c r="E725" s="5">
        <v>0.13</v>
      </c>
      <c r="F725" s="33"/>
      <c r="G725" s="23">
        <v>11024</v>
      </c>
      <c r="H725" s="6">
        <v>1487.12</v>
      </c>
      <c r="I725" s="5">
        <f t="shared" si="27"/>
        <v>0.13489840348330914</v>
      </c>
    </row>
    <row r="726" spans="1:9" ht="12.75">
      <c r="A726" s="2" t="s">
        <v>316</v>
      </c>
      <c r="B726" s="2" t="s">
        <v>530</v>
      </c>
      <c r="C726" s="3">
        <v>40413</v>
      </c>
      <c r="D726" s="4">
        <v>40754</v>
      </c>
      <c r="E726" s="5">
        <v>0.14</v>
      </c>
      <c r="F726" s="33"/>
      <c r="G726" s="23">
        <v>9804.5</v>
      </c>
      <c r="H726" s="6">
        <v>1486.58</v>
      </c>
      <c r="I726" s="5">
        <f t="shared" si="27"/>
        <v>0.15162221428935693</v>
      </c>
    </row>
    <row r="727" spans="1:9" ht="12.75">
      <c r="A727" s="2" t="s">
        <v>316</v>
      </c>
      <c r="B727" s="2" t="s">
        <v>209</v>
      </c>
      <c r="C727" s="3">
        <v>40686</v>
      </c>
      <c r="D727" s="4">
        <v>40891</v>
      </c>
      <c r="E727" s="5">
        <v>0.14</v>
      </c>
      <c r="F727" s="33"/>
      <c r="G727" s="23">
        <v>8928</v>
      </c>
      <c r="H727" s="6">
        <v>1481.26</v>
      </c>
      <c r="I727" s="5">
        <f t="shared" si="27"/>
        <v>0.16591173835125447</v>
      </c>
    </row>
    <row r="728" spans="1:9" ht="12.75">
      <c r="A728" s="2" t="s">
        <v>319</v>
      </c>
      <c r="B728" s="2" t="s">
        <v>716</v>
      </c>
      <c r="C728" s="3">
        <v>40506</v>
      </c>
      <c r="D728" s="4">
        <v>40584</v>
      </c>
      <c r="E728" s="5">
        <v>0.13</v>
      </c>
      <c r="F728" s="33"/>
      <c r="G728" s="23">
        <v>10452</v>
      </c>
      <c r="H728" s="6">
        <v>1470.76</v>
      </c>
      <c r="I728" s="5">
        <f t="shared" si="27"/>
        <v>0.1407156525066973</v>
      </c>
    </row>
    <row r="729" spans="1:9" ht="12.75">
      <c r="A729" s="2" t="s">
        <v>319</v>
      </c>
      <c r="B729" s="2" t="s">
        <v>81</v>
      </c>
      <c r="C729" s="3">
        <v>40580</v>
      </c>
      <c r="D729" s="4">
        <v>40654</v>
      </c>
      <c r="E729" s="5">
        <v>0.13</v>
      </c>
      <c r="F729" s="33"/>
      <c r="G729" s="23">
        <v>10894</v>
      </c>
      <c r="H729" s="6">
        <v>1469.56</v>
      </c>
      <c r="I729" s="5">
        <f t="shared" si="27"/>
        <v>0.1348962731778961</v>
      </c>
    </row>
    <row r="730" spans="1:9" ht="12.75">
      <c r="A730" s="2" t="s">
        <v>596</v>
      </c>
      <c r="B730" s="2" t="s">
        <v>32</v>
      </c>
      <c r="C730" s="3">
        <v>40422</v>
      </c>
      <c r="D730" s="4">
        <v>40786</v>
      </c>
      <c r="E730" s="5">
        <v>0.1</v>
      </c>
      <c r="F730" s="33"/>
      <c r="G730" s="23">
        <v>11436.44</v>
      </c>
      <c r="H730" s="6">
        <v>1445.04</v>
      </c>
      <c r="I730" s="5">
        <f t="shared" si="27"/>
        <v>0.1263540052673734</v>
      </c>
    </row>
    <row r="731" spans="1:9" ht="12.75">
      <c r="A731" s="2" t="s">
        <v>596</v>
      </c>
      <c r="B731" s="2" t="s">
        <v>32</v>
      </c>
      <c r="C731" s="3">
        <v>40422</v>
      </c>
      <c r="D731" s="4">
        <v>40786</v>
      </c>
      <c r="E731" s="5">
        <v>0.1</v>
      </c>
      <c r="F731" s="33"/>
      <c r="G731" s="23">
        <v>11436.44</v>
      </c>
      <c r="H731" s="6">
        <v>1445.04</v>
      </c>
      <c r="I731" s="5">
        <f t="shared" si="27"/>
        <v>0.1263540052673734</v>
      </c>
    </row>
    <row r="732" spans="1:9" ht="12.75">
      <c r="A732" s="2" t="s">
        <v>129</v>
      </c>
      <c r="B732" s="2" t="s">
        <v>522</v>
      </c>
      <c r="C732" s="3">
        <v>40484</v>
      </c>
      <c r="D732" s="4">
        <v>40848</v>
      </c>
      <c r="E732" s="5">
        <v>0.3</v>
      </c>
      <c r="F732" s="33"/>
      <c r="G732" s="23">
        <v>5175</v>
      </c>
      <c r="H732" s="6">
        <v>1437.85</v>
      </c>
      <c r="I732" s="5">
        <f t="shared" si="27"/>
        <v>0.2778454106280193</v>
      </c>
    </row>
    <row r="733" spans="1:9" ht="12.75">
      <c r="A733" s="2" t="s">
        <v>616</v>
      </c>
      <c r="B733" s="2" t="s">
        <v>224</v>
      </c>
      <c r="C733" s="3">
        <v>40833</v>
      </c>
      <c r="D733" s="4">
        <v>40816</v>
      </c>
      <c r="E733" s="5">
        <v>0.01</v>
      </c>
      <c r="F733" s="33"/>
      <c r="G733" s="23">
        <v>4616.59</v>
      </c>
      <c r="H733" s="6">
        <v>1433.59</v>
      </c>
      <c r="I733" s="5">
        <f t="shared" si="27"/>
        <v>0.3105300665642823</v>
      </c>
    </row>
    <row r="734" spans="1:9" ht="12.75">
      <c r="A734" s="2" t="s">
        <v>783</v>
      </c>
      <c r="B734" s="9" t="s">
        <v>222</v>
      </c>
      <c r="C734" s="3">
        <v>40686</v>
      </c>
      <c r="D734" s="4">
        <v>40846</v>
      </c>
      <c r="E734" s="5">
        <v>0.01</v>
      </c>
      <c r="F734" s="33"/>
      <c r="G734" s="23">
        <v>2128</v>
      </c>
      <c r="H734" s="6">
        <v>1372</v>
      </c>
      <c r="I734" s="5">
        <f t="shared" si="27"/>
        <v>0.6447368421052632</v>
      </c>
    </row>
    <row r="735" spans="1:9" ht="12.75">
      <c r="A735" s="2" t="s">
        <v>319</v>
      </c>
      <c r="B735" s="2" t="s">
        <v>716</v>
      </c>
      <c r="C735" s="3">
        <v>40862</v>
      </c>
      <c r="D735" s="4">
        <v>40983</v>
      </c>
      <c r="E735" s="5">
        <v>0.13</v>
      </c>
      <c r="F735" s="33"/>
      <c r="G735" s="23">
        <v>10413</v>
      </c>
      <c r="H735" s="6">
        <v>1369.69</v>
      </c>
      <c r="I735" s="5">
        <f t="shared" si="27"/>
        <v>0.13153654086238356</v>
      </c>
    </row>
    <row r="736" spans="1:9" ht="12.75">
      <c r="A736" s="2" t="s">
        <v>319</v>
      </c>
      <c r="B736" s="2" t="s">
        <v>156</v>
      </c>
      <c r="C736" s="3">
        <v>40645</v>
      </c>
      <c r="D736" s="4">
        <v>40752</v>
      </c>
      <c r="E736" s="5">
        <v>0.13</v>
      </c>
      <c r="F736" s="33"/>
      <c r="G736" s="23">
        <v>9971</v>
      </c>
      <c r="H736" s="6">
        <v>1361.23</v>
      </c>
      <c r="I736" s="5">
        <f t="shared" si="27"/>
        <v>0.13651890482398957</v>
      </c>
    </row>
    <row r="737" spans="1:9" ht="12.75">
      <c r="A737" s="2" t="s">
        <v>319</v>
      </c>
      <c r="B737" s="2" t="s">
        <v>81</v>
      </c>
      <c r="C737" s="3">
        <v>40770</v>
      </c>
      <c r="D737" s="4">
        <v>40868</v>
      </c>
      <c r="E737" s="5">
        <v>0.13</v>
      </c>
      <c r="F737" s="33"/>
      <c r="G737" s="23">
        <v>9945</v>
      </c>
      <c r="H737" s="6">
        <v>1351.35</v>
      </c>
      <c r="I737" s="5">
        <f t="shared" si="27"/>
        <v>0.13588235294117645</v>
      </c>
    </row>
    <row r="738" spans="1:9" ht="12.75">
      <c r="A738" s="2" t="s">
        <v>849</v>
      </c>
      <c r="B738" s="2" t="s">
        <v>81</v>
      </c>
      <c r="C738" s="3">
        <v>40770</v>
      </c>
      <c r="D738" s="4">
        <v>40874</v>
      </c>
      <c r="E738" s="5">
        <v>0.13</v>
      </c>
      <c r="F738" s="33"/>
      <c r="G738" s="23">
        <v>9945</v>
      </c>
      <c r="H738" s="6">
        <v>1351.35</v>
      </c>
      <c r="I738" s="5">
        <f t="shared" si="27"/>
        <v>0.13588235294117645</v>
      </c>
    </row>
    <row r="739" spans="1:9" ht="12.75">
      <c r="A739" s="2" t="s">
        <v>268</v>
      </c>
      <c r="B739" s="2" t="s">
        <v>828</v>
      </c>
      <c r="C739" s="3">
        <v>40389</v>
      </c>
      <c r="D739" s="4">
        <v>40753</v>
      </c>
      <c r="E739" s="5">
        <v>0.005</v>
      </c>
      <c r="F739" s="33"/>
      <c r="G739" s="23">
        <v>3466</v>
      </c>
      <c r="H739" s="6">
        <v>1344</v>
      </c>
      <c r="I739" s="5">
        <f t="shared" si="27"/>
        <v>0.3877668782458165</v>
      </c>
    </row>
    <row r="740" spans="1:9" ht="12.75">
      <c r="A740" s="2" t="s">
        <v>280</v>
      </c>
      <c r="B740" s="2" t="s">
        <v>498</v>
      </c>
      <c r="C740" s="3">
        <v>40499</v>
      </c>
      <c r="D740" s="4">
        <v>40816</v>
      </c>
      <c r="E740" s="5">
        <v>0</v>
      </c>
      <c r="F740" s="33"/>
      <c r="G740" s="23">
        <v>2378</v>
      </c>
      <c r="H740" s="6">
        <v>1338</v>
      </c>
      <c r="I740" s="5">
        <f t="shared" si="27"/>
        <v>0.5626576955424727</v>
      </c>
    </row>
    <row r="741" spans="1:9" ht="12.75">
      <c r="A741" s="2" t="s">
        <v>319</v>
      </c>
      <c r="B741" s="9" t="s">
        <v>717</v>
      </c>
      <c r="C741" s="3">
        <v>40616</v>
      </c>
      <c r="D741" s="4">
        <v>40719</v>
      </c>
      <c r="E741" s="5">
        <v>0.13</v>
      </c>
      <c r="F741" s="33"/>
      <c r="G741" s="23">
        <v>9958</v>
      </c>
      <c r="H741" s="6">
        <v>1317.54</v>
      </c>
      <c r="I741" s="5">
        <f t="shared" si="27"/>
        <v>0.1323097007431211</v>
      </c>
    </row>
    <row r="742" spans="1:9" ht="12.75">
      <c r="A742" s="2" t="s">
        <v>128</v>
      </c>
      <c r="B742" s="2" t="s">
        <v>224</v>
      </c>
      <c r="C742" s="3">
        <v>40478</v>
      </c>
      <c r="D742" s="4">
        <v>40842</v>
      </c>
      <c r="E742" s="5">
        <v>0.6</v>
      </c>
      <c r="F742" s="33">
        <v>1850</v>
      </c>
      <c r="G742" s="23"/>
      <c r="H742" s="6">
        <v>1315.85</v>
      </c>
      <c r="I742" s="5">
        <f t="shared" si="27"/>
        <v>0.7112702702702702</v>
      </c>
    </row>
    <row r="743" spans="1:9" ht="12.75">
      <c r="A743" s="2" t="s">
        <v>572</v>
      </c>
      <c r="B743" s="2" t="s">
        <v>115</v>
      </c>
      <c r="C743" s="3">
        <v>40589</v>
      </c>
      <c r="D743" s="4">
        <v>40908</v>
      </c>
      <c r="E743" s="5">
        <v>0</v>
      </c>
      <c r="F743" s="33"/>
      <c r="G743" s="23">
        <v>2037.82</v>
      </c>
      <c r="H743" s="6">
        <v>1315.45</v>
      </c>
      <c r="I743" s="5">
        <f t="shared" si="27"/>
        <v>0.6455182498944951</v>
      </c>
    </row>
    <row r="744" spans="1:9" ht="12.75">
      <c r="A744" s="2" t="s">
        <v>319</v>
      </c>
      <c r="B744" s="2" t="s">
        <v>156</v>
      </c>
      <c r="C744" s="3">
        <v>40501</v>
      </c>
      <c r="D744" s="4">
        <v>40589</v>
      </c>
      <c r="E744" s="5">
        <v>0.13</v>
      </c>
      <c r="F744" s="33"/>
      <c r="G744" s="23">
        <v>9802</v>
      </c>
      <c r="H744" s="6">
        <v>1291.26</v>
      </c>
      <c r="I744" s="5">
        <f t="shared" si="27"/>
        <v>0.13173433993062642</v>
      </c>
    </row>
    <row r="745" spans="1:9" ht="12.75">
      <c r="A745" s="2" t="s">
        <v>319</v>
      </c>
      <c r="B745" s="2" t="s">
        <v>715</v>
      </c>
      <c r="C745" s="3">
        <v>40490</v>
      </c>
      <c r="D745" s="4">
        <v>40592</v>
      </c>
      <c r="E745" s="5">
        <v>0.13</v>
      </c>
      <c r="F745" s="33"/>
      <c r="G745" s="23">
        <v>9737</v>
      </c>
      <c r="H745" s="6">
        <v>1290.61</v>
      </c>
      <c r="I745" s="5">
        <f t="shared" si="27"/>
        <v>0.1325469857245558</v>
      </c>
    </row>
    <row r="746" spans="1:9" ht="12.75">
      <c r="A746" s="2" t="s">
        <v>319</v>
      </c>
      <c r="B746" s="2" t="s">
        <v>426</v>
      </c>
      <c r="C746" s="3">
        <v>40461</v>
      </c>
      <c r="D746" s="4">
        <v>40558</v>
      </c>
      <c r="E746" s="5">
        <v>0.13</v>
      </c>
      <c r="F746" s="33"/>
      <c r="G746" s="23">
        <v>9776</v>
      </c>
      <c r="H746" s="6">
        <v>1282.88</v>
      </c>
      <c r="I746" s="5">
        <f t="shared" si="27"/>
        <v>0.13122749590834698</v>
      </c>
    </row>
    <row r="747" spans="1:9" ht="12.75">
      <c r="A747" s="2" t="s">
        <v>319</v>
      </c>
      <c r="B747" s="2" t="s">
        <v>156</v>
      </c>
      <c r="C747" s="3">
        <v>40862</v>
      </c>
      <c r="D747" s="4">
        <v>40996</v>
      </c>
      <c r="E747" s="5">
        <v>0.13</v>
      </c>
      <c r="F747" s="33"/>
      <c r="G747" s="23">
        <v>9698</v>
      </c>
      <c r="H747" s="6">
        <v>1277.19</v>
      </c>
      <c r="I747" s="5">
        <f t="shared" si="27"/>
        <v>0.13169622602598474</v>
      </c>
    </row>
    <row r="748" spans="1:9" ht="12.75">
      <c r="A748" s="2" t="s">
        <v>306</v>
      </c>
      <c r="B748" s="2" t="s">
        <v>45</v>
      </c>
      <c r="C748" s="3">
        <v>40238</v>
      </c>
      <c r="D748" s="4">
        <v>40602</v>
      </c>
      <c r="E748" s="5">
        <v>0.15</v>
      </c>
      <c r="F748" s="33"/>
      <c r="G748" s="23">
        <v>8445</v>
      </c>
      <c r="H748" s="6">
        <v>1266.75</v>
      </c>
      <c r="I748" s="5">
        <f t="shared" si="27"/>
        <v>0.15</v>
      </c>
    </row>
    <row r="749" spans="1:9" ht="12.75">
      <c r="A749" s="2" t="s">
        <v>705</v>
      </c>
      <c r="B749" s="2" t="s">
        <v>633</v>
      </c>
      <c r="C749" s="3">
        <v>40382</v>
      </c>
      <c r="D749" s="4">
        <v>40746</v>
      </c>
      <c r="E749" s="5">
        <v>0.01</v>
      </c>
      <c r="F749" s="33"/>
      <c r="G749" s="23">
        <v>4564</v>
      </c>
      <c r="H749" s="6">
        <v>1228</v>
      </c>
      <c r="I749" s="5">
        <f t="shared" si="27"/>
        <v>0.26906222611744085</v>
      </c>
    </row>
    <row r="750" spans="1:9" ht="12.75">
      <c r="A750" s="2" t="s">
        <v>319</v>
      </c>
      <c r="B750" s="2" t="s">
        <v>715</v>
      </c>
      <c r="C750" s="3">
        <v>40848</v>
      </c>
      <c r="D750" s="4">
        <v>41000</v>
      </c>
      <c r="E750" s="5">
        <v>0.13</v>
      </c>
      <c r="F750" s="33"/>
      <c r="G750" s="23">
        <v>9087</v>
      </c>
      <c r="H750" s="6">
        <v>1206.31</v>
      </c>
      <c r="I750" s="5">
        <f t="shared" si="27"/>
        <v>0.13275118300869373</v>
      </c>
    </row>
    <row r="751" spans="1:9" ht="12.75">
      <c r="A751" s="2" t="s">
        <v>100</v>
      </c>
      <c r="B751" s="2" t="s">
        <v>80</v>
      </c>
      <c r="C751" s="3">
        <v>40415</v>
      </c>
      <c r="D751" s="4">
        <v>40779</v>
      </c>
      <c r="E751" s="5">
        <v>0.1</v>
      </c>
      <c r="F751" s="33"/>
      <c r="G751" s="23">
        <v>11957.44</v>
      </c>
      <c r="H751" s="6">
        <v>1195.74</v>
      </c>
      <c r="I751" s="5">
        <f t="shared" si="27"/>
        <v>0.09999966548023657</v>
      </c>
    </row>
    <row r="752" spans="1:9" ht="12.75">
      <c r="A752" s="2" t="s">
        <v>126</v>
      </c>
      <c r="B752" s="2" t="s">
        <v>630</v>
      </c>
      <c r="C752" s="3">
        <v>40492</v>
      </c>
      <c r="D752" s="4">
        <v>40826</v>
      </c>
      <c r="E752" s="5">
        <v>0.16</v>
      </c>
      <c r="F752" s="33"/>
      <c r="G752" s="23">
        <v>7049.67</v>
      </c>
      <c r="H752" s="6">
        <v>1127.95</v>
      </c>
      <c r="I752" s="5">
        <f t="shared" si="27"/>
        <v>0.16000039718171205</v>
      </c>
    </row>
    <row r="753" spans="1:9" ht="12.75">
      <c r="A753" s="2" t="s">
        <v>268</v>
      </c>
      <c r="B753" s="2" t="s">
        <v>852</v>
      </c>
      <c r="C753" s="3">
        <v>40754</v>
      </c>
      <c r="D753" s="4">
        <v>41119</v>
      </c>
      <c r="E753" s="5">
        <v>0.005</v>
      </c>
      <c r="F753" s="33"/>
      <c r="G753" s="23">
        <v>2484</v>
      </c>
      <c r="H753" s="6">
        <v>1124</v>
      </c>
      <c r="I753" s="5">
        <f t="shared" si="27"/>
        <v>0.4524959742351047</v>
      </c>
    </row>
    <row r="754" spans="1:9" ht="12.75">
      <c r="A754" s="2" t="s">
        <v>319</v>
      </c>
      <c r="B754" s="2" t="s">
        <v>426</v>
      </c>
      <c r="C754" s="3">
        <v>40634</v>
      </c>
      <c r="D754" s="4">
        <v>40721</v>
      </c>
      <c r="E754" s="5">
        <v>0.13</v>
      </c>
      <c r="F754" s="33"/>
      <c r="G754" s="23">
        <v>8489</v>
      </c>
      <c r="H754" s="6">
        <v>1103.57</v>
      </c>
      <c r="I754" s="5">
        <f t="shared" si="27"/>
        <v>0.13</v>
      </c>
    </row>
    <row r="755" spans="1:9" ht="12.75">
      <c r="A755" s="2" t="s">
        <v>777</v>
      </c>
      <c r="B755" s="2" t="s">
        <v>80</v>
      </c>
      <c r="C755" s="3">
        <v>40415</v>
      </c>
      <c r="D755" s="4">
        <v>40779</v>
      </c>
      <c r="E755" s="5">
        <v>0.1</v>
      </c>
      <c r="F755" s="33"/>
      <c r="G755" s="23">
        <v>11013</v>
      </c>
      <c r="H755" s="6">
        <v>1101.3</v>
      </c>
      <c r="I755" s="5">
        <f t="shared" si="27"/>
        <v>0.09999999999999999</v>
      </c>
    </row>
    <row r="756" spans="1:9" ht="25.5">
      <c r="A756" s="2" t="s">
        <v>730</v>
      </c>
      <c r="B756" s="2" t="s">
        <v>728</v>
      </c>
      <c r="C756" s="3">
        <v>40344</v>
      </c>
      <c r="D756" s="4">
        <v>40647</v>
      </c>
      <c r="E756" s="5">
        <v>0</v>
      </c>
      <c r="F756" s="33"/>
      <c r="G756" s="23">
        <v>2180</v>
      </c>
      <c r="H756" s="6">
        <v>1101.01</v>
      </c>
      <c r="I756" s="5">
        <f t="shared" si="27"/>
        <v>0.5050504587155963</v>
      </c>
    </row>
    <row r="757" spans="1:9" ht="12.75">
      <c r="A757" s="2" t="s">
        <v>266</v>
      </c>
      <c r="B757" s="2" t="s">
        <v>290</v>
      </c>
      <c r="C757" s="3">
        <v>40800</v>
      </c>
      <c r="D757" s="4">
        <v>40908</v>
      </c>
      <c r="E757" s="5">
        <v>35.6</v>
      </c>
      <c r="F757" s="33"/>
      <c r="G757" s="23">
        <v>1594</v>
      </c>
      <c r="H757" s="6">
        <v>1090.87</v>
      </c>
      <c r="I757" s="5">
        <f t="shared" si="27"/>
        <v>0.6843601003764115</v>
      </c>
    </row>
    <row r="758" spans="1:9" ht="12.75">
      <c r="A758" s="2" t="s">
        <v>129</v>
      </c>
      <c r="B758" s="2" t="s">
        <v>367</v>
      </c>
      <c r="C758" s="3">
        <v>40544</v>
      </c>
      <c r="D758" s="4">
        <v>40724</v>
      </c>
      <c r="E758" s="5">
        <v>0.09</v>
      </c>
      <c r="F758" s="33"/>
      <c r="G758" s="23">
        <v>3305</v>
      </c>
      <c r="H758" s="6">
        <v>1053.51</v>
      </c>
      <c r="I758" s="5">
        <f t="shared" si="27"/>
        <v>0.3187624810892587</v>
      </c>
    </row>
    <row r="759" spans="1:9" ht="12.75">
      <c r="A759" s="2" t="s">
        <v>280</v>
      </c>
      <c r="B759" s="2" t="s">
        <v>49</v>
      </c>
      <c r="C759" s="3">
        <v>40651</v>
      </c>
      <c r="D759" s="4">
        <v>40891</v>
      </c>
      <c r="E759" s="5">
        <v>0</v>
      </c>
      <c r="F759" s="33">
        <v>35897.74</v>
      </c>
      <c r="G759" s="23"/>
      <c r="H759" s="6">
        <v>1053.09</v>
      </c>
      <c r="I759" s="5">
        <f t="shared" si="27"/>
        <v>0.029335830055039674</v>
      </c>
    </row>
    <row r="760" spans="1:9" ht="12.75">
      <c r="A760" s="2" t="s">
        <v>626</v>
      </c>
      <c r="B760" s="2" t="s">
        <v>217</v>
      </c>
      <c r="C760" s="26">
        <v>40513</v>
      </c>
      <c r="D760" s="26">
        <v>40877</v>
      </c>
      <c r="E760" s="5">
        <v>0.12</v>
      </c>
      <c r="F760" s="36">
        <v>8609</v>
      </c>
      <c r="G760" s="25"/>
      <c r="H760" s="37">
        <v>1033.08</v>
      </c>
      <c r="I760" s="28">
        <v>0.12</v>
      </c>
    </row>
    <row r="761" spans="1:9" ht="12.75">
      <c r="A761" s="2" t="s">
        <v>278</v>
      </c>
      <c r="B761" s="2" t="s">
        <v>368</v>
      </c>
      <c r="C761" s="3">
        <v>40588</v>
      </c>
      <c r="D761" s="4">
        <v>40952</v>
      </c>
      <c r="E761" s="5">
        <v>0.15</v>
      </c>
      <c r="F761" s="33"/>
      <c r="G761" s="23">
        <v>6854</v>
      </c>
      <c r="H761" s="6">
        <v>1028.1</v>
      </c>
      <c r="I761" s="5">
        <f aca="true" t="shared" si="28" ref="I761:I792">IF(H761="","",(IF(F761&lt;&gt;"",H761/F761,H761/G761)))</f>
        <v>0.15</v>
      </c>
    </row>
    <row r="762" spans="1:9" ht="12.75">
      <c r="A762" s="2" t="s">
        <v>319</v>
      </c>
      <c r="B762" s="2" t="s">
        <v>426</v>
      </c>
      <c r="C762" s="3">
        <v>40830</v>
      </c>
      <c r="D762" s="4">
        <v>40953</v>
      </c>
      <c r="E762" s="5">
        <v>0.13</v>
      </c>
      <c r="F762" s="33"/>
      <c r="G762" s="23">
        <v>7878</v>
      </c>
      <c r="H762" s="6">
        <v>1026.14</v>
      </c>
      <c r="I762" s="5">
        <f t="shared" si="28"/>
        <v>0.13025387154100027</v>
      </c>
    </row>
    <row r="763" spans="1:9" ht="12.75">
      <c r="A763" s="2" t="s">
        <v>266</v>
      </c>
      <c r="B763" s="2" t="s">
        <v>658</v>
      </c>
      <c r="C763" s="3">
        <v>40610</v>
      </c>
      <c r="D763" s="4">
        <v>40908</v>
      </c>
      <c r="E763" s="5">
        <v>0.13</v>
      </c>
      <c r="F763" s="33"/>
      <c r="G763" s="23">
        <v>1421</v>
      </c>
      <c r="H763" s="6">
        <v>1008.29</v>
      </c>
      <c r="I763" s="5">
        <f t="shared" si="28"/>
        <v>0.7095636875439831</v>
      </c>
    </row>
    <row r="764" spans="1:9" ht="12.75">
      <c r="A764" s="2" t="s">
        <v>275</v>
      </c>
      <c r="B764" s="2" t="s">
        <v>228</v>
      </c>
      <c r="C764" s="3">
        <v>40598</v>
      </c>
      <c r="D764" s="4">
        <v>40908</v>
      </c>
      <c r="E764" s="5">
        <v>0.01</v>
      </c>
      <c r="F764" s="33">
        <v>15102</v>
      </c>
      <c r="G764" s="23"/>
      <c r="H764" s="6">
        <v>1007</v>
      </c>
      <c r="I764" s="5">
        <f t="shared" si="28"/>
        <v>0.06667990994570255</v>
      </c>
    </row>
    <row r="765" spans="1:9" ht="12.75">
      <c r="A765" s="2" t="s">
        <v>275</v>
      </c>
      <c r="B765" s="2" t="s">
        <v>228</v>
      </c>
      <c r="C765" s="3">
        <v>40598</v>
      </c>
      <c r="D765" s="4">
        <v>40908</v>
      </c>
      <c r="E765" s="5">
        <v>0.0005</v>
      </c>
      <c r="F765" s="33">
        <v>15102</v>
      </c>
      <c r="G765" s="23"/>
      <c r="H765" s="6">
        <v>1007</v>
      </c>
      <c r="I765" s="5">
        <f t="shared" si="28"/>
        <v>0.06667990994570255</v>
      </c>
    </row>
    <row r="766" spans="1:9" ht="12.75">
      <c r="A766" s="2" t="s">
        <v>777</v>
      </c>
      <c r="B766" s="2" t="s">
        <v>499</v>
      </c>
      <c r="C766" s="3">
        <v>40455</v>
      </c>
      <c r="D766" s="4">
        <v>40819</v>
      </c>
      <c r="E766" s="5">
        <v>0.1</v>
      </c>
      <c r="F766" s="33"/>
      <c r="G766" s="23">
        <v>6355</v>
      </c>
      <c r="H766" s="6">
        <v>953.25</v>
      </c>
      <c r="I766" s="5">
        <f t="shared" si="28"/>
        <v>0.15</v>
      </c>
    </row>
    <row r="767" spans="1:9" ht="12.75">
      <c r="A767" s="2" t="s">
        <v>266</v>
      </c>
      <c r="B767" s="2" t="s">
        <v>21</v>
      </c>
      <c r="C767" s="3">
        <v>40584</v>
      </c>
      <c r="D767" s="4">
        <v>40908</v>
      </c>
      <c r="E767" s="5">
        <v>0.32</v>
      </c>
      <c r="F767" s="33"/>
      <c r="G767" s="23">
        <v>1840</v>
      </c>
      <c r="H767" s="6">
        <v>948.29</v>
      </c>
      <c r="I767" s="5">
        <f t="shared" si="28"/>
        <v>0.515375</v>
      </c>
    </row>
    <row r="768" spans="1:9" ht="25.5">
      <c r="A768" s="2" t="s">
        <v>319</v>
      </c>
      <c r="B768" s="2" t="s">
        <v>552</v>
      </c>
      <c r="C768" s="3">
        <v>40892</v>
      </c>
      <c r="D768" s="4">
        <v>41014</v>
      </c>
      <c r="E768" s="5">
        <v>0.13</v>
      </c>
      <c r="F768" s="33"/>
      <c r="G768" s="23">
        <v>7189</v>
      </c>
      <c r="H768" s="6">
        <v>944.57</v>
      </c>
      <c r="I768" s="5">
        <f t="shared" si="28"/>
        <v>0.13139101404924192</v>
      </c>
    </row>
    <row r="769" spans="1:9" ht="12.75">
      <c r="A769" s="2" t="s">
        <v>275</v>
      </c>
      <c r="B769" s="2" t="s">
        <v>274</v>
      </c>
      <c r="C769" s="3">
        <v>40430</v>
      </c>
      <c r="D769" s="4">
        <v>40724</v>
      </c>
      <c r="E769" s="5">
        <v>0.0005</v>
      </c>
      <c r="F769" s="33">
        <v>27105</v>
      </c>
      <c r="G769" s="23"/>
      <c r="H769" s="6">
        <v>934.94</v>
      </c>
      <c r="I769" s="5">
        <f t="shared" si="28"/>
        <v>0.034493266924921606</v>
      </c>
    </row>
    <row r="770" spans="1:9" ht="12.75">
      <c r="A770" s="2" t="s">
        <v>730</v>
      </c>
      <c r="B770" s="2" t="s">
        <v>513</v>
      </c>
      <c r="C770" s="3">
        <v>40208</v>
      </c>
      <c r="D770" s="4">
        <v>40562</v>
      </c>
      <c r="E770" s="5">
        <v>0.02</v>
      </c>
      <c r="F770" s="33"/>
      <c r="G770" s="23">
        <v>3650.5</v>
      </c>
      <c r="H770" s="6">
        <v>913.84</v>
      </c>
      <c r="I770" s="5">
        <f t="shared" si="28"/>
        <v>0.2503328311190248</v>
      </c>
    </row>
    <row r="771" spans="1:9" ht="12.75">
      <c r="A771" s="2" t="s">
        <v>272</v>
      </c>
      <c r="B771" s="2" t="s">
        <v>47</v>
      </c>
      <c r="C771" s="3">
        <v>40221</v>
      </c>
      <c r="D771" s="4">
        <v>40574</v>
      </c>
      <c r="E771" s="5">
        <v>0.01</v>
      </c>
      <c r="F771" s="33"/>
      <c r="G771" s="23">
        <v>3780</v>
      </c>
      <c r="H771" s="6">
        <v>908</v>
      </c>
      <c r="I771" s="5">
        <f t="shared" si="28"/>
        <v>0.2402116402116402</v>
      </c>
    </row>
    <row r="772" spans="1:9" ht="25.5">
      <c r="A772" s="2" t="s">
        <v>319</v>
      </c>
      <c r="B772" s="2" t="s">
        <v>552</v>
      </c>
      <c r="C772" s="3">
        <v>40533</v>
      </c>
      <c r="D772" s="4">
        <v>40626</v>
      </c>
      <c r="E772" s="5">
        <v>0.13</v>
      </c>
      <c r="F772" s="33"/>
      <c r="G772" s="23">
        <v>6812</v>
      </c>
      <c r="H772" s="6">
        <v>904.56</v>
      </c>
      <c r="I772" s="5">
        <f t="shared" si="28"/>
        <v>0.13278919553728713</v>
      </c>
    </row>
    <row r="773" spans="1:9" ht="25.5">
      <c r="A773" s="2" t="s">
        <v>319</v>
      </c>
      <c r="B773" s="2" t="s">
        <v>552</v>
      </c>
      <c r="C773" s="3">
        <v>40651</v>
      </c>
      <c r="D773" s="4">
        <v>40773</v>
      </c>
      <c r="E773" s="5">
        <v>0.13</v>
      </c>
      <c r="F773" s="33"/>
      <c r="G773" s="23">
        <v>6760</v>
      </c>
      <c r="H773" s="6">
        <v>879.3</v>
      </c>
      <c r="I773" s="5">
        <f t="shared" si="28"/>
        <v>0.13007396449704142</v>
      </c>
    </row>
    <row r="774" spans="1:9" ht="12.75">
      <c r="A774" s="2" t="s">
        <v>316</v>
      </c>
      <c r="B774" s="2" t="s">
        <v>795</v>
      </c>
      <c r="C774" s="3">
        <v>40581</v>
      </c>
      <c r="D774" s="4">
        <v>40939</v>
      </c>
      <c r="E774" s="5">
        <v>0.14</v>
      </c>
      <c r="F774" s="33"/>
      <c r="G774" s="23">
        <v>5102</v>
      </c>
      <c r="H774" s="6">
        <v>863.92</v>
      </c>
      <c r="I774" s="5">
        <f t="shared" si="28"/>
        <v>0.1693296746373971</v>
      </c>
    </row>
    <row r="775" spans="1:9" ht="12.75">
      <c r="A775" s="2" t="s">
        <v>316</v>
      </c>
      <c r="B775" s="2" t="s">
        <v>795</v>
      </c>
      <c r="C775" s="3">
        <v>40581</v>
      </c>
      <c r="D775" s="4">
        <v>40939</v>
      </c>
      <c r="E775" s="5">
        <v>0.14</v>
      </c>
      <c r="F775" s="33"/>
      <c r="G775" s="23">
        <v>5102</v>
      </c>
      <c r="H775" s="6">
        <v>863.92</v>
      </c>
      <c r="I775" s="5">
        <f t="shared" si="28"/>
        <v>0.1693296746373971</v>
      </c>
    </row>
    <row r="776" spans="1:9" ht="12.75">
      <c r="A776" s="2" t="s">
        <v>616</v>
      </c>
      <c r="B776" s="2" t="s">
        <v>621</v>
      </c>
      <c r="C776" s="3">
        <v>40618</v>
      </c>
      <c r="D776" s="4">
        <v>40939</v>
      </c>
      <c r="E776" s="5">
        <v>0.01</v>
      </c>
      <c r="F776" s="33">
        <v>886</v>
      </c>
      <c r="G776" s="23"/>
      <c r="H776" s="6">
        <v>856</v>
      </c>
      <c r="I776" s="5">
        <f t="shared" si="28"/>
        <v>0.9661399548532731</v>
      </c>
    </row>
    <row r="777" spans="1:9" ht="12.75">
      <c r="A777" s="2" t="s">
        <v>319</v>
      </c>
      <c r="B777" s="2" t="s">
        <v>73</v>
      </c>
      <c r="C777" s="3">
        <v>40783</v>
      </c>
      <c r="D777" s="4">
        <v>40844</v>
      </c>
      <c r="E777" s="5">
        <v>0.13</v>
      </c>
      <c r="F777" s="33"/>
      <c r="G777" s="23">
        <v>6084</v>
      </c>
      <c r="H777" s="6">
        <v>803.92</v>
      </c>
      <c r="I777" s="5">
        <f t="shared" si="28"/>
        <v>0.13213675213675213</v>
      </c>
    </row>
    <row r="778" spans="1:9" ht="12.75">
      <c r="A778" s="2" t="s">
        <v>316</v>
      </c>
      <c r="B778" s="2" t="s">
        <v>209</v>
      </c>
      <c r="C778" s="3">
        <v>40322</v>
      </c>
      <c r="D778" s="4">
        <v>40632</v>
      </c>
      <c r="E778" s="5">
        <v>0.14</v>
      </c>
      <c r="F778" s="33"/>
      <c r="G778" s="23">
        <v>5115</v>
      </c>
      <c r="H778" s="6">
        <v>793.5</v>
      </c>
      <c r="I778" s="5">
        <f t="shared" si="28"/>
        <v>0.15513196480938415</v>
      </c>
    </row>
    <row r="779" spans="1:9" ht="12.75">
      <c r="A779" s="2" t="s">
        <v>316</v>
      </c>
      <c r="B779" s="2" t="s">
        <v>792</v>
      </c>
      <c r="C779" s="3">
        <v>40280</v>
      </c>
      <c r="D779" s="4">
        <v>40632</v>
      </c>
      <c r="E779" s="5">
        <v>0.14</v>
      </c>
      <c r="F779" s="33"/>
      <c r="G779" s="23">
        <v>5115</v>
      </c>
      <c r="H779" s="6">
        <v>793.5</v>
      </c>
      <c r="I779" s="5">
        <f t="shared" si="28"/>
        <v>0.15513196480938415</v>
      </c>
    </row>
    <row r="780" spans="1:9" ht="12.75">
      <c r="A780" s="2" t="s">
        <v>572</v>
      </c>
      <c r="B780" s="2" t="s">
        <v>46</v>
      </c>
      <c r="C780" s="3">
        <v>40483</v>
      </c>
      <c r="D780" s="4">
        <v>40816</v>
      </c>
      <c r="E780" s="5">
        <v>0</v>
      </c>
      <c r="F780" s="33">
        <v>20575</v>
      </c>
      <c r="G780" s="23"/>
      <c r="H780" s="6">
        <v>767.68</v>
      </c>
      <c r="I780" s="5">
        <f t="shared" si="28"/>
        <v>0.03731130012150668</v>
      </c>
    </row>
    <row r="781" spans="1:9" ht="12.75">
      <c r="A781" s="2" t="s">
        <v>572</v>
      </c>
      <c r="B781" s="2" t="s">
        <v>493</v>
      </c>
      <c r="C781" s="3">
        <v>40380</v>
      </c>
      <c r="D781" s="4">
        <v>40633</v>
      </c>
      <c r="E781" s="5">
        <v>0</v>
      </c>
      <c r="F781" s="33">
        <v>2681</v>
      </c>
      <c r="G781" s="23"/>
      <c r="H781" s="6">
        <v>713.7</v>
      </c>
      <c r="I781" s="5">
        <f t="shared" si="28"/>
        <v>0.26620663931368893</v>
      </c>
    </row>
    <row r="782" spans="1:9" ht="12.75">
      <c r="A782" s="2" t="s">
        <v>705</v>
      </c>
      <c r="B782" s="2" t="s">
        <v>224</v>
      </c>
      <c r="C782" s="3">
        <v>40445</v>
      </c>
      <c r="D782" s="4">
        <v>40809</v>
      </c>
      <c r="E782" s="5">
        <v>0.01</v>
      </c>
      <c r="F782" s="33"/>
      <c r="G782" s="23">
        <v>3001.5</v>
      </c>
      <c r="H782" s="6">
        <v>706.5</v>
      </c>
      <c r="I782" s="5">
        <f t="shared" si="28"/>
        <v>0.2353823088455772</v>
      </c>
    </row>
    <row r="783" spans="1:9" ht="12.75">
      <c r="A783" s="2" t="s">
        <v>110</v>
      </c>
      <c r="B783" s="2" t="s">
        <v>701</v>
      </c>
      <c r="C783" s="3">
        <v>40679</v>
      </c>
      <c r="D783" s="4">
        <v>40964</v>
      </c>
      <c r="E783" s="5">
        <v>0</v>
      </c>
      <c r="F783" s="33">
        <v>71621.15</v>
      </c>
      <c r="G783" s="23"/>
      <c r="H783" s="6">
        <v>698.57</v>
      </c>
      <c r="I783" s="5">
        <f t="shared" si="28"/>
        <v>0.009753683095007551</v>
      </c>
    </row>
    <row r="784" spans="1:9" ht="12.75">
      <c r="A784" s="2" t="s">
        <v>266</v>
      </c>
      <c r="B784" s="2" t="s">
        <v>69</v>
      </c>
      <c r="C784" s="3">
        <v>40683</v>
      </c>
      <c r="D784" s="4">
        <v>40908</v>
      </c>
      <c r="E784" s="5">
        <v>0.4</v>
      </c>
      <c r="F784" s="33"/>
      <c r="G784" s="23">
        <v>2436</v>
      </c>
      <c r="H784" s="6">
        <v>690.73</v>
      </c>
      <c r="I784" s="5">
        <f t="shared" si="28"/>
        <v>0.28355090311986864</v>
      </c>
    </row>
    <row r="785" spans="1:9" ht="12.75">
      <c r="A785" s="2" t="s">
        <v>705</v>
      </c>
      <c r="B785" s="2" t="s">
        <v>224</v>
      </c>
      <c r="C785" s="3">
        <v>40810</v>
      </c>
      <c r="D785" s="4">
        <v>40908</v>
      </c>
      <c r="E785" s="5">
        <v>0.01</v>
      </c>
      <c r="F785" s="33"/>
      <c r="G785" s="23">
        <v>1275</v>
      </c>
      <c r="H785" s="6">
        <v>688.5</v>
      </c>
      <c r="I785" s="5">
        <f t="shared" si="28"/>
        <v>0.54</v>
      </c>
    </row>
    <row r="786" spans="1:9" ht="12.75">
      <c r="A786" s="2" t="s">
        <v>316</v>
      </c>
      <c r="B786" s="2" t="s">
        <v>302</v>
      </c>
      <c r="C786" s="3">
        <v>40462</v>
      </c>
      <c r="D786" s="4">
        <v>40420</v>
      </c>
      <c r="E786" s="5">
        <v>0.14</v>
      </c>
      <c r="F786" s="33"/>
      <c r="G786" s="23">
        <v>4245</v>
      </c>
      <c r="H786" s="6">
        <v>676</v>
      </c>
      <c r="I786" s="5">
        <f t="shared" si="28"/>
        <v>0.15924617196702</v>
      </c>
    </row>
    <row r="787" spans="1:9" ht="25.5">
      <c r="A787" s="2" t="s">
        <v>306</v>
      </c>
      <c r="B787" s="2" t="s">
        <v>624</v>
      </c>
      <c r="C787" s="3">
        <v>40238</v>
      </c>
      <c r="D787" s="4">
        <v>40602</v>
      </c>
      <c r="E787" s="5">
        <v>0.17</v>
      </c>
      <c r="F787" s="33"/>
      <c r="G787" s="23">
        <v>3965</v>
      </c>
      <c r="H787" s="6">
        <v>674.05</v>
      </c>
      <c r="I787" s="5">
        <f t="shared" si="28"/>
        <v>0.16999999999999998</v>
      </c>
    </row>
    <row r="788" spans="1:9" ht="12.75">
      <c r="A788" s="2" t="s">
        <v>102</v>
      </c>
      <c r="B788" s="2" t="s">
        <v>118</v>
      </c>
      <c r="C788" s="3">
        <v>40263</v>
      </c>
      <c r="D788" s="4">
        <v>40574</v>
      </c>
      <c r="E788" s="5">
        <v>0.01</v>
      </c>
      <c r="F788" s="33"/>
      <c r="G788" s="23">
        <v>1320</v>
      </c>
      <c r="H788" s="6">
        <v>646</v>
      </c>
      <c r="I788" s="5">
        <f t="shared" si="28"/>
        <v>0.4893939393939394</v>
      </c>
    </row>
    <row r="789" spans="1:9" ht="12.75">
      <c r="A789" s="2" t="s">
        <v>783</v>
      </c>
      <c r="B789" s="2" t="s">
        <v>784</v>
      </c>
      <c r="C789" s="3">
        <v>40726</v>
      </c>
      <c r="D789" s="4">
        <v>40755</v>
      </c>
      <c r="E789" s="5">
        <v>0.01</v>
      </c>
      <c r="F789" s="33">
        <v>13960</v>
      </c>
      <c r="G789" s="23"/>
      <c r="H789" s="6">
        <v>642</v>
      </c>
      <c r="I789" s="5">
        <f t="shared" si="28"/>
        <v>0.045988538681948424</v>
      </c>
    </row>
    <row r="790" spans="1:9" ht="12.75">
      <c r="A790" s="2" t="s">
        <v>705</v>
      </c>
      <c r="B790" s="2" t="s">
        <v>139</v>
      </c>
      <c r="C790" s="3">
        <v>40401</v>
      </c>
      <c r="D790" s="4">
        <v>40765</v>
      </c>
      <c r="E790" s="5">
        <v>0.01</v>
      </c>
      <c r="F790" s="33"/>
      <c r="G790" s="23">
        <v>6101</v>
      </c>
      <c r="H790" s="6">
        <v>641</v>
      </c>
      <c r="I790" s="5">
        <f t="shared" si="28"/>
        <v>0.10506474348467465</v>
      </c>
    </row>
    <row r="791" spans="1:9" ht="12.75">
      <c r="A791" s="2" t="s">
        <v>616</v>
      </c>
      <c r="B791" s="2" t="s">
        <v>619</v>
      </c>
      <c r="C791" s="3">
        <v>40475</v>
      </c>
      <c r="D791" s="4">
        <v>40839</v>
      </c>
      <c r="E791" s="5">
        <v>0.015</v>
      </c>
      <c r="F791" s="33">
        <v>1860</v>
      </c>
      <c r="G791" s="23"/>
      <c r="H791" s="6">
        <v>639.31</v>
      </c>
      <c r="I791" s="5">
        <f t="shared" si="28"/>
        <v>0.3437150537634408</v>
      </c>
    </row>
    <row r="792" spans="1:9" ht="12.75">
      <c r="A792" s="2" t="s">
        <v>516</v>
      </c>
      <c r="B792" s="2" t="s">
        <v>827</v>
      </c>
      <c r="C792" s="3">
        <v>40238</v>
      </c>
      <c r="D792" s="4">
        <v>40602</v>
      </c>
      <c r="E792" s="5">
        <v>0.01</v>
      </c>
      <c r="F792" s="33"/>
      <c r="G792" s="23">
        <v>1150</v>
      </c>
      <c r="H792" s="6">
        <v>637.67</v>
      </c>
      <c r="I792" s="5">
        <f t="shared" si="28"/>
        <v>0.5544956521739131</v>
      </c>
    </row>
    <row r="793" spans="1:9" ht="12.75">
      <c r="A793" s="2" t="s">
        <v>516</v>
      </c>
      <c r="B793" s="2" t="s">
        <v>827</v>
      </c>
      <c r="C793" s="29">
        <v>40653</v>
      </c>
      <c r="D793" s="29">
        <v>40967</v>
      </c>
      <c r="E793" s="5">
        <v>0.009</v>
      </c>
      <c r="G793" s="25">
        <v>1099</v>
      </c>
      <c r="H793" s="37">
        <v>628.47</v>
      </c>
      <c r="I793" s="28">
        <v>0.58</v>
      </c>
    </row>
    <row r="794" spans="1:9" ht="38.25">
      <c r="A794" s="2" t="s">
        <v>596</v>
      </c>
      <c r="B794" s="2" t="s">
        <v>597</v>
      </c>
      <c r="C794" s="3">
        <v>40690</v>
      </c>
      <c r="D794" s="4">
        <v>41055</v>
      </c>
      <c r="E794" s="5">
        <v>0.1</v>
      </c>
      <c r="F794" s="33"/>
      <c r="G794" s="23">
        <v>4198</v>
      </c>
      <c r="H794" s="6">
        <v>619.15</v>
      </c>
      <c r="I794" s="5">
        <f aca="true" t="shared" si="29" ref="I794:I819">IF(H794="","",(IF(F794&lt;&gt;"",H794/F794,H794/G794)))</f>
        <v>0.14748689852310623</v>
      </c>
    </row>
    <row r="795" spans="1:9" ht="12.75">
      <c r="A795" s="2" t="s">
        <v>747</v>
      </c>
      <c r="B795" s="2" t="s">
        <v>103</v>
      </c>
      <c r="C795" s="3">
        <v>40666</v>
      </c>
      <c r="D795" s="4">
        <v>40738</v>
      </c>
      <c r="E795" s="5">
        <v>0.25</v>
      </c>
      <c r="F795" s="33"/>
      <c r="G795" s="23">
        <v>2299.5</v>
      </c>
      <c r="H795" s="6">
        <v>574.88</v>
      </c>
      <c r="I795" s="5">
        <f t="shared" si="29"/>
        <v>0.250002174385736</v>
      </c>
    </row>
    <row r="796" spans="1:9" ht="12.75">
      <c r="A796" s="2" t="s">
        <v>278</v>
      </c>
      <c r="B796" s="2" t="s">
        <v>512</v>
      </c>
      <c r="C796" s="3">
        <v>40354</v>
      </c>
      <c r="D796" s="4">
        <v>40663</v>
      </c>
      <c r="E796" s="5">
        <v>0.2</v>
      </c>
      <c r="F796" s="33"/>
      <c r="G796" s="23">
        <v>2831</v>
      </c>
      <c r="H796" s="6">
        <v>566.2</v>
      </c>
      <c r="I796" s="5">
        <f t="shared" si="29"/>
        <v>0.2</v>
      </c>
    </row>
    <row r="797" spans="1:9" ht="25.5">
      <c r="A797" s="2" t="s">
        <v>129</v>
      </c>
      <c r="B797" s="2" t="s">
        <v>810</v>
      </c>
      <c r="C797" s="3">
        <v>40662</v>
      </c>
      <c r="D797" s="4">
        <v>40786</v>
      </c>
      <c r="E797" s="5">
        <v>0.42</v>
      </c>
      <c r="F797" s="33"/>
      <c r="G797" s="23">
        <v>880</v>
      </c>
      <c r="H797" s="6">
        <v>565.27</v>
      </c>
      <c r="I797" s="5">
        <f t="shared" si="29"/>
        <v>0.6423522727272727</v>
      </c>
    </row>
    <row r="798" spans="1:9" ht="25.5">
      <c r="A798" s="2" t="s">
        <v>266</v>
      </c>
      <c r="B798" s="2" t="s">
        <v>578</v>
      </c>
      <c r="C798" s="3">
        <v>40688</v>
      </c>
      <c r="D798" s="4">
        <v>40908</v>
      </c>
      <c r="E798" s="5">
        <v>0.35</v>
      </c>
      <c r="F798" s="33"/>
      <c r="G798" s="23">
        <v>11044</v>
      </c>
      <c r="H798" s="6">
        <v>563.19</v>
      </c>
      <c r="I798" s="5">
        <f t="shared" si="29"/>
        <v>0.05099511046722203</v>
      </c>
    </row>
    <row r="799" spans="1:9" ht="12.75">
      <c r="A799" s="2" t="s">
        <v>266</v>
      </c>
      <c r="B799" s="2" t="s">
        <v>141</v>
      </c>
      <c r="C799" s="3">
        <v>40725</v>
      </c>
      <c r="D799" s="4">
        <v>40908</v>
      </c>
      <c r="E799" s="5">
        <v>0.358</v>
      </c>
      <c r="F799" s="33"/>
      <c r="G799" s="23">
        <v>1215</v>
      </c>
      <c r="H799" s="6">
        <v>518.69</v>
      </c>
      <c r="I799" s="5">
        <f t="shared" si="29"/>
        <v>0.4269053497942387</v>
      </c>
    </row>
    <row r="800" spans="1:9" ht="12.75">
      <c r="A800" s="2" t="s">
        <v>730</v>
      </c>
      <c r="B800" s="2" t="s">
        <v>36</v>
      </c>
      <c r="C800" s="3">
        <v>40463</v>
      </c>
      <c r="D800" s="4">
        <v>40724</v>
      </c>
      <c r="E800" s="5">
        <v>0</v>
      </c>
      <c r="F800" s="33"/>
      <c r="G800" s="23">
        <v>3265</v>
      </c>
      <c r="H800" s="6">
        <v>501.03</v>
      </c>
      <c r="I800" s="5">
        <f t="shared" si="29"/>
        <v>0.15345482388973966</v>
      </c>
    </row>
    <row r="801" spans="1:9" ht="12.75">
      <c r="A801" s="2" t="s">
        <v>64</v>
      </c>
      <c r="B801" s="2" t="s">
        <v>583</v>
      </c>
      <c r="C801" s="3">
        <v>40278</v>
      </c>
      <c r="D801" s="4">
        <v>40556</v>
      </c>
      <c r="E801" s="5">
        <v>0.16</v>
      </c>
      <c r="F801" s="33"/>
      <c r="G801" s="23">
        <v>3107.42</v>
      </c>
      <c r="H801" s="6">
        <v>497.2</v>
      </c>
      <c r="I801" s="5">
        <f t="shared" si="29"/>
        <v>0.1600041191728186</v>
      </c>
    </row>
    <row r="802" spans="1:9" ht="12.75">
      <c r="A802" s="2" t="s">
        <v>278</v>
      </c>
      <c r="B802" s="2" t="s">
        <v>368</v>
      </c>
      <c r="C802" s="3">
        <v>40275</v>
      </c>
      <c r="D802" s="4">
        <v>40587</v>
      </c>
      <c r="E802" s="5">
        <v>0.15</v>
      </c>
      <c r="F802" s="33"/>
      <c r="G802" s="23">
        <v>3260.5</v>
      </c>
      <c r="H802" s="6">
        <v>489.08</v>
      </c>
      <c r="I802" s="5">
        <f t="shared" si="29"/>
        <v>0.1500015335071308</v>
      </c>
    </row>
    <row r="803" spans="1:9" ht="12.75">
      <c r="A803" s="2" t="s">
        <v>160</v>
      </c>
      <c r="B803" s="2" t="s">
        <v>776</v>
      </c>
      <c r="C803" s="3">
        <v>40681</v>
      </c>
      <c r="D803" s="4">
        <v>40742</v>
      </c>
      <c r="E803" s="5">
        <v>0.1</v>
      </c>
      <c r="F803" s="33"/>
      <c r="G803" s="23">
        <v>4662</v>
      </c>
      <c r="H803" s="6">
        <v>466.2</v>
      </c>
      <c r="I803" s="5">
        <f t="shared" si="29"/>
        <v>0.09999999999999999</v>
      </c>
    </row>
    <row r="804" spans="1:9" ht="12.75">
      <c r="A804" s="2" t="s">
        <v>266</v>
      </c>
      <c r="B804" s="2" t="s">
        <v>58</v>
      </c>
      <c r="C804" s="3">
        <v>40456</v>
      </c>
      <c r="D804" s="4">
        <v>40816</v>
      </c>
      <c r="E804" s="5">
        <v>0</v>
      </c>
      <c r="F804" s="33"/>
      <c r="G804" s="23">
        <v>2471</v>
      </c>
      <c r="H804" s="6">
        <v>464.05</v>
      </c>
      <c r="I804" s="5">
        <f t="shared" si="29"/>
        <v>0.1877984621610684</v>
      </c>
    </row>
    <row r="805" spans="1:9" ht="12.75">
      <c r="A805" s="2" t="s">
        <v>129</v>
      </c>
      <c r="B805" s="2" t="s">
        <v>814</v>
      </c>
      <c r="C805" s="3">
        <v>40828</v>
      </c>
      <c r="D805" s="4">
        <v>40908</v>
      </c>
      <c r="E805" s="5">
        <v>0.59</v>
      </c>
      <c r="F805" s="33"/>
      <c r="G805" s="23">
        <v>514</v>
      </c>
      <c r="H805" s="6">
        <v>463.51</v>
      </c>
      <c r="I805" s="5">
        <f t="shared" si="29"/>
        <v>0.9017704280155642</v>
      </c>
    </row>
    <row r="806" spans="1:9" ht="12.75">
      <c r="A806" s="2" t="s">
        <v>129</v>
      </c>
      <c r="B806" s="2" t="s">
        <v>813</v>
      </c>
      <c r="C806" s="3">
        <v>40828</v>
      </c>
      <c r="D806" s="4">
        <v>40908</v>
      </c>
      <c r="E806" s="5">
        <v>0.59</v>
      </c>
      <c r="F806" s="33"/>
      <c r="G806" s="23">
        <v>514</v>
      </c>
      <c r="H806" s="6">
        <v>463.51</v>
      </c>
      <c r="I806" s="5">
        <f t="shared" si="29"/>
        <v>0.9017704280155642</v>
      </c>
    </row>
    <row r="807" spans="1:9" ht="12.75">
      <c r="A807" s="2" t="s">
        <v>136</v>
      </c>
      <c r="B807" s="2" t="s">
        <v>679</v>
      </c>
      <c r="C807" s="3">
        <v>40595</v>
      </c>
      <c r="D807" s="4">
        <v>40908</v>
      </c>
      <c r="E807" s="5">
        <v>0.25</v>
      </c>
      <c r="F807" s="33"/>
      <c r="G807" s="23">
        <v>1125</v>
      </c>
      <c r="H807" s="6">
        <v>453</v>
      </c>
      <c r="I807" s="5">
        <f t="shared" si="29"/>
        <v>0.4026666666666667</v>
      </c>
    </row>
    <row r="808" spans="1:9" ht="12.75">
      <c r="A808" s="2" t="s">
        <v>730</v>
      </c>
      <c r="B808" s="2" t="s">
        <v>732</v>
      </c>
      <c r="C808" s="3">
        <v>40481</v>
      </c>
      <c r="D808" s="4">
        <v>40786</v>
      </c>
      <c r="E808" s="5">
        <v>0</v>
      </c>
      <c r="F808" s="33"/>
      <c r="G808" s="23">
        <v>2013</v>
      </c>
      <c r="H808" s="6">
        <v>426.86</v>
      </c>
      <c r="I808" s="5">
        <f t="shared" si="29"/>
        <v>0.21205166418281174</v>
      </c>
    </row>
    <row r="809" spans="1:9" ht="12.75">
      <c r="A809" s="2" t="s">
        <v>266</v>
      </c>
      <c r="B809" s="2" t="s">
        <v>838</v>
      </c>
      <c r="C809" s="3">
        <v>40800</v>
      </c>
      <c r="D809" s="4">
        <v>40908</v>
      </c>
      <c r="E809" s="5">
        <v>0.196</v>
      </c>
      <c r="F809" s="33"/>
      <c r="G809" s="23">
        <v>1170</v>
      </c>
      <c r="H809" s="6">
        <v>416.34</v>
      </c>
      <c r="I809" s="5">
        <f t="shared" si="29"/>
        <v>0.3558461538461538</v>
      </c>
    </row>
    <row r="810" spans="1:9" ht="12.75">
      <c r="A810" s="2" t="s">
        <v>733</v>
      </c>
      <c r="B810" s="2" t="s">
        <v>739</v>
      </c>
      <c r="C810" s="3">
        <v>40575</v>
      </c>
      <c r="D810" s="4">
        <v>40924</v>
      </c>
      <c r="E810" s="5">
        <v>0.02</v>
      </c>
      <c r="F810" s="33"/>
      <c r="G810" s="23">
        <v>2853</v>
      </c>
      <c r="H810" s="6">
        <v>380</v>
      </c>
      <c r="I810" s="5">
        <f t="shared" si="29"/>
        <v>0.1331931300385559</v>
      </c>
    </row>
    <row r="811" spans="1:9" ht="12.75">
      <c r="A811" s="2" t="s">
        <v>705</v>
      </c>
      <c r="B811" s="2" t="s">
        <v>494</v>
      </c>
      <c r="C811" s="3">
        <v>40582</v>
      </c>
      <c r="D811" s="4">
        <v>40724</v>
      </c>
      <c r="E811" s="5">
        <v>0.01</v>
      </c>
      <c r="F811" s="33"/>
      <c r="G811" s="23">
        <v>3200</v>
      </c>
      <c r="H811" s="6">
        <v>363.9</v>
      </c>
      <c r="I811" s="5">
        <f t="shared" si="29"/>
        <v>0.11371875</v>
      </c>
    </row>
    <row r="812" spans="1:9" ht="12.75">
      <c r="A812" s="2" t="s">
        <v>816</v>
      </c>
      <c r="B812" s="2" t="s">
        <v>118</v>
      </c>
      <c r="C812" s="3">
        <v>40610</v>
      </c>
      <c r="D812" s="4">
        <v>40939</v>
      </c>
      <c r="E812" s="5">
        <v>0.01</v>
      </c>
      <c r="F812" s="33">
        <v>633</v>
      </c>
      <c r="G812" s="23"/>
      <c r="H812" s="6">
        <v>322</v>
      </c>
      <c r="I812" s="5">
        <f t="shared" si="29"/>
        <v>0.5086887835703001</v>
      </c>
    </row>
    <row r="813" spans="1:9" ht="38.25">
      <c r="A813" s="2" t="s">
        <v>596</v>
      </c>
      <c r="B813" s="2" t="s">
        <v>597</v>
      </c>
      <c r="C813" s="3">
        <v>40391</v>
      </c>
      <c r="D813" s="4">
        <v>40617</v>
      </c>
      <c r="E813" s="5">
        <v>0.01</v>
      </c>
      <c r="F813" s="33"/>
      <c r="G813" s="23">
        <v>1625</v>
      </c>
      <c r="H813" s="6">
        <v>310.23</v>
      </c>
      <c r="I813" s="5">
        <f t="shared" si="29"/>
        <v>0.19091076923076924</v>
      </c>
    </row>
    <row r="814" spans="1:9" ht="12.75">
      <c r="A814" s="2" t="s">
        <v>278</v>
      </c>
      <c r="B814" s="2" t="s">
        <v>52</v>
      </c>
      <c r="C814" s="3">
        <v>40592</v>
      </c>
      <c r="D814" s="4">
        <v>41213</v>
      </c>
      <c r="E814" s="5">
        <v>0.13</v>
      </c>
      <c r="F814" s="33"/>
      <c r="G814" s="23">
        <v>2140</v>
      </c>
      <c r="H814" s="6">
        <v>278.2</v>
      </c>
      <c r="I814" s="5">
        <f t="shared" si="29"/>
        <v>0.13</v>
      </c>
    </row>
    <row r="815" spans="1:9" ht="12.75">
      <c r="A815" s="2" t="s">
        <v>596</v>
      </c>
      <c r="B815" s="2" t="s">
        <v>598</v>
      </c>
      <c r="C815" s="3">
        <v>40299</v>
      </c>
      <c r="D815" s="4">
        <v>40724</v>
      </c>
      <c r="E815" s="5">
        <v>0.1</v>
      </c>
      <c r="F815" s="33"/>
      <c r="G815" s="23">
        <v>2340</v>
      </c>
      <c r="H815" s="6">
        <v>260.68</v>
      </c>
      <c r="I815" s="5">
        <f t="shared" si="29"/>
        <v>0.1114017094017094</v>
      </c>
    </row>
    <row r="816" spans="1:9" ht="12.75">
      <c r="A816" s="2" t="s">
        <v>572</v>
      </c>
      <c r="B816" s="2" t="s">
        <v>576</v>
      </c>
      <c r="C816" s="3">
        <v>40483</v>
      </c>
      <c r="D816" s="4">
        <v>40847</v>
      </c>
      <c r="E816" s="5">
        <v>0</v>
      </c>
      <c r="F816" s="33"/>
      <c r="G816" s="23">
        <v>710</v>
      </c>
      <c r="H816" s="6">
        <v>255.98</v>
      </c>
      <c r="I816" s="5">
        <f t="shared" si="29"/>
        <v>0.3605352112676056</v>
      </c>
    </row>
    <row r="817" spans="1:9" ht="12.75">
      <c r="A817" s="2" t="s">
        <v>123</v>
      </c>
      <c r="B817" s="2" t="s">
        <v>743</v>
      </c>
      <c r="C817" s="3">
        <v>40349</v>
      </c>
      <c r="D817" s="4">
        <v>40694</v>
      </c>
      <c r="E817" s="5">
        <v>0.15</v>
      </c>
      <c r="F817" s="33">
        <v>1702</v>
      </c>
      <c r="G817" s="23"/>
      <c r="H817" s="6">
        <v>255.3</v>
      </c>
      <c r="I817" s="5">
        <f t="shared" si="29"/>
        <v>0.15</v>
      </c>
    </row>
    <row r="818" spans="1:9" ht="12.75">
      <c r="A818" s="2" t="s">
        <v>129</v>
      </c>
      <c r="B818" s="2" t="s">
        <v>812</v>
      </c>
      <c r="C818" s="3">
        <v>40856</v>
      </c>
      <c r="D818" s="4">
        <v>40908</v>
      </c>
      <c r="E818" s="5">
        <v>0.045</v>
      </c>
      <c r="F818" s="33">
        <v>3885</v>
      </c>
      <c r="G818" s="23"/>
      <c r="H818" s="6">
        <v>250.14</v>
      </c>
      <c r="I818" s="5">
        <f t="shared" si="29"/>
        <v>0.06438610038610039</v>
      </c>
    </row>
    <row r="819" spans="1:9" ht="12.75">
      <c r="A819" s="2" t="s">
        <v>129</v>
      </c>
      <c r="B819" s="2" t="s">
        <v>812</v>
      </c>
      <c r="C819" s="3">
        <v>40856</v>
      </c>
      <c r="D819" s="4">
        <v>40908</v>
      </c>
      <c r="E819" s="5">
        <v>0.045</v>
      </c>
      <c r="F819" s="33">
        <v>3885</v>
      </c>
      <c r="G819" s="23"/>
      <c r="H819" s="6">
        <v>250.14</v>
      </c>
      <c r="I819" s="5">
        <f t="shared" si="29"/>
        <v>0.06438610038610039</v>
      </c>
    </row>
    <row r="820" spans="1:9" ht="12.75">
      <c r="A820" s="2" t="s">
        <v>278</v>
      </c>
      <c r="B820" s="2" t="s">
        <v>512</v>
      </c>
      <c r="C820" s="26">
        <v>40732</v>
      </c>
      <c r="D820" s="26">
        <v>41097</v>
      </c>
      <c r="E820" s="5">
        <v>0.2</v>
      </c>
      <c r="G820" s="25">
        <v>1245</v>
      </c>
      <c r="H820" s="37">
        <v>249</v>
      </c>
      <c r="I820" s="28">
        <v>0.2</v>
      </c>
    </row>
    <row r="821" spans="1:9" ht="12.75">
      <c r="A821" s="2" t="s">
        <v>730</v>
      </c>
      <c r="B821" s="2" t="s">
        <v>725</v>
      </c>
      <c r="C821" s="3">
        <v>40606</v>
      </c>
      <c r="D821" s="4">
        <v>40724</v>
      </c>
      <c r="E821" s="5">
        <v>0</v>
      </c>
      <c r="F821" s="33"/>
      <c r="G821" s="23">
        <v>1471</v>
      </c>
      <c r="H821" s="6">
        <v>243.14</v>
      </c>
      <c r="I821" s="5">
        <f>IF(H821="","",(IF(F821&lt;&gt;"",H821/F821,H821/G821)))</f>
        <v>0.16528891910265125</v>
      </c>
    </row>
    <row r="822" spans="1:9" ht="25.5">
      <c r="A822" s="2" t="s">
        <v>97</v>
      </c>
      <c r="B822" s="2" t="s">
        <v>608</v>
      </c>
      <c r="C822" s="3">
        <v>40422</v>
      </c>
      <c r="D822" s="4">
        <v>40786</v>
      </c>
      <c r="E822" s="5">
        <v>0.925</v>
      </c>
      <c r="F822" s="33"/>
      <c r="G822" s="23">
        <v>241.16</v>
      </c>
      <c r="H822" s="6">
        <v>223.08</v>
      </c>
      <c r="I822" s="5">
        <f>IF(H822="","",(IF(F822&lt;&gt;"",H822/F822,H822/G822)))</f>
        <v>0.9250290263725328</v>
      </c>
    </row>
    <row r="823" spans="1:9" ht="25.5">
      <c r="A823" s="2" t="s">
        <v>616</v>
      </c>
      <c r="B823" s="2" t="s">
        <v>620</v>
      </c>
      <c r="C823" s="3">
        <v>40524</v>
      </c>
      <c r="D823" s="4">
        <v>40888</v>
      </c>
      <c r="E823" s="5">
        <v>0.015</v>
      </c>
      <c r="F823" s="33"/>
      <c r="G823" s="23">
        <v>801</v>
      </c>
      <c r="H823" s="6">
        <v>221.82</v>
      </c>
      <c r="I823" s="5">
        <f>IF(H823="","",(IF(F823&lt;&gt;"",H823/F823,H823/G823)))</f>
        <v>0.2769288389513109</v>
      </c>
    </row>
    <row r="824" spans="1:9" ht="12.75">
      <c r="A824" s="2" t="s">
        <v>102</v>
      </c>
      <c r="B824" s="2" t="s">
        <v>139</v>
      </c>
      <c r="C824" s="3">
        <v>40290</v>
      </c>
      <c r="D824" s="4">
        <v>40602</v>
      </c>
      <c r="E824" s="5">
        <v>0.01</v>
      </c>
      <c r="F824" s="33"/>
      <c r="G824" s="23">
        <v>1308</v>
      </c>
      <c r="H824" s="6">
        <v>221</v>
      </c>
      <c r="I824" s="5">
        <f>IF(H824="","",(IF(F824&lt;&gt;"",H824/F824,H824/G824)))</f>
        <v>0.16896024464831805</v>
      </c>
    </row>
    <row r="825" spans="1:9" ht="12.75">
      <c r="A825" s="2" t="s">
        <v>577</v>
      </c>
      <c r="B825" s="2" t="s">
        <v>559</v>
      </c>
      <c r="C825" s="3">
        <v>40609</v>
      </c>
      <c r="D825" s="4">
        <v>40953</v>
      </c>
      <c r="E825" s="5">
        <v>0</v>
      </c>
      <c r="F825" s="33"/>
      <c r="G825" s="23">
        <v>1151</v>
      </c>
      <c r="H825" s="6">
        <v>202.56</v>
      </c>
      <c r="I825" s="5">
        <f>IF(H825="","",(IF(F825&lt;&gt;"",H825/F825,H825/G825)))</f>
        <v>0.17598609904430929</v>
      </c>
    </row>
    <row r="826" spans="1:9" ht="12.75">
      <c r="A826" s="2" t="s">
        <v>705</v>
      </c>
      <c r="B826" s="2" t="s">
        <v>503</v>
      </c>
      <c r="C826" s="3">
        <v>40577</v>
      </c>
      <c r="D826" s="4">
        <v>40786</v>
      </c>
      <c r="E826" s="5">
        <v>0.02</v>
      </c>
      <c r="F826" s="33"/>
      <c r="G826" s="23">
        <v>375.4</v>
      </c>
      <c r="H826" s="6">
        <v>190.41</v>
      </c>
      <c r="I826" s="5">
        <v>0.51</v>
      </c>
    </row>
    <row r="827" spans="1:9" ht="12.75">
      <c r="A827" s="2" t="s">
        <v>777</v>
      </c>
      <c r="B827" s="2" t="s">
        <v>60</v>
      </c>
      <c r="C827" s="3">
        <v>40450</v>
      </c>
      <c r="D827" s="4">
        <v>40814</v>
      </c>
      <c r="E827" s="5">
        <v>0.1</v>
      </c>
      <c r="F827" s="33"/>
      <c r="G827" s="23">
        <v>1755</v>
      </c>
      <c r="H827" s="6">
        <v>175.5</v>
      </c>
      <c r="I827" s="5">
        <f aca="true" t="shared" si="30" ref="I827:I864">IF(H827="","",(IF(F827&lt;&gt;"",H827/F827,H827/G827)))</f>
        <v>0.1</v>
      </c>
    </row>
    <row r="828" spans="1:9" ht="12.75">
      <c r="A828" s="2" t="s">
        <v>610</v>
      </c>
      <c r="B828" s="2" t="s">
        <v>581</v>
      </c>
      <c r="C828" s="3">
        <v>40725</v>
      </c>
      <c r="D828" s="4">
        <v>40847</v>
      </c>
      <c r="E828" s="5">
        <v>0.25</v>
      </c>
      <c r="F828" s="33">
        <v>695</v>
      </c>
      <c r="G828" s="23"/>
      <c r="H828" s="6">
        <v>173.75</v>
      </c>
      <c r="I828" s="5">
        <f t="shared" si="30"/>
        <v>0.25</v>
      </c>
    </row>
    <row r="829" spans="1:9" ht="12.75">
      <c r="A829" s="2" t="s">
        <v>277</v>
      </c>
      <c r="B829" s="2" t="s">
        <v>613</v>
      </c>
      <c r="C829" s="3">
        <v>40456</v>
      </c>
      <c r="D829" s="4">
        <v>40602</v>
      </c>
      <c r="E829" s="5">
        <v>0.1</v>
      </c>
      <c r="F829" s="33">
        <v>1457</v>
      </c>
      <c r="G829" s="23"/>
      <c r="H829" s="6">
        <v>145.7</v>
      </c>
      <c r="I829" s="5">
        <f t="shared" si="30"/>
        <v>0.09999999999999999</v>
      </c>
    </row>
    <row r="830" spans="1:9" ht="12.75">
      <c r="A830" s="2" t="s">
        <v>625</v>
      </c>
      <c r="B830" s="2" t="s">
        <v>122</v>
      </c>
      <c r="C830" s="3">
        <v>40371</v>
      </c>
      <c r="D830" s="4">
        <v>40735</v>
      </c>
      <c r="E830" s="5">
        <v>0.17</v>
      </c>
      <c r="F830" s="33"/>
      <c r="G830" s="23">
        <v>685</v>
      </c>
      <c r="H830" s="6">
        <v>137</v>
      </c>
      <c r="I830" s="5">
        <f t="shared" si="30"/>
        <v>0.2</v>
      </c>
    </row>
    <row r="831" spans="1:9" ht="12.75">
      <c r="A831" s="2" t="s">
        <v>572</v>
      </c>
      <c r="B831" s="2" t="s">
        <v>494</v>
      </c>
      <c r="C831" s="3">
        <v>40380</v>
      </c>
      <c r="D831" s="4">
        <v>40633</v>
      </c>
      <c r="E831" s="5">
        <v>0</v>
      </c>
      <c r="F831" s="33"/>
      <c r="G831" s="23">
        <v>535</v>
      </c>
      <c r="H831" s="6">
        <v>136.15</v>
      </c>
      <c r="I831" s="5">
        <f t="shared" si="30"/>
        <v>0.2544859813084112</v>
      </c>
    </row>
    <row r="832" spans="1:9" ht="25.5">
      <c r="A832" s="2" t="s">
        <v>577</v>
      </c>
      <c r="B832" s="2" t="s">
        <v>578</v>
      </c>
      <c r="C832" s="3">
        <v>40679</v>
      </c>
      <c r="D832" s="4">
        <v>40908</v>
      </c>
      <c r="E832" s="5">
        <v>0</v>
      </c>
      <c r="F832" s="33"/>
      <c r="G832" s="23">
        <v>392.52</v>
      </c>
      <c r="H832" s="6">
        <v>134.34</v>
      </c>
      <c r="I832" s="5">
        <f t="shared" si="30"/>
        <v>0.34225007642922656</v>
      </c>
    </row>
    <row r="833" spans="1:9" ht="12.75">
      <c r="A833" s="2" t="s">
        <v>730</v>
      </c>
      <c r="B833" s="2" t="s">
        <v>475</v>
      </c>
      <c r="C833" s="3">
        <v>40648</v>
      </c>
      <c r="D833" s="4">
        <v>40939</v>
      </c>
      <c r="E833" s="5">
        <v>0</v>
      </c>
      <c r="F833" s="33">
        <v>90117.33</v>
      </c>
      <c r="G833" s="23"/>
      <c r="H833" s="6">
        <v>131.25</v>
      </c>
      <c r="I833" s="5">
        <f t="shared" si="30"/>
        <v>0.001456434628056557</v>
      </c>
    </row>
    <row r="834" spans="1:9" ht="12.75">
      <c r="A834" s="2" t="s">
        <v>616</v>
      </c>
      <c r="B834" s="2" t="s">
        <v>617</v>
      </c>
      <c r="C834" s="3">
        <v>40279</v>
      </c>
      <c r="D834" s="4">
        <v>40643</v>
      </c>
      <c r="E834" s="5">
        <v>0.015</v>
      </c>
      <c r="F834" s="33"/>
      <c r="G834" s="23">
        <v>263.42</v>
      </c>
      <c r="H834" s="6">
        <v>126.54</v>
      </c>
      <c r="I834" s="5">
        <f t="shared" si="30"/>
        <v>0.48037354794624554</v>
      </c>
    </row>
    <row r="835" spans="1:9" ht="12.75">
      <c r="A835" s="2" t="s">
        <v>610</v>
      </c>
      <c r="B835" s="2" t="s">
        <v>583</v>
      </c>
      <c r="C835" s="3">
        <v>40591</v>
      </c>
      <c r="D835" s="4">
        <v>40809</v>
      </c>
      <c r="E835" s="5">
        <v>0.18</v>
      </c>
      <c r="F835" s="33">
        <v>675</v>
      </c>
      <c r="G835" s="23"/>
      <c r="H835" s="6">
        <v>121.5</v>
      </c>
      <c r="I835" s="5">
        <f t="shared" si="30"/>
        <v>0.18</v>
      </c>
    </row>
    <row r="836" spans="1:9" ht="12.75">
      <c r="A836" s="2" t="s">
        <v>278</v>
      </c>
      <c r="B836" s="2" t="s">
        <v>80</v>
      </c>
      <c r="C836" s="3">
        <v>40415</v>
      </c>
      <c r="D836" s="4">
        <v>40779</v>
      </c>
      <c r="E836" s="5">
        <v>0.1</v>
      </c>
      <c r="F836" s="33"/>
      <c r="G836" s="23">
        <v>1199</v>
      </c>
      <c r="H836" s="6">
        <v>119.9</v>
      </c>
      <c r="I836" s="5">
        <f t="shared" si="30"/>
        <v>0.1</v>
      </c>
    </row>
    <row r="837" spans="1:9" ht="12.75">
      <c r="A837" s="2" t="s">
        <v>705</v>
      </c>
      <c r="B837" s="2" t="s">
        <v>47</v>
      </c>
      <c r="C837" s="3">
        <v>40434</v>
      </c>
      <c r="D837" s="4">
        <v>40799</v>
      </c>
      <c r="E837" s="5">
        <v>0.4</v>
      </c>
      <c r="F837" s="33"/>
      <c r="G837" s="23">
        <v>896</v>
      </c>
      <c r="H837" s="6">
        <v>117</v>
      </c>
      <c r="I837" s="5">
        <f t="shared" si="30"/>
        <v>0.13058035714285715</v>
      </c>
    </row>
    <row r="838" spans="1:9" ht="12.75">
      <c r="A838" s="2" t="s">
        <v>623</v>
      </c>
      <c r="B838" s="2" t="s">
        <v>621</v>
      </c>
      <c r="C838" s="3">
        <v>40618</v>
      </c>
      <c r="D838" s="4">
        <v>40939</v>
      </c>
      <c r="E838" s="5">
        <v>0.01</v>
      </c>
      <c r="F838" s="33"/>
      <c r="G838" s="23">
        <v>106</v>
      </c>
      <c r="H838" s="6">
        <v>103</v>
      </c>
      <c r="I838" s="5">
        <f t="shared" si="30"/>
        <v>0.9716981132075472</v>
      </c>
    </row>
    <row r="839" spans="1:9" ht="12.75">
      <c r="A839" s="2" t="s">
        <v>266</v>
      </c>
      <c r="B839" s="2" t="s">
        <v>224</v>
      </c>
      <c r="C839" s="3">
        <v>40644</v>
      </c>
      <c r="D839" s="4">
        <v>40908</v>
      </c>
      <c r="E839" s="5">
        <v>0.25</v>
      </c>
      <c r="F839" s="33"/>
      <c r="G839" s="23">
        <v>1588</v>
      </c>
      <c r="H839" s="6">
        <v>101.27</v>
      </c>
      <c r="I839" s="5">
        <f t="shared" si="30"/>
        <v>0.063772040302267</v>
      </c>
    </row>
    <row r="840" spans="1:9" ht="12.75">
      <c r="A840" s="2" t="s">
        <v>572</v>
      </c>
      <c r="B840" s="2" t="s">
        <v>574</v>
      </c>
      <c r="C840" s="3">
        <v>40350</v>
      </c>
      <c r="D840" s="4">
        <v>40663</v>
      </c>
      <c r="E840" s="5">
        <v>0</v>
      </c>
      <c r="F840" s="33">
        <v>3636</v>
      </c>
      <c r="G840" s="23"/>
      <c r="H840" s="6">
        <v>94.64</v>
      </c>
      <c r="I840" s="5">
        <f t="shared" si="30"/>
        <v>0.026028602860286028</v>
      </c>
    </row>
    <row r="841" spans="1:9" ht="12.75">
      <c r="A841" s="2" t="s">
        <v>266</v>
      </c>
      <c r="B841" s="2" t="s">
        <v>165</v>
      </c>
      <c r="C841" s="3">
        <v>40584</v>
      </c>
      <c r="D841" s="4">
        <v>40908</v>
      </c>
      <c r="E841" s="5">
        <v>0.33</v>
      </c>
      <c r="F841" s="33"/>
      <c r="G841" s="23">
        <v>3092</v>
      </c>
      <c r="H841" s="6">
        <v>79.96</v>
      </c>
      <c r="I841" s="5">
        <f t="shared" si="30"/>
        <v>0.025860284605433374</v>
      </c>
    </row>
    <row r="842" spans="1:9" ht="12.75">
      <c r="A842" s="2" t="s">
        <v>730</v>
      </c>
      <c r="B842" s="2" t="s">
        <v>640</v>
      </c>
      <c r="C842" s="3">
        <v>40360</v>
      </c>
      <c r="D842" s="4">
        <v>40724</v>
      </c>
      <c r="E842" s="5">
        <v>0</v>
      </c>
      <c r="F842" s="33"/>
      <c r="G842" s="23">
        <v>435</v>
      </c>
      <c r="H842" s="6">
        <v>73.67</v>
      </c>
      <c r="I842" s="5">
        <f t="shared" si="30"/>
        <v>0.16935632183908048</v>
      </c>
    </row>
    <row r="843" spans="1:9" ht="12.75">
      <c r="A843" s="2" t="s">
        <v>596</v>
      </c>
      <c r="B843" s="2" t="s">
        <v>865</v>
      </c>
      <c r="C843" s="3">
        <v>40483</v>
      </c>
      <c r="D843" s="4">
        <v>40653</v>
      </c>
      <c r="E843" s="5">
        <v>0.1</v>
      </c>
      <c r="F843" s="33">
        <v>45649</v>
      </c>
      <c r="G843" s="23"/>
      <c r="H843" s="6">
        <v>70</v>
      </c>
      <c r="I843" s="5">
        <f t="shared" si="30"/>
        <v>0.0015334399439199107</v>
      </c>
    </row>
    <row r="844" spans="1:9" ht="12.75">
      <c r="A844" s="2" t="s">
        <v>783</v>
      </c>
      <c r="B844" s="2" t="s">
        <v>132</v>
      </c>
      <c r="C844" s="3">
        <v>40749</v>
      </c>
      <c r="D844" s="4">
        <v>40847</v>
      </c>
      <c r="E844" s="5">
        <v>0.01</v>
      </c>
      <c r="F844" s="33"/>
      <c r="G844" s="23">
        <v>310</v>
      </c>
      <c r="H844" s="6">
        <v>50</v>
      </c>
      <c r="I844" s="5">
        <f t="shared" si="30"/>
        <v>0.16129032258064516</v>
      </c>
    </row>
    <row r="845" spans="1:9" ht="12.75">
      <c r="A845" s="2" t="s">
        <v>111</v>
      </c>
      <c r="B845" s="2" t="s">
        <v>579</v>
      </c>
      <c r="C845" s="3">
        <v>40449</v>
      </c>
      <c r="D845" s="4">
        <v>40813</v>
      </c>
      <c r="E845" s="5">
        <v>0.48</v>
      </c>
      <c r="F845" s="33"/>
      <c r="G845" s="23">
        <v>95</v>
      </c>
      <c r="H845" s="6">
        <v>45.6</v>
      </c>
      <c r="I845" s="5">
        <f t="shared" si="30"/>
        <v>0.48000000000000004</v>
      </c>
    </row>
    <row r="846" spans="1:9" ht="12.75">
      <c r="A846" s="2" t="s">
        <v>610</v>
      </c>
      <c r="B846" s="2" t="s">
        <v>612</v>
      </c>
      <c r="C846" s="3">
        <v>40744</v>
      </c>
      <c r="D846" s="4">
        <v>40847</v>
      </c>
      <c r="E846" s="5">
        <v>0.2</v>
      </c>
      <c r="F846" s="33">
        <v>215</v>
      </c>
      <c r="G846" s="23"/>
      <c r="H846" s="6">
        <v>43</v>
      </c>
      <c r="I846" s="5">
        <f t="shared" si="30"/>
        <v>0.2</v>
      </c>
    </row>
    <row r="847" spans="1:9" ht="12.75">
      <c r="A847" s="2" t="s">
        <v>572</v>
      </c>
      <c r="B847" s="2" t="s">
        <v>46</v>
      </c>
      <c r="C847" s="3">
        <v>40483</v>
      </c>
      <c r="D847" s="4">
        <v>40816</v>
      </c>
      <c r="E847" s="5">
        <v>0</v>
      </c>
      <c r="F847" s="33"/>
      <c r="G847" s="23">
        <v>1086.66</v>
      </c>
      <c r="H847" s="6">
        <v>40.54</v>
      </c>
      <c r="I847" s="5">
        <f t="shared" si="30"/>
        <v>0.037306977343419284</v>
      </c>
    </row>
    <row r="848" spans="1:9" ht="12.75">
      <c r="A848" s="2" t="s">
        <v>572</v>
      </c>
      <c r="B848" s="2" t="s">
        <v>493</v>
      </c>
      <c r="C848" s="3">
        <v>40380</v>
      </c>
      <c r="D848" s="4">
        <v>40633</v>
      </c>
      <c r="E848" s="5">
        <v>0</v>
      </c>
      <c r="F848" s="33"/>
      <c r="G848" s="23">
        <v>148</v>
      </c>
      <c r="H848" s="6">
        <v>39.4</v>
      </c>
      <c r="I848" s="5">
        <f t="shared" si="30"/>
        <v>0.2662162162162162</v>
      </c>
    </row>
    <row r="849" spans="1:9" ht="12.75">
      <c r="A849" s="2" t="s">
        <v>596</v>
      </c>
      <c r="B849" s="2" t="s">
        <v>866</v>
      </c>
      <c r="C849" s="3">
        <v>40483</v>
      </c>
      <c r="D849" s="4">
        <v>40653</v>
      </c>
      <c r="E849" s="5">
        <v>0.1</v>
      </c>
      <c r="F849" s="33"/>
      <c r="G849" s="23">
        <v>2345</v>
      </c>
      <c r="H849" s="6">
        <v>35.96</v>
      </c>
      <c r="I849" s="5">
        <f t="shared" si="30"/>
        <v>0.015334754797441365</v>
      </c>
    </row>
    <row r="850" spans="1:9" ht="12.75">
      <c r="A850" s="2" t="s">
        <v>730</v>
      </c>
      <c r="B850" s="2" t="s">
        <v>727</v>
      </c>
      <c r="C850" s="3">
        <v>40330</v>
      </c>
      <c r="D850" s="4">
        <v>40655</v>
      </c>
      <c r="E850" s="5">
        <v>0</v>
      </c>
      <c r="F850" s="33"/>
      <c r="G850" s="23">
        <v>13148.44</v>
      </c>
      <c r="H850" s="6">
        <v>26.4</v>
      </c>
      <c r="I850" s="5">
        <f t="shared" si="30"/>
        <v>0.002007842755490385</v>
      </c>
    </row>
    <row r="851" spans="1:9" ht="12.75">
      <c r="A851" s="2" t="s">
        <v>102</v>
      </c>
      <c r="B851" s="9" t="s">
        <v>222</v>
      </c>
      <c r="C851" s="3">
        <v>40738</v>
      </c>
      <c r="D851" s="4">
        <v>40999</v>
      </c>
      <c r="E851" s="5">
        <v>0.01</v>
      </c>
      <c r="F851" s="33"/>
      <c r="G851" s="23">
        <v>2485</v>
      </c>
      <c r="H851" s="6">
        <v>25</v>
      </c>
      <c r="I851" s="5">
        <f t="shared" si="30"/>
        <v>0.01006036217303823</v>
      </c>
    </row>
    <row r="852" spans="1:9" ht="12.75">
      <c r="A852" s="2" t="s">
        <v>266</v>
      </c>
      <c r="B852" s="2" t="s">
        <v>24</v>
      </c>
      <c r="C852" s="3">
        <v>40627</v>
      </c>
      <c r="D852" s="4">
        <v>40908</v>
      </c>
      <c r="E852" s="5">
        <v>0.429</v>
      </c>
      <c r="F852" s="33"/>
      <c r="G852" s="23">
        <v>752</v>
      </c>
      <c r="H852" s="6">
        <v>23.3</v>
      </c>
      <c r="I852" s="5">
        <f t="shared" si="30"/>
        <v>0.03098404255319149</v>
      </c>
    </row>
    <row r="853" spans="1:9" ht="12.75">
      <c r="A853" s="2" t="s">
        <v>616</v>
      </c>
      <c r="B853" s="2" t="s">
        <v>619</v>
      </c>
      <c r="C853" s="3">
        <v>40475</v>
      </c>
      <c r="D853" s="4">
        <v>40839</v>
      </c>
      <c r="E853" s="5">
        <v>0.015</v>
      </c>
      <c r="F853" s="33"/>
      <c r="G853" s="23">
        <v>55.8</v>
      </c>
      <c r="H853" s="6">
        <v>19.8</v>
      </c>
      <c r="I853" s="5">
        <f t="shared" si="30"/>
        <v>0.3548387096774194</v>
      </c>
    </row>
    <row r="854" spans="1:9" ht="12.75">
      <c r="A854" s="2" t="s">
        <v>278</v>
      </c>
      <c r="B854" s="2" t="s">
        <v>57</v>
      </c>
      <c r="C854" s="3">
        <v>40878</v>
      </c>
      <c r="D854" s="4">
        <v>40983</v>
      </c>
      <c r="E854" s="5">
        <v>0.2</v>
      </c>
      <c r="F854" s="33"/>
      <c r="G854" s="23">
        <v>85</v>
      </c>
      <c r="H854" s="6">
        <v>17</v>
      </c>
      <c r="I854" s="5">
        <f t="shared" si="30"/>
        <v>0.2</v>
      </c>
    </row>
    <row r="855" spans="1:9" ht="12.75">
      <c r="A855" s="2" t="s">
        <v>705</v>
      </c>
      <c r="B855" s="2" t="s">
        <v>494</v>
      </c>
      <c r="C855" s="3">
        <v>40217</v>
      </c>
      <c r="D855" s="4">
        <v>40581</v>
      </c>
      <c r="E855" s="5">
        <v>0.01</v>
      </c>
      <c r="F855" s="33"/>
      <c r="G855" s="23">
        <v>1635.48</v>
      </c>
      <c r="H855" s="6">
        <v>16.36</v>
      </c>
      <c r="I855" s="5">
        <f t="shared" si="30"/>
        <v>0.010003179494704919</v>
      </c>
    </row>
    <row r="856" spans="1:9" ht="12.75">
      <c r="A856" s="2" t="s">
        <v>102</v>
      </c>
      <c r="B856" s="2" t="s">
        <v>815</v>
      </c>
      <c r="C856" s="3">
        <v>40299</v>
      </c>
      <c r="D856" s="4">
        <v>40663</v>
      </c>
      <c r="E856" s="5">
        <v>0.01</v>
      </c>
      <c r="F856" s="33"/>
      <c r="G856" s="23">
        <v>800</v>
      </c>
      <c r="H856" s="6">
        <v>16</v>
      </c>
      <c r="I856" s="5">
        <f t="shared" si="30"/>
        <v>0.02</v>
      </c>
    </row>
    <row r="857" spans="1:9" ht="12.75">
      <c r="A857" s="2" t="s">
        <v>610</v>
      </c>
      <c r="B857" s="2" t="s">
        <v>611</v>
      </c>
      <c r="C857" s="3">
        <v>40732</v>
      </c>
      <c r="D857" s="4">
        <v>40847</v>
      </c>
      <c r="E857" s="5">
        <v>0.2</v>
      </c>
      <c r="F857" s="33">
        <v>70</v>
      </c>
      <c r="G857" s="23"/>
      <c r="H857" s="6">
        <v>14</v>
      </c>
      <c r="I857" s="5">
        <f t="shared" si="30"/>
        <v>0.2</v>
      </c>
    </row>
    <row r="858" spans="1:9" ht="12.75">
      <c r="A858" s="2" t="s">
        <v>705</v>
      </c>
      <c r="B858" s="2" t="s">
        <v>492</v>
      </c>
      <c r="C858" s="3">
        <v>40249</v>
      </c>
      <c r="D858" s="4">
        <v>40575</v>
      </c>
      <c r="E858" s="5">
        <v>0.01</v>
      </c>
      <c r="F858" s="33"/>
      <c r="G858" s="23">
        <v>1235</v>
      </c>
      <c r="H858" s="6">
        <v>12.35</v>
      </c>
      <c r="I858" s="5">
        <f t="shared" si="30"/>
        <v>0.01</v>
      </c>
    </row>
    <row r="859" spans="1:9" ht="12.75">
      <c r="A859" s="2" t="s">
        <v>268</v>
      </c>
      <c r="B859" s="2" t="s">
        <v>829</v>
      </c>
      <c r="C859" s="3">
        <v>40401</v>
      </c>
      <c r="D859" s="4">
        <v>40765</v>
      </c>
      <c r="E859" s="5">
        <v>0.005</v>
      </c>
      <c r="F859" s="33"/>
      <c r="G859" s="23">
        <v>3481</v>
      </c>
      <c r="H859" s="6">
        <v>11</v>
      </c>
      <c r="I859" s="5">
        <f t="shared" si="30"/>
        <v>0.003160011490950876</v>
      </c>
    </row>
    <row r="860" spans="1:9" ht="12.75">
      <c r="A860" s="2" t="s">
        <v>610</v>
      </c>
      <c r="B860" s="2" t="s">
        <v>368</v>
      </c>
      <c r="C860" s="3">
        <v>40756</v>
      </c>
      <c r="D860" s="4">
        <v>40847</v>
      </c>
      <c r="E860" s="5">
        <v>0.2</v>
      </c>
      <c r="F860" s="33">
        <v>40</v>
      </c>
      <c r="G860" s="23"/>
      <c r="H860" s="6">
        <v>8</v>
      </c>
      <c r="I860" s="5">
        <f t="shared" si="30"/>
        <v>0.2</v>
      </c>
    </row>
    <row r="861" spans="1:9" ht="12.75">
      <c r="A861" s="2" t="s">
        <v>730</v>
      </c>
      <c r="B861" s="2" t="s">
        <v>475</v>
      </c>
      <c r="C861" s="3">
        <v>40648</v>
      </c>
      <c r="D861" s="4">
        <v>40939</v>
      </c>
      <c r="E861" s="5">
        <v>0</v>
      </c>
      <c r="F861" s="33"/>
      <c r="G861" s="23">
        <v>2568</v>
      </c>
      <c r="H861" s="6">
        <v>3.85</v>
      </c>
      <c r="I861" s="5">
        <f t="shared" si="30"/>
        <v>0.0014992211838006232</v>
      </c>
    </row>
    <row r="862" spans="1:9" ht="12.75">
      <c r="A862" s="2" t="s">
        <v>572</v>
      </c>
      <c r="B862" s="2" t="s">
        <v>574</v>
      </c>
      <c r="C862" s="3">
        <v>40350</v>
      </c>
      <c r="D862" s="4">
        <v>40663</v>
      </c>
      <c r="E862" s="5">
        <v>0</v>
      </c>
      <c r="F862" s="33"/>
      <c r="G862" s="23">
        <v>109.42</v>
      </c>
      <c r="H862" s="6">
        <v>2.85</v>
      </c>
      <c r="I862" s="5">
        <f t="shared" si="30"/>
        <v>0.026046426613050632</v>
      </c>
    </row>
    <row r="863" spans="1:9" ht="12.75">
      <c r="A863" s="2" t="s">
        <v>110</v>
      </c>
      <c r="B863" s="2" t="s">
        <v>689</v>
      </c>
      <c r="C863" s="3">
        <v>40315</v>
      </c>
      <c r="D863" s="4">
        <v>41000</v>
      </c>
      <c r="E863" s="5">
        <v>0.01</v>
      </c>
      <c r="F863" s="33">
        <v>86776.5</v>
      </c>
      <c r="G863" s="23"/>
      <c r="H863" s="6">
        <v>0</v>
      </c>
      <c r="I863" s="5">
        <f t="shared" si="30"/>
        <v>0</v>
      </c>
    </row>
    <row r="864" spans="1:9" ht="12.75">
      <c r="A864" s="2" t="s">
        <v>110</v>
      </c>
      <c r="B864" s="2" t="s">
        <v>689</v>
      </c>
      <c r="C864" s="3">
        <v>40315</v>
      </c>
      <c r="D864" s="4">
        <v>40634</v>
      </c>
      <c r="E864" s="5">
        <v>0.01</v>
      </c>
      <c r="F864" s="33"/>
      <c r="G864" s="23">
        <v>2192.5</v>
      </c>
      <c r="H864" s="6">
        <v>0</v>
      </c>
      <c r="I864" s="5">
        <f t="shared" si="30"/>
        <v>0</v>
      </c>
    </row>
    <row r="865" spans="1:9" ht="12.75">
      <c r="A865" s="2" t="s">
        <v>626</v>
      </c>
      <c r="B865" s="2" t="s">
        <v>612</v>
      </c>
      <c r="C865" s="3">
        <v>40351</v>
      </c>
      <c r="D865" s="4">
        <v>40715</v>
      </c>
      <c r="E865" s="5">
        <v>0.15</v>
      </c>
      <c r="F865" s="33"/>
      <c r="G865" s="23">
        <v>0</v>
      </c>
      <c r="H865" s="6">
        <v>0</v>
      </c>
      <c r="I865" s="5">
        <v>0</v>
      </c>
    </row>
    <row r="866" spans="1:9" ht="12.75">
      <c r="A866" s="2" t="s">
        <v>268</v>
      </c>
      <c r="B866" s="2" t="s">
        <v>294</v>
      </c>
      <c r="C866" s="3">
        <v>40591</v>
      </c>
      <c r="D866" s="4">
        <v>40955</v>
      </c>
      <c r="E866" s="5">
        <v>0</v>
      </c>
      <c r="F866" s="33">
        <v>172853.14</v>
      </c>
      <c r="G866" s="23"/>
      <c r="H866" s="6">
        <v>0</v>
      </c>
      <c r="I866" s="5">
        <f>IF(H866="","",(IF(F866&lt;&gt;"",H866/F866,H866/G866)))</f>
        <v>0</v>
      </c>
    </row>
    <row r="867" spans="1:9" ht="12.75">
      <c r="A867" s="2" t="s">
        <v>268</v>
      </c>
      <c r="B867" s="2" t="s">
        <v>294</v>
      </c>
      <c r="C867" s="3">
        <v>40591</v>
      </c>
      <c r="D867" s="4">
        <v>40955</v>
      </c>
      <c r="E867" s="5">
        <v>0</v>
      </c>
      <c r="F867" s="33"/>
      <c r="G867" s="23">
        <v>10354</v>
      </c>
      <c r="H867" s="6">
        <v>0</v>
      </c>
      <c r="I867" s="5">
        <f>IF(H867="","",(IF(F867&lt;&gt;"",H867/F867,H867/G867)))</f>
        <v>0</v>
      </c>
    </row>
    <row r="868" spans="1:9" ht="12.75">
      <c r="A868" s="2" t="s">
        <v>264</v>
      </c>
      <c r="B868" s="2" t="s">
        <v>770</v>
      </c>
      <c r="C868" s="3">
        <v>40576</v>
      </c>
      <c r="D868" s="4">
        <v>40908</v>
      </c>
      <c r="E868" s="5">
        <v>0</v>
      </c>
      <c r="F868" s="33">
        <v>53507</v>
      </c>
      <c r="G868" s="23"/>
      <c r="H868" s="6">
        <v>0</v>
      </c>
      <c r="I868" s="5">
        <f>IF(H868="","",(IF(F868&lt;&gt;"",H868/F868,H868/G868)))</f>
        <v>0</v>
      </c>
    </row>
    <row r="869" spans="1:9" ht="12.75">
      <c r="A869" s="2" t="s">
        <v>609</v>
      </c>
      <c r="B869" s="2" t="s">
        <v>869</v>
      </c>
      <c r="C869" s="3">
        <v>40490</v>
      </c>
      <c r="D869" s="4">
        <v>40824</v>
      </c>
      <c r="E869" s="5">
        <v>0.13</v>
      </c>
      <c r="F869" s="33"/>
      <c r="G869" s="23">
        <v>0</v>
      </c>
      <c r="H869" s="6">
        <v>0</v>
      </c>
      <c r="I869" s="5">
        <v>0</v>
      </c>
    </row>
    <row r="870" spans="1:9" ht="25.5">
      <c r="A870" s="2" t="s">
        <v>730</v>
      </c>
      <c r="B870" s="2" t="s">
        <v>642</v>
      </c>
      <c r="C870" s="3">
        <v>40366</v>
      </c>
      <c r="D870" s="4">
        <v>40724</v>
      </c>
      <c r="E870" s="5">
        <v>0</v>
      </c>
      <c r="F870" s="33"/>
      <c r="G870" s="23">
        <v>6287.5</v>
      </c>
      <c r="H870" s="6">
        <v>0</v>
      </c>
      <c r="I870" s="5">
        <f>IF(H870="","",(IF(F870&lt;&gt;"",H870/F870,H870/G870)))</f>
        <v>0</v>
      </c>
    </row>
    <row r="871" spans="1:9" ht="25.5">
      <c r="A871" s="2" t="s">
        <v>730</v>
      </c>
      <c r="B871" s="2" t="s">
        <v>642</v>
      </c>
      <c r="C871" s="3">
        <v>40366</v>
      </c>
      <c r="D871" s="4">
        <v>40724</v>
      </c>
      <c r="E871" s="5">
        <v>0</v>
      </c>
      <c r="F871" s="33">
        <v>125909.76</v>
      </c>
      <c r="G871" s="23"/>
      <c r="H871" s="6">
        <v>0</v>
      </c>
      <c r="I871" s="5">
        <f>IF(H871="","",(IF(F871&lt;&gt;"",H871/F871,H871/G871)))</f>
        <v>0</v>
      </c>
    </row>
    <row r="872" spans="1:9" ht="12.75">
      <c r="A872" s="2" t="s">
        <v>730</v>
      </c>
      <c r="B872" s="2" t="s">
        <v>400</v>
      </c>
      <c r="C872" s="3">
        <v>40689</v>
      </c>
      <c r="D872" s="4">
        <v>40672</v>
      </c>
      <c r="E872" s="5">
        <v>0</v>
      </c>
      <c r="F872" s="33">
        <v>1077545.45</v>
      </c>
      <c r="G872" s="23"/>
      <c r="H872" s="6">
        <v>0</v>
      </c>
      <c r="I872" s="5">
        <f>IF(H872="","",(IF(F872&lt;&gt;"",H872/F872,H872/G872)))</f>
        <v>0</v>
      </c>
    </row>
    <row r="873" spans="1:9" ht="12.75">
      <c r="A873" s="2" t="s">
        <v>273</v>
      </c>
      <c r="B873" s="2" t="s">
        <v>58</v>
      </c>
      <c r="C873" s="3">
        <v>40588</v>
      </c>
      <c r="D873" s="4">
        <v>40816</v>
      </c>
      <c r="E873" s="5">
        <v>0</v>
      </c>
      <c r="F873" s="33">
        <v>0</v>
      </c>
      <c r="G873" s="23"/>
      <c r="H873" s="6">
        <v>0</v>
      </c>
      <c r="I873" s="5">
        <v>0</v>
      </c>
    </row>
    <row r="874" spans="1:9" ht="12.75">
      <c r="A874" s="2" t="s">
        <v>102</v>
      </c>
      <c r="B874" s="2" t="s">
        <v>58</v>
      </c>
      <c r="C874" s="3">
        <v>40562</v>
      </c>
      <c r="D874" s="4">
        <v>40816</v>
      </c>
      <c r="E874" s="5">
        <v>0.01</v>
      </c>
      <c r="F874" s="33">
        <v>0</v>
      </c>
      <c r="G874" s="23"/>
      <c r="H874" s="6">
        <v>0</v>
      </c>
      <c r="I874" s="5">
        <v>0</v>
      </c>
    </row>
    <row r="875" spans="1:9" ht="12.75">
      <c r="A875" s="2" t="s">
        <v>102</v>
      </c>
      <c r="B875" s="2" t="s">
        <v>58</v>
      </c>
      <c r="C875" s="3">
        <v>40562</v>
      </c>
      <c r="D875" s="4">
        <v>40816</v>
      </c>
      <c r="E875" s="5">
        <v>0.01</v>
      </c>
      <c r="F875" s="33"/>
      <c r="G875" s="23">
        <v>0</v>
      </c>
      <c r="H875" s="6">
        <v>0</v>
      </c>
      <c r="I875" s="5">
        <v>0</v>
      </c>
    </row>
    <row r="876" spans="1:9" ht="12.75">
      <c r="A876" s="2" t="s">
        <v>777</v>
      </c>
      <c r="B876" s="2" t="s">
        <v>61</v>
      </c>
      <c r="C876" s="3">
        <v>40443</v>
      </c>
      <c r="D876" s="4">
        <v>40807</v>
      </c>
      <c r="E876" s="5">
        <v>0.1</v>
      </c>
      <c r="F876" s="33"/>
      <c r="G876" s="23">
        <v>0</v>
      </c>
      <c r="H876" s="6">
        <v>0</v>
      </c>
      <c r="I876" s="5">
        <v>0</v>
      </c>
    </row>
    <row r="877" spans="1:9" ht="12.75">
      <c r="A877" s="2" t="s">
        <v>609</v>
      </c>
      <c r="B877" s="2" t="s">
        <v>62</v>
      </c>
      <c r="C877" s="3">
        <v>40490</v>
      </c>
      <c r="D877" s="4">
        <v>40824</v>
      </c>
      <c r="E877" s="5">
        <v>0.1</v>
      </c>
      <c r="F877" s="33"/>
      <c r="G877" s="23">
        <v>0</v>
      </c>
      <c r="H877" s="6">
        <v>0</v>
      </c>
      <c r="I877" s="5">
        <v>0</v>
      </c>
    </row>
    <row r="878" spans="1:9" ht="12.75">
      <c r="A878" s="2" t="s">
        <v>110</v>
      </c>
      <c r="B878" s="2" t="s">
        <v>702</v>
      </c>
      <c r="C878" s="3">
        <v>40623</v>
      </c>
      <c r="D878" s="4">
        <v>40786</v>
      </c>
      <c r="E878" s="5">
        <v>0</v>
      </c>
      <c r="F878" s="33">
        <v>25095.46</v>
      </c>
      <c r="G878" s="23"/>
      <c r="H878" s="6">
        <v>0</v>
      </c>
      <c r="I878" s="5">
        <f>IF(H878="","",(IF(F878&lt;&gt;"",H878/F878,H878/G878)))</f>
        <v>0</v>
      </c>
    </row>
    <row r="879" spans="1:9" ht="12.75">
      <c r="A879" s="2" t="s">
        <v>730</v>
      </c>
      <c r="B879" s="2" t="s">
        <v>724</v>
      </c>
      <c r="C879" s="3">
        <v>40415</v>
      </c>
      <c r="D879" s="4">
        <v>40694</v>
      </c>
      <c r="E879" s="5">
        <v>0</v>
      </c>
      <c r="F879" s="33">
        <v>136228.97</v>
      </c>
      <c r="G879" s="23"/>
      <c r="H879" s="6">
        <v>0</v>
      </c>
      <c r="I879" s="5">
        <f>IF(H879="","",(IF(F879&lt;&gt;"",H879/F879,H879/G879)))</f>
        <v>0</v>
      </c>
    </row>
    <row r="880" spans="1:9" ht="12.75">
      <c r="A880" s="2" t="s">
        <v>730</v>
      </c>
      <c r="B880" s="2" t="s">
        <v>724</v>
      </c>
      <c r="C880" s="3">
        <v>40415</v>
      </c>
      <c r="D880" s="4">
        <v>40694</v>
      </c>
      <c r="E880" s="5">
        <v>0</v>
      </c>
      <c r="F880" s="33"/>
      <c r="G880" s="23">
        <v>9681.24</v>
      </c>
      <c r="H880" s="6">
        <v>0</v>
      </c>
      <c r="I880" s="5">
        <f>IF(H880="","",(IF(F880&lt;&gt;"",H880/F880,H880/G880)))</f>
        <v>0</v>
      </c>
    </row>
    <row r="881" spans="1:9" ht="12.75">
      <c r="A881" s="2" t="s">
        <v>268</v>
      </c>
      <c r="B881" s="2" t="s">
        <v>831</v>
      </c>
      <c r="C881" s="3">
        <v>40549</v>
      </c>
      <c r="D881" s="4">
        <v>40913</v>
      </c>
      <c r="E881" s="5">
        <v>0.005</v>
      </c>
      <c r="F881" s="33">
        <v>58924.5</v>
      </c>
      <c r="G881" s="23"/>
      <c r="H881" s="6">
        <v>0</v>
      </c>
      <c r="I881" s="5">
        <f>IF(H881="","",(IF(F881&lt;&gt;"",H881/F881,H881/G881)))</f>
        <v>0</v>
      </c>
    </row>
    <row r="882" spans="1:9" ht="12.75">
      <c r="A882" s="2" t="s">
        <v>268</v>
      </c>
      <c r="B882" s="2" t="s">
        <v>831</v>
      </c>
      <c r="C882" s="3">
        <v>40549</v>
      </c>
      <c r="D882" s="4">
        <v>40913</v>
      </c>
      <c r="E882" s="5">
        <v>0.005</v>
      </c>
      <c r="F882" s="33"/>
      <c r="G882" s="23">
        <v>3021</v>
      </c>
      <c r="H882" s="6">
        <v>0</v>
      </c>
      <c r="I882" s="5">
        <f>IF(H882="","",(IF(F882&lt;&gt;"",H882/F882,H882/G882)))</f>
        <v>0</v>
      </c>
    </row>
    <row r="883" spans="1:9" ht="12.75">
      <c r="A883" s="2" t="s">
        <v>97</v>
      </c>
      <c r="B883" s="2" t="s">
        <v>86</v>
      </c>
      <c r="C883" s="3">
        <v>40514</v>
      </c>
      <c r="D883" s="4">
        <v>40878</v>
      </c>
      <c r="E883" s="5"/>
      <c r="F883" s="33"/>
      <c r="G883" s="23">
        <v>0</v>
      </c>
      <c r="H883" s="6">
        <v>0</v>
      </c>
      <c r="I883" s="5">
        <v>0</v>
      </c>
    </row>
    <row r="884" spans="1:9" ht="12.75">
      <c r="A884" s="2" t="s">
        <v>572</v>
      </c>
      <c r="B884" s="2" t="s">
        <v>573</v>
      </c>
      <c r="C884" s="3">
        <v>40283</v>
      </c>
      <c r="D884" s="4">
        <v>40647</v>
      </c>
      <c r="E884" s="5">
        <v>0</v>
      </c>
      <c r="F884" s="33"/>
      <c r="G884" s="23">
        <v>0</v>
      </c>
      <c r="H884" s="6">
        <v>0</v>
      </c>
      <c r="I884" s="5">
        <v>0</v>
      </c>
    </row>
    <row r="885" spans="1:9" ht="12.75">
      <c r="A885" s="2" t="s">
        <v>110</v>
      </c>
      <c r="B885" s="2" t="s">
        <v>703</v>
      </c>
      <c r="C885" s="3">
        <v>40686</v>
      </c>
      <c r="D885" s="4">
        <v>40908</v>
      </c>
      <c r="E885" s="5">
        <v>0</v>
      </c>
      <c r="F885" s="33">
        <v>54564.07</v>
      </c>
      <c r="G885" s="23"/>
      <c r="H885" s="6">
        <v>0</v>
      </c>
      <c r="I885" s="5">
        <f>IF(H885="","",(IF(F885&lt;&gt;"",H885/F885,H885/G885)))</f>
        <v>0</v>
      </c>
    </row>
    <row r="886" spans="1:9" ht="12.75">
      <c r="A886" s="2" t="s">
        <v>123</v>
      </c>
      <c r="B886" s="2" t="s">
        <v>743</v>
      </c>
      <c r="C886" s="3">
        <v>40695</v>
      </c>
      <c r="D886" s="4">
        <v>40738</v>
      </c>
      <c r="E886" s="5">
        <v>0.15</v>
      </c>
      <c r="F886" s="33">
        <v>0</v>
      </c>
      <c r="G886" s="23"/>
      <c r="H886" s="6">
        <v>0</v>
      </c>
      <c r="I886" s="5">
        <v>0</v>
      </c>
    </row>
    <row r="887" spans="1:9" ht="12.75">
      <c r="A887" s="2" t="s">
        <v>268</v>
      </c>
      <c r="B887" s="2" t="s">
        <v>30</v>
      </c>
      <c r="C887" s="3">
        <v>40512</v>
      </c>
      <c r="D887" s="4">
        <v>40846</v>
      </c>
      <c r="E887" s="5">
        <v>0.005</v>
      </c>
      <c r="F887" s="33">
        <v>253106</v>
      </c>
      <c r="G887" s="23"/>
      <c r="H887" s="6">
        <v>0</v>
      </c>
      <c r="I887" s="5">
        <f>IF(H887="","",(IF(F887&lt;&gt;"",H887/F887,H887/G887)))</f>
        <v>0</v>
      </c>
    </row>
    <row r="888" spans="1:9" ht="12.75">
      <c r="A888" s="2" t="s">
        <v>268</v>
      </c>
      <c r="B888" s="2" t="s">
        <v>30</v>
      </c>
      <c r="C888" s="3">
        <v>40512</v>
      </c>
      <c r="D888" s="4">
        <v>40846</v>
      </c>
      <c r="E888" s="5">
        <v>0.005</v>
      </c>
      <c r="F888" s="33"/>
      <c r="G888" s="23">
        <v>13704</v>
      </c>
      <c r="H888" s="6">
        <v>0</v>
      </c>
      <c r="I888" s="5">
        <f>IF(H888="","",(IF(F888&lt;&gt;"",H888/F888,H888/G888)))</f>
        <v>0</v>
      </c>
    </row>
    <row r="889" spans="1:9" ht="12.75">
      <c r="A889" s="2" t="s">
        <v>264</v>
      </c>
      <c r="B889" s="2" t="s">
        <v>764</v>
      </c>
      <c r="C889" s="3">
        <v>40388</v>
      </c>
      <c r="D889" s="4">
        <v>40694</v>
      </c>
      <c r="E889" s="5">
        <v>0</v>
      </c>
      <c r="F889" s="33"/>
      <c r="G889" s="23">
        <v>0</v>
      </c>
      <c r="H889" s="6">
        <v>0</v>
      </c>
      <c r="I889" s="5">
        <v>0</v>
      </c>
    </row>
    <row r="890" spans="1:9" ht="12.75">
      <c r="A890" s="2" t="s">
        <v>675</v>
      </c>
      <c r="B890" s="2" t="s">
        <v>194</v>
      </c>
      <c r="C890" s="3">
        <v>40471</v>
      </c>
      <c r="D890" s="4">
        <v>40835</v>
      </c>
      <c r="E890" s="5">
        <v>0.33</v>
      </c>
      <c r="F890" s="33">
        <v>0</v>
      </c>
      <c r="G890" s="23"/>
      <c r="H890" s="6">
        <v>0</v>
      </c>
      <c r="I890" s="5">
        <v>0</v>
      </c>
    </row>
    <row r="891" spans="1:9" ht="12.75">
      <c r="A891" s="2" t="s">
        <v>675</v>
      </c>
      <c r="B891" s="2" t="s">
        <v>194</v>
      </c>
      <c r="C891" s="3">
        <v>40471</v>
      </c>
      <c r="D891" s="4">
        <v>40835</v>
      </c>
      <c r="E891" s="5">
        <v>0.33</v>
      </c>
      <c r="F891" s="33"/>
      <c r="G891" s="23">
        <v>0</v>
      </c>
      <c r="H891" s="6">
        <v>0</v>
      </c>
      <c r="I891" s="5">
        <v>0</v>
      </c>
    </row>
    <row r="892" spans="1:9" ht="12.75">
      <c r="A892" s="2" t="s">
        <v>275</v>
      </c>
      <c r="B892" s="2" t="s">
        <v>36</v>
      </c>
      <c r="C892" s="3">
        <v>40511</v>
      </c>
      <c r="D892" s="4">
        <v>40816</v>
      </c>
      <c r="E892" s="5">
        <v>0.0005</v>
      </c>
      <c r="F892" s="33">
        <v>0</v>
      </c>
      <c r="G892" s="23"/>
      <c r="H892" s="6">
        <v>0</v>
      </c>
      <c r="I892" s="5">
        <v>0</v>
      </c>
    </row>
    <row r="893" spans="1:9" ht="12.75">
      <c r="A893" s="2" t="s">
        <v>730</v>
      </c>
      <c r="B893" s="2" t="s">
        <v>36</v>
      </c>
      <c r="C893" s="3">
        <v>40463</v>
      </c>
      <c r="D893" s="4">
        <v>40724</v>
      </c>
      <c r="E893" s="5">
        <v>0</v>
      </c>
      <c r="F893" s="33">
        <v>66463.6</v>
      </c>
      <c r="G893" s="23"/>
      <c r="H893" s="6">
        <v>0</v>
      </c>
      <c r="I893" s="5">
        <f>IF(H893="","",(IF(F893&lt;&gt;"",H893/F893,H893/G893)))</f>
        <v>0</v>
      </c>
    </row>
    <row r="894" spans="1:9" ht="12.75">
      <c r="A894" s="2" t="s">
        <v>609</v>
      </c>
      <c r="B894" s="2" t="s">
        <v>201</v>
      </c>
      <c r="C894" s="3">
        <v>40490</v>
      </c>
      <c r="D894" s="4">
        <v>40824</v>
      </c>
      <c r="E894" s="5">
        <v>0.1</v>
      </c>
      <c r="F894" s="33"/>
      <c r="G894" s="23">
        <v>0</v>
      </c>
      <c r="H894" s="6">
        <v>0</v>
      </c>
      <c r="I894" s="5">
        <v>0</v>
      </c>
    </row>
    <row r="895" spans="1:9" ht="12.75">
      <c r="A895" s="2" t="s">
        <v>626</v>
      </c>
      <c r="B895" s="2" t="s">
        <v>201</v>
      </c>
      <c r="C895" s="3">
        <v>40436</v>
      </c>
      <c r="D895" s="4">
        <v>40694</v>
      </c>
      <c r="E895" s="5">
        <v>0.1</v>
      </c>
      <c r="F895" s="33"/>
      <c r="G895" s="23">
        <v>0</v>
      </c>
      <c r="H895" s="6">
        <v>0</v>
      </c>
      <c r="I895" s="5">
        <v>0</v>
      </c>
    </row>
    <row r="896" spans="1:9" ht="12.75">
      <c r="A896" s="2" t="s">
        <v>626</v>
      </c>
      <c r="B896" s="2" t="s">
        <v>201</v>
      </c>
      <c r="C896" s="3">
        <v>40436</v>
      </c>
      <c r="D896" s="4">
        <v>40694</v>
      </c>
      <c r="E896" s="5">
        <v>0.1</v>
      </c>
      <c r="F896" s="33"/>
      <c r="G896" s="23">
        <v>0</v>
      </c>
      <c r="H896" s="6">
        <v>0</v>
      </c>
      <c r="I896" s="5">
        <v>0</v>
      </c>
    </row>
    <row r="897" spans="1:9" ht="25.5">
      <c r="A897" s="2" t="s">
        <v>102</v>
      </c>
      <c r="B897" s="2" t="s">
        <v>817</v>
      </c>
      <c r="C897" s="3">
        <v>40627</v>
      </c>
      <c r="D897" s="4">
        <v>40908</v>
      </c>
      <c r="E897" s="5">
        <v>0.01</v>
      </c>
      <c r="F897" s="33">
        <v>0</v>
      </c>
      <c r="G897" s="23"/>
      <c r="H897" s="6">
        <v>0</v>
      </c>
      <c r="I897" s="5">
        <v>0</v>
      </c>
    </row>
    <row r="898" spans="1:9" ht="25.5">
      <c r="A898" s="2" t="s">
        <v>816</v>
      </c>
      <c r="B898" s="2" t="s">
        <v>817</v>
      </c>
      <c r="C898" s="3">
        <v>40627</v>
      </c>
      <c r="D898" s="4">
        <v>40908</v>
      </c>
      <c r="E898" s="5">
        <v>0.01</v>
      </c>
      <c r="F898" s="33"/>
      <c r="G898" s="23">
        <v>0</v>
      </c>
      <c r="H898" s="6">
        <v>0</v>
      </c>
      <c r="I898" s="5">
        <v>0</v>
      </c>
    </row>
    <row r="899" spans="1:9" ht="12.75">
      <c r="A899" s="2" t="s">
        <v>264</v>
      </c>
      <c r="B899" s="2" t="s">
        <v>762</v>
      </c>
      <c r="C899" s="3">
        <v>40371</v>
      </c>
      <c r="D899" s="4">
        <v>40663</v>
      </c>
      <c r="E899" s="5">
        <v>0</v>
      </c>
      <c r="F899" s="33">
        <v>0</v>
      </c>
      <c r="G899" s="23"/>
      <c r="H899" s="6">
        <v>0</v>
      </c>
      <c r="I899" s="5">
        <v>0</v>
      </c>
    </row>
    <row r="900" spans="1:9" ht="12.75">
      <c r="A900" s="2" t="s">
        <v>264</v>
      </c>
      <c r="B900" s="2" t="s">
        <v>762</v>
      </c>
      <c r="C900" s="3">
        <v>40664</v>
      </c>
      <c r="D900" s="4">
        <v>41029</v>
      </c>
      <c r="E900" s="5">
        <v>0</v>
      </c>
      <c r="F900" s="33"/>
      <c r="G900" s="23">
        <v>0</v>
      </c>
      <c r="H900" s="6">
        <v>0</v>
      </c>
      <c r="I900" s="5">
        <v>0</v>
      </c>
    </row>
    <row r="901" spans="1:9" ht="12.75">
      <c r="A901" s="2" t="s">
        <v>110</v>
      </c>
      <c r="B901" s="2" t="s">
        <v>693</v>
      </c>
      <c r="C901" s="3">
        <v>40413</v>
      </c>
      <c r="D901" s="4">
        <v>40694</v>
      </c>
      <c r="E901" s="5">
        <v>0</v>
      </c>
      <c r="F901" s="33">
        <v>55373.5</v>
      </c>
      <c r="G901" s="23"/>
      <c r="H901" s="6">
        <v>0</v>
      </c>
      <c r="I901" s="5">
        <f>IF(H901="","",(IF(F901&lt;&gt;"",H901/F901,H901/G901)))</f>
        <v>0</v>
      </c>
    </row>
    <row r="902" spans="1:9" ht="12.75">
      <c r="A902" s="2" t="s">
        <v>110</v>
      </c>
      <c r="B902" s="2" t="s">
        <v>693</v>
      </c>
      <c r="C902" s="3">
        <v>40413</v>
      </c>
      <c r="D902" s="4">
        <v>40694</v>
      </c>
      <c r="E902" s="5">
        <v>0</v>
      </c>
      <c r="F902" s="33"/>
      <c r="G902" s="23">
        <v>910</v>
      </c>
      <c r="H902" s="6">
        <v>0</v>
      </c>
      <c r="I902" s="5">
        <f>IF(H902="","",(IF(F902&lt;&gt;"",H902/F902,H902/G902)))</f>
        <v>0</v>
      </c>
    </row>
    <row r="903" spans="1:9" ht="12.75">
      <c r="A903" s="2" t="s">
        <v>110</v>
      </c>
      <c r="B903" s="2" t="s">
        <v>690</v>
      </c>
      <c r="C903" s="3">
        <v>40448</v>
      </c>
      <c r="D903" s="4">
        <v>40663</v>
      </c>
      <c r="E903" s="5">
        <v>0</v>
      </c>
      <c r="F903" s="33">
        <v>45640</v>
      </c>
      <c r="G903" s="23"/>
      <c r="H903" s="6">
        <v>0</v>
      </c>
      <c r="I903" s="5">
        <f>IF(H903="","",(IF(F903&lt;&gt;"",H903/F903,H903/G903)))</f>
        <v>0</v>
      </c>
    </row>
    <row r="904" spans="1:9" ht="12.75">
      <c r="A904" s="2" t="s">
        <v>264</v>
      </c>
      <c r="B904" s="2" t="s">
        <v>430</v>
      </c>
      <c r="C904" s="3">
        <v>40664</v>
      </c>
      <c r="D904" s="4">
        <v>41029</v>
      </c>
      <c r="E904" s="5">
        <v>0</v>
      </c>
      <c r="F904" s="33">
        <v>0</v>
      </c>
      <c r="G904" s="23"/>
      <c r="H904" s="6">
        <v>0</v>
      </c>
      <c r="I904" s="5">
        <v>0</v>
      </c>
    </row>
    <row r="905" spans="1:9" ht="12.75">
      <c r="A905" s="2" t="s">
        <v>84</v>
      </c>
      <c r="B905" s="2" t="s">
        <v>140</v>
      </c>
      <c r="C905" s="3">
        <v>40725</v>
      </c>
      <c r="D905" s="4">
        <v>40842</v>
      </c>
      <c r="E905" s="5">
        <v>0.6</v>
      </c>
      <c r="F905" s="33">
        <v>205</v>
      </c>
      <c r="G905" s="23"/>
      <c r="H905" s="6">
        <v>0</v>
      </c>
      <c r="I905" s="5">
        <f>IF(H905="","",(IF(F905&lt;&gt;"",H905/F905,H905/G905)))</f>
        <v>0</v>
      </c>
    </row>
    <row r="906" spans="1:9" ht="12.75">
      <c r="A906" s="2" t="s">
        <v>783</v>
      </c>
      <c r="B906" s="2" t="s">
        <v>152</v>
      </c>
      <c r="C906" s="3">
        <v>40704</v>
      </c>
      <c r="D906" s="4">
        <v>40786</v>
      </c>
      <c r="E906" s="5">
        <v>0.01</v>
      </c>
      <c r="F906" s="33">
        <v>0</v>
      </c>
      <c r="G906" s="23"/>
      <c r="H906" s="6">
        <v>0</v>
      </c>
      <c r="I906" s="5">
        <v>0</v>
      </c>
    </row>
    <row r="907" spans="1:9" ht="12.75">
      <c r="A907" s="2" t="s">
        <v>783</v>
      </c>
      <c r="B907" s="2" t="s">
        <v>152</v>
      </c>
      <c r="C907" s="3">
        <v>40704</v>
      </c>
      <c r="D907" s="4">
        <v>40786</v>
      </c>
      <c r="E907" s="5">
        <v>0.01</v>
      </c>
      <c r="F907" s="33"/>
      <c r="G907" s="23">
        <v>0</v>
      </c>
      <c r="H907" s="6">
        <v>0</v>
      </c>
      <c r="I907" s="5">
        <v>0</v>
      </c>
    </row>
    <row r="908" spans="1:9" ht="12.75">
      <c r="A908" s="2" t="s">
        <v>730</v>
      </c>
      <c r="B908" s="2" t="s">
        <v>727</v>
      </c>
      <c r="C908" s="3">
        <v>40330</v>
      </c>
      <c r="D908" s="4">
        <v>40655</v>
      </c>
      <c r="E908" s="5">
        <v>0</v>
      </c>
      <c r="F908" s="33">
        <v>226544.93</v>
      </c>
      <c r="G908" s="23"/>
      <c r="H908" s="6">
        <v>0</v>
      </c>
      <c r="I908" s="5">
        <f>IF(H908="","",(IF(F908&lt;&gt;"",H908/F908,H908/G908)))</f>
        <v>0</v>
      </c>
    </row>
    <row r="909" spans="1:9" ht="12.75">
      <c r="A909" s="2" t="s">
        <v>84</v>
      </c>
      <c r="B909" s="2" t="s">
        <v>221</v>
      </c>
      <c r="C909" s="3">
        <v>40299</v>
      </c>
      <c r="D909" s="4">
        <v>40574</v>
      </c>
      <c r="E909" s="5">
        <v>0</v>
      </c>
      <c r="F909" s="33"/>
      <c r="G909" s="23">
        <v>0</v>
      </c>
      <c r="H909" s="6">
        <v>0</v>
      </c>
      <c r="I909" s="5">
        <v>0</v>
      </c>
    </row>
    <row r="910" spans="1:9" ht="12.75">
      <c r="A910" s="2" t="s">
        <v>128</v>
      </c>
      <c r="B910" s="2" t="s">
        <v>632</v>
      </c>
      <c r="C910" s="3">
        <v>40471</v>
      </c>
      <c r="D910" s="4">
        <v>40836</v>
      </c>
      <c r="E910" s="5">
        <v>0.6</v>
      </c>
      <c r="F910" s="33">
        <v>0</v>
      </c>
      <c r="G910" s="23"/>
      <c r="H910" s="6">
        <v>0</v>
      </c>
      <c r="I910" s="5">
        <v>0</v>
      </c>
    </row>
    <row r="911" spans="1:9" ht="12.75">
      <c r="A911" s="2" t="s">
        <v>128</v>
      </c>
      <c r="B911" s="2" t="s">
        <v>632</v>
      </c>
      <c r="C911" s="3">
        <v>40837</v>
      </c>
      <c r="D911" s="4">
        <v>40908</v>
      </c>
      <c r="E911" s="5">
        <v>0.6</v>
      </c>
      <c r="F911" s="33">
        <v>0</v>
      </c>
      <c r="G911" s="23"/>
      <c r="H911" s="6">
        <v>0</v>
      </c>
      <c r="I911" s="5">
        <v>0</v>
      </c>
    </row>
    <row r="912" spans="1:9" ht="12.75">
      <c r="A912" s="2" t="s">
        <v>129</v>
      </c>
      <c r="B912" s="2" t="s">
        <v>812</v>
      </c>
      <c r="C912" s="3">
        <v>40856</v>
      </c>
      <c r="D912" s="4">
        <v>40908</v>
      </c>
      <c r="E912" s="5">
        <v>0.045</v>
      </c>
      <c r="F912" s="33"/>
      <c r="G912" s="23">
        <v>0</v>
      </c>
      <c r="H912" s="6">
        <v>0</v>
      </c>
      <c r="I912" s="5">
        <v>0</v>
      </c>
    </row>
    <row r="913" spans="1:9" ht="12.75">
      <c r="A913" s="2" t="s">
        <v>705</v>
      </c>
      <c r="B913" s="2" t="s">
        <v>493</v>
      </c>
      <c r="C913" s="3">
        <v>40217</v>
      </c>
      <c r="D913" s="4">
        <v>40581</v>
      </c>
      <c r="E913" s="5">
        <v>0.01</v>
      </c>
      <c r="F913" s="33">
        <v>0</v>
      </c>
      <c r="G913" s="23"/>
      <c r="H913" s="6">
        <v>0</v>
      </c>
      <c r="I913" s="5">
        <v>0</v>
      </c>
    </row>
    <row r="914" spans="1:9" ht="12.75">
      <c r="A914" s="2" t="s">
        <v>705</v>
      </c>
      <c r="B914" s="2" t="s">
        <v>493</v>
      </c>
      <c r="C914" s="3">
        <v>40217</v>
      </c>
      <c r="D914" s="4">
        <v>40581</v>
      </c>
      <c r="E914" s="5">
        <v>0.01</v>
      </c>
      <c r="F914" s="33"/>
      <c r="G914" s="23">
        <v>0</v>
      </c>
      <c r="H914" s="6">
        <v>0</v>
      </c>
      <c r="I914" s="5">
        <v>0</v>
      </c>
    </row>
    <row r="915" spans="1:9" ht="12.75">
      <c r="A915" s="2" t="s">
        <v>705</v>
      </c>
      <c r="B915" s="2" t="s">
        <v>493</v>
      </c>
      <c r="C915" s="3">
        <v>40814</v>
      </c>
      <c r="D915" s="4">
        <v>40812</v>
      </c>
      <c r="E915" s="5">
        <v>0.01</v>
      </c>
      <c r="F915" s="33">
        <v>0</v>
      </c>
      <c r="G915" s="23"/>
      <c r="H915" s="6">
        <v>0</v>
      </c>
      <c r="I915" s="5">
        <v>0</v>
      </c>
    </row>
    <row r="916" spans="1:9" ht="12.75">
      <c r="A916" s="2" t="s">
        <v>705</v>
      </c>
      <c r="B916" s="2" t="s">
        <v>493</v>
      </c>
      <c r="C916" s="3">
        <v>40814</v>
      </c>
      <c r="D916" s="4">
        <v>40812</v>
      </c>
      <c r="E916" s="5">
        <v>0.01</v>
      </c>
      <c r="F916" s="33"/>
      <c r="G916" s="23">
        <v>0</v>
      </c>
      <c r="H916" s="6">
        <v>0</v>
      </c>
      <c r="I916" s="5">
        <v>0</v>
      </c>
    </row>
    <row r="917" spans="1:9" ht="12.75">
      <c r="A917" s="2" t="s">
        <v>110</v>
      </c>
      <c r="B917" s="2" t="s">
        <v>847</v>
      </c>
      <c r="C917" s="3">
        <v>40805</v>
      </c>
      <c r="D917" s="4">
        <v>41053</v>
      </c>
      <c r="E917" s="5">
        <v>0</v>
      </c>
      <c r="F917" s="33">
        <v>38009.5</v>
      </c>
      <c r="G917" s="23"/>
      <c r="H917" s="6">
        <v>0</v>
      </c>
      <c r="I917" s="5">
        <f>IF(H917="","",(IF(F917&lt;&gt;"",H917/F917,H917/G917)))</f>
        <v>0</v>
      </c>
    </row>
    <row r="918" spans="1:9" ht="12.75">
      <c r="A918" s="2" t="s">
        <v>268</v>
      </c>
      <c r="B918" s="2" t="s">
        <v>832</v>
      </c>
      <c r="C918" s="3">
        <v>40654</v>
      </c>
      <c r="D918" s="4">
        <v>40908</v>
      </c>
      <c r="E918" s="5">
        <v>0.005</v>
      </c>
      <c r="F918" s="33">
        <v>220021.15</v>
      </c>
      <c r="G918" s="23"/>
      <c r="H918" s="6">
        <v>0</v>
      </c>
      <c r="I918" s="5">
        <f>IF(H918="","",(IF(F918&lt;&gt;"",H918/F918,H918/G918)))</f>
        <v>0</v>
      </c>
    </row>
    <row r="919" spans="1:9" ht="12.75">
      <c r="A919" s="2" t="s">
        <v>268</v>
      </c>
      <c r="B919" s="2" t="s">
        <v>832</v>
      </c>
      <c r="C919" s="3">
        <v>40654</v>
      </c>
      <c r="D919" s="4">
        <v>40908</v>
      </c>
      <c r="E919" s="5">
        <v>0.005</v>
      </c>
      <c r="F919" s="33"/>
      <c r="G919" s="23">
        <v>8620</v>
      </c>
      <c r="H919" s="6">
        <v>0</v>
      </c>
      <c r="I919" s="5">
        <f>IF(H919="","",(IF(F919&lt;&gt;"",H919/F919,H919/G919)))</f>
        <v>0</v>
      </c>
    </row>
    <row r="920" spans="1:9" ht="25.5">
      <c r="A920" s="2" t="s">
        <v>266</v>
      </c>
      <c r="B920" s="2" t="s">
        <v>618</v>
      </c>
      <c r="C920" s="3">
        <v>40737</v>
      </c>
      <c r="D920" s="4">
        <v>40908</v>
      </c>
      <c r="E920" s="5">
        <v>0.25</v>
      </c>
      <c r="F920" s="33">
        <v>0</v>
      </c>
      <c r="G920" s="23"/>
      <c r="H920" s="6">
        <v>0</v>
      </c>
      <c r="I920" s="5">
        <v>0</v>
      </c>
    </row>
    <row r="921" spans="1:9" ht="25.5">
      <c r="A921" s="2" t="s">
        <v>266</v>
      </c>
      <c r="B921" s="2" t="s">
        <v>618</v>
      </c>
      <c r="C921" s="3">
        <v>40737</v>
      </c>
      <c r="D921" s="4">
        <v>40908</v>
      </c>
      <c r="E921" s="5">
        <v>0.25</v>
      </c>
      <c r="F921" s="33"/>
      <c r="G921" s="23">
        <v>0</v>
      </c>
      <c r="H921" s="6">
        <v>0</v>
      </c>
      <c r="I921" s="5">
        <v>0</v>
      </c>
    </row>
    <row r="922" spans="1:9" ht="12.75">
      <c r="A922" s="2" t="s">
        <v>264</v>
      </c>
      <c r="B922" s="2" t="s">
        <v>501</v>
      </c>
      <c r="C922" s="3">
        <v>40322</v>
      </c>
      <c r="D922" s="4">
        <v>40602</v>
      </c>
      <c r="E922" s="5">
        <v>0</v>
      </c>
      <c r="F922" s="33">
        <v>0</v>
      </c>
      <c r="G922" s="23"/>
      <c r="H922" s="6">
        <v>0</v>
      </c>
      <c r="I922" s="5">
        <v>0</v>
      </c>
    </row>
    <row r="923" spans="1:9" ht="12.75">
      <c r="A923" s="2" t="s">
        <v>730</v>
      </c>
      <c r="B923" s="2" t="s">
        <v>729</v>
      </c>
      <c r="C923" s="3">
        <v>40325</v>
      </c>
      <c r="D923" s="4">
        <v>40662</v>
      </c>
      <c r="E923" s="5">
        <v>0</v>
      </c>
      <c r="F923" s="33">
        <v>2081</v>
      </c>
      <c r="G923" s="23"/>
      <c r="H923" s="6">
        <v>0</v>
      </c>
      <c r="I923" s="5">
        <f>IF(H923="","",(IF(F923&lt;&gt;"",H923/F923,H923/G923)))</f>
        <v>0</v>
      </c>
    </row>
    <row r="924" spans="1:9" ht="12.75">
      <c r="A924" s="2" t="s">
        <v>730</v>
      </c>
      <c r="B924" s="2" t="s">
        <v>729</v>
      </c>
      <c r="C924" s="3">
        <v>40325</v>
      </c>
      <c r="D924" s="4">
        <v>40662</v>
      </c>
      <c r="E924" s="5">
        <v>0</v>
      </c>
      <c r="F924" s="33"/>
      <c r="G924" s="23">
        <v>73</v>
      </c>
      <c r="H924" s="6">
        <v>0</v>
      </c>
      <c r="I924" s="5">
        <f>IF(H924="","",(IF(F924&lt;&gt;"",H924/F924,H924/G924)))</f>
        <v>0</v>
      </c>
    </row>
    <row r="925" spans="1:9" ht="12.75">
      <c r="A925" s="2" t="s">
        <v>99</v>
      </c>
      <c r="B925" s="2" t="s">
        <v>650</v>
      </c>
      <c r="C925" s="3" t="s">
        <v>858</v>
      </c>
      <c r="D925" s="4">
        <v>40847</v>
      </c>
      <c r="E925" s="5">
        <v>0.02</v>
      </c>
      <c r="F925" s="33">
        <v>0</v>
      </c>
      <c r="G925" s="23"/>
      <c r="H925" s="6">
        <v>0</v>
      </c>
      <c r="I925" s="5">
        <v>0</v>
      </c>
    </row>
    <row r="926" spans="1:9" ht="12.75">
      <c r="A926" s="2" t="s">
        <v>110</v>
      </c>
      <c r="B926" s="2" t="s">
        <v>691</v>
      </c>
      <c r="C926" s="3">
        <v>40422</v>
      </c>
      <c r="D926" s="4">
        <v>40633</v>
      </c>
      <c r="E926" s="5">
        <v>0</v>
      </c>
      <c r="F926" s="33">
        <v>49291.25</v>
      </c>
      <c r="G926" s="23"/>
      <c r="H926" s="6">
        <v>0</v>
      </c>
      <c r="I926" s="5">
        <f>IF(H926="","",(IF(F926&lt;&gt;"",H926/F926,H926/G926)))</f>
        <v>0</v>
      </c>
    </row>
    <row r="927" spans="1:9" ht="12.75">
      <c r="A927" s="2" t="s">
        <v>730</v>
      </c>
      <c r="B927" s="2" t="s">
        <v>640</v>
      </c>
      <c r="C927" s="3">
        <v>40360</v>
      </c>
      <c r="D927" s="4">
        <v>40724</v>
      </c>
      <c r="E927" s="5">
        <v>0</v>
      </c>
      <c r="F927" s="33">
        <v>5509</v>
      </c>
      <c r="G927" s="23"/>
      <c r="H927" s="6">
        <v>0</v>
      </c>
      <c r="I927" s="5">
        <f>IF(H927="","",(IF(F927&lt;&gt;"",H927/F927,H927/G927)))</f>
        <v>0</v>
      </c>
    </row>
    <row r="928" spans="1:9" ht="12.75">
      <c r="A928" s="2" t="s">
        <v>110</v>
      </c>
      <c r="B928" s="2" t="s">
        <v>696</v>
      </c>
      <c r="C928" s="3">
        <v>40602</v>
      </c>
      <c r="D928" s="4">
        <v>40755</v>
      </c>
      <c r="E928" s="5">
        <v>0</v>
      </c>
      <c r="F928" s="33"/>
      <c r="G928" s="23">
        <v>0</v>
      </c>
      <c r="H928" s="6">
        <v>0</v>
      </c>
      <c r="I928" s="5">
        <v>0</v>
      </c>
    </row>
    <row r="929" spans="1:9" ht="12.75">
      <c r="A929" s="2" t="s">
        <v>129</v>
      </c>
      <c r="B929" s="2" t="s">
        <v>811</v>
      </c>
      <c r="C929" s="3">
        <v>40529</v>
      </c>
      <c r="D929" s="4">
        <v>40908</v>
      </c>
      <c r="E929" s="5">
        <v>0.1</v>
      </c>
      <c r="F929" s="33"/>
      <c r="G929" s="23">
        <v>0</v>
      </c>
      <c r="H929" s="6">
        <v>0</v>
      </c>
      <c r="I929" s="5">
        <v>0</v>
      </c>
    </row>
    <row r="930" spans="1:9" ht="12.75">
      <c r="A930" s="2" t="s">
        <v>102</v>
      </c>
      <c r="B930" s="2" t="s">
        <v>47</v>
      </c>
      <c r="C930" s="3">
        <v>40269</v>
      </c>
      <c r="D930" s="4">
        <v>40633</v>
      </c>
      <c r="E930" s="5">
        <v>0.01</v>
      </c>
      <c r="F930" s="33">
        <v>0</v>
      </c>
      <c r="G930" s="23"/>
      <c r="H930" s="6">
        <v>0</v>
      </c>
      <c r="I930" s="5">
        <v>0</v>
      </c>
    </row>
    <row r="931" spans="1:9" ht="12.75">
      <c r="A931" s="2" t="s">
        <v>102</v>
      </c>
      <c r="B931" s="2" t="s">
        <v>47</v>
      </c>
      <c r="C931" s="3">
        <v>40269</v>
      </c>
      <c r="D931" s="4">
        <v>40633</v>
      </c>
      <c r="E931" s="5">
        <v>0.01</v>
      </c>
      <c r="F931" s="33"/>
      <c r="G931" s="23">
        <v>0</v>
      </c>
      <c r="H931" s="6">
        <v>0</v>
      </c>
      <c r="I931" s="5">
        <v>0</v>
      </c>
    </row>
    <row r="932" spans="1:9" ht="12.75">
      <c r="A932" s="2" t="s">
        <v>733</v>
      </c>
      <c r="B932" s="2" t="s">
        <v>741</v>
      </c>
      <c r="C932" s="3">
        <v>40655</v>
      </c>
      <c r="D932" s="4">
        <v>40908</v>
      </c>
      <c r="E932" s="5">
        <v>0.02</v>
      </c>
      <c r="F932" s="33">
        <v>0</v>
      </c>
      <c r="G932" s="23"/>
      <c r="H932" s="6">
        <v>0</v>
      </c>
      <c r="I932" s="5">
        <v>0</v>
      </c>
    </row>
    <row r="933" spans="1:9" ht="12.75">
      <c r="A933" s="2" t="s">
        <v>733</v>
      </c>
      <c r="B933" s="2" t="s">
        <v>741</v>
      </c>
      <c r="C933" s="3">
        <v>40655</v>
      </c>
      <c r="D933" s="4">
        <v>40908</v>
      </c>
      <c r="E933" s="5">
        <v>0.02</v>
      </c>
      <c r="F933" s="33"/>
      <c r="G933" s="23">
        <v>0</v>
      </c>
      <c r="H933" s="6">
        <v>0</v>
      </c>
      <c r="I933" s="5">
        <v>0</v>
      </c>
    </row>
    <row r="934" spans="1:9" ht="25.5">
      <c r="A934" s="2" t="s">
        <v>264</v>
      </c>
      <c r="B934" s="2" t="s">
        <v>767</v>
      </c>
      <c r="C934" s="3">
        <v>40422</v>
      </c>
      <c r="D934" s="4">
        <v>40786</v>
      </c>
      <c r="E934" s="5">
        <v>0</v>
      </c>
      <c r="F934" s="33">
        <v>0</v>
      </c>
      <c r="G934" s="23"/>
      <c r="H934" s="6">
        <v>0</v>
      </c>
      <c r="I934" s="5">
        <v>0</v>
      </c>
    </row>
    <row r="935" spans="1:9" ht="25.5">
      <c r="A935" s="2" t="s">
        <v>264</v>
      </c>
      <c r="B935" s="2" t="s">
        <v>767</v>
      </c>
      <c r="C935" s="3">
        <v>40422</v>
      </c>
      <c r="D935" s="4">
        <v>40786</v>
      </c>
      <c r="E935" s="5">
        <v>0</v>
      </c>
      <c r="F935" s="33"/>
      <c r="G935" s="23">
        <v>0</v>
      </c>
      <c r="H935" s="6">
        <v>0</v>
      </c>
      <c r="I935" s="5">
        <v>0</v>
      </c>
    </row>
    <row r="936" spans="1:9" ht="12.75">
      <c r="A936" s="2" t="s">
        <v>110</v>
      </c>
      <c r="B936" s="2" t="s">
        <v>688</v>
      </c>
      <c r="C936" s="3">
        <v>40429</v>
      </c>
      <c r="D936" s="4">
        <v>40908</v>
      </c>
      <c r="E936" s="5">
        <v>0</v>
      </c>
      <c r="F936" s="33">
        <v>0</v>
      </c>
      <c r="G936" s="23"/>
      <c r="H936" s="6">
        <v>0</v>
      </c>
      <c r="I936" s="5">
        <v>0</v>
      </c>
    </row>
    <row r="937" spans="1:9" ht="12.75">
      <c r="A937" s="2" t="s">
        <v>278</v>
      </c>
      <c r="B937" s="2" t="s">
        <v>776</v>
      </c>
      <c r="C937" s="26">
        <v>40681</v>
      </c>
      <c r="D937" s="26">
        <v>41046</v>
      </c>
      <c r="E937" s="5">
        <v>0.09</v>
      </c>
      <c r="F937" s="33">
        <v>0</v>
      </c>
      <c r="G937" s="25"/>
      <c r="H937" s="37">
        <v>0</v>
      </c>
      <c r="I937" s="28">
        <v>0</v>
      </c>
    </row>
    <row r="938" spans="1:9" ht="12.75">
      <c r="A938" s="2" t="s">
        <v>929</v>
      </c>
      <c r="B938" s="2" t="s">
        <v>930</v>
      </c>
      <c r="C938" s="26">
        <v>40655</v>
      </c>
      <c r="D938" s="26">
        <v>41020</v>
      </c>
      <c r="E938" s="5">
        <v>0.009</v>
      </c>
      <c r="F938" s="36">
        <v>448990.39</v>
      </c>
      <c r="G938" s="25"/>
      <c r="H938" s="37">
        <v>0</v>
      </c>
      <c r="I938" s="28">
        <v>0</v>
      </c>
    </row>
    <row r="939" spans="1:9" ht="12.75">
      <c r="A939" s="2" t="s">
        <v>929</v>
      </c>
      <c r="B939" s="2" t="s">
        <v>930</v>
      </c>
      <c r="C939" s="26">
        <v>40655</v>
      </c>
      <c r="D939" s="26">
        <v>41020</v>
      </c>
      <c r="E939" s="5">
        <v>0.009</v>
      </c>
      <c r="G939" s="25">
        <v>24661.47</v>
      </c>
      <c r="H939" s="37">
        <v>0</v>
      </c>
      <c r="I939" s="28">
        <v>0</v>
      </c>
    </row>
    <row r="940" spans="1:9" ht="12.75">
      <c r="A940" s="2" t="s">
        <v>931</v>
      </c>
      <c r="B940" s="2" t="s">
        <v>930</v>
      </c>
      <c r="C940" s="26">
        <v>40655</v>
      </c>
      <c r="D940" s="26">
        <v>40730</v>
      </c>
      <c r="E940" s="5">
        <v>0.009</v>
      </c>
      <c r="F940" s="36">
        <v>7680.85</v>
      </c>
      <c r="G940" s="25"/>
      <c r="H940" s="37">
        <v>0</v>
      </c>
      <c r="I940" s="28">
        <v>0</v>
      </c>
    </row>
    <row r="941" spans="1:9" ht="12.75">
      <c r="A941" s="2" t="s">
        <v>931</v>
      </c>
      <c r="B941" s="2" t="s">
        <v>930</v>
      </c>
      <c r="C941" s="26">
        <v>40655</v>
      </c>
      <c r="D941" s="26">
        <v>40730</v>
      </c>
      <c r="E941" s="5">
        <v>0.009</v>
      </c>
      <c r="G941" s="25">
        <v>122</v>
      </c>
      <c r="H941" s="37">
        <v>0</v>
      </c>
      <c r="I941" s="28">
        <v>0</v>
      </c>
    </row>
    <row r="942" spans="1:9" ht="12.75">
      <c r="A942" s="2" t="s">
        <v>275</v>
      </c>
      <c r="B942" s="2" t="s">
        <v>930</v>
      </c>
      <c r="C942" s="26">
        <v>40655</v>
      </c>
      <c r="D942" s="26">
        <v>41020</v>
      </c>
      <c r="E942" s="5">
        <v>0.009</v>
      </c>
      <c r="F942" s="36">
        <v>135108.45</v>
      </c>
      <c r="G942" s="25"/>
      <c r="H942" s="37">
        <v>0</v>
      </c>
      <c r="I942" s="28">
        <v>0</v>
      </c>
    </row>
    <row r="943" spans="1:9" ht="12.75">
      <c r="A943" s="2" t="s">
        <v>275</v>
      </c>
      <c r="B943" s="2" t="s">
        <v>930</v>
      </c>
      <c r="C943" s="26">
        <v>40655</v>
      </c>
      <c r="D943" s="26">
        <v>41020</v>
      </c>
      <c r="E943" s="5">
        <v>0.009</v>
      </c>
      <c r="G943" s="25">
        <v>7156</v>
      </c>
      <c r="H943" s="37">
        <v>0</v>
      </c>
      <c r="I943" s="28">
        <v>0</v>
      </c>
    </row>
    <row r="944" spans="1:9" ht="12.75">
      <c r="A944" s="2" t="s">
        <v>264</v>
      </c>
      <c r="B944" s="2" t="s">
        <v>930</v>
      </c>
      <c r="C944" s="26">
        <v>40655</v>
      </c>
      <c r="D944" s="26">
        <v>41020</v>
      </c>
      <c r="E944" s="5">
        <v>0.009</v>
      </c>
      <c r="F944" s="36">
        <v>306201.09</v>
      </c>
      <c r="G944" s="25"/>
      <c r="H944" s="37">
        <v>0</v>
      </c>
      <c r="I944" s="28">
        <v>0</v>
      </c>
    </row>
    <row r="945" spans="1:9" ht="25.5">
      <c r="A945" s="2" t="s">
        <v>616</v>
      </c>
      <c r="B945" s="2" t="s">
        <v>618</v>
      </c>
      <c r="C945" s="3">
        <v>40416</v>
      </c>
      <c r="D945" s="4">
        <v>40724</v>
      </c>
      <c r="E945" s="5">
        <v>0.01</v>
      </c>
      <c r="F945" s="33"/>
      <c r="G945" s="23">
        <v>51.8</v>
      </c>
      <c r="H945" s="6">
        <v>-7.8</v>
      </c>
      <c r="I945" s="42">
        <f aca="true" t="shared" si="31" ref="I945:I951">IF(H945="","",(IF(F945&lt;&gt;"",H945/F945,H945/G945)))</f>
        <v>-0.15057915057915058</v>
      </c>
    </row>
    <row r="946" spans="1:9" ht="25.5">
      <c r="A946" s="2" t="s">
        <v>280</v>
      </c>
      <c r="B946" s="2" t="s">
        <v>802</v>
      </c>
      <c r="C946" s="3">
        <v>40256</v>
      </c>
      <c r="D946" s="4">
        <v>40602</v>
      </c>
      <c r="E946" s="5">
        <v>0</v>
      </c>
      <c r="F946" s="33"/>
      <c r="G946" s="23">
        <v>10.5</v>
      </c>
      <c r="H946" s="6">
        <v>-127.95</v>
      </c>
      <c r="I946" s="42">
        <f t="shared" si="31"/>
        <v>-12.185714285714287</v>
      </c>
    </row>
    <row r="947" spans="1:9" ht="12.75">
      <c r="A947" s="2" t="s">
        <v>623</v>
      </c>
      <c r="B947" s="2" t="s">
        <v>286</v>
      </c>
      <c r="C947" s="3">
        <v>40500</v>
      </c>
      <c r="D947" s="4">
        <v>40627</v>
      </c>
      <c r="E947" s="5">
        <v>0.015</v>
      </c>
      <c r="F947" s="33"/>
      <c r="G947" s="23">
        <v>188.24</v>
      </c>
      <c r="H947" s="6">
        <v>-176.7</v>
      </c>
      <c r="I947" s="42">
        <f t="shared" si="31"/>
        <v>-0.9386952826179344</v>
      </c>
    </row>
    <row r="948" spans="1:9" ht="12.75">
      <c r="A948" s="2" t="s">
        <v>275</v>
      </c>
      <c r="B948" s="2" t="s">
        <v>641</v>
      </c>
      <c r="C948" s="3">
        <v>40438</v>
      </c>
      <c r="D948" s="4">
        <v>40724</v>
      </c>
      <c r="E948" s="5">
        <v>0.0005</v>
      </c>
      <c r="F948" s="33">
        <v>14477.16</v>
      </c>
      <c r="G948" s="23"/>
      <c r="H948" s="6">
        <v>-243.37</v>
      </c>
      <c r="I948" s="42">
        <f t="shared" si="31"/>
        <v>-0.016810617552061317</v>
      </c>
    </row>
    <row r="949" spans="1:9" ht="12.75">
      <c r="A949" s="2" t="s">
        <v>280</v>
      </c>
      <c r="B949" s="2" t="s">
        <v>804</v>
      </c>
      <c r="C949" s="3">
        <v>40470</v>
      </c>
      <c r="D949" s="4">
        <v>40724</v>
      </c>
      <c r="E949" s="5">
        <v>0</v>
      </c>
      <c r="F949" s="33"/>
      <c r="G949" s="23">
        <v>170.17</v>
      </c>
      <c r="H949" s="6">
        <v>-252.82</v>
      </c>
      <c r="I949" s="42">
        <f t="shared" si="31"/>
        <v>-1.485690779808427</v>
      </c>
    </row>
    <row r="950" spans="1:9" ht="12.75">
      <c r="A950" s="2" t="s">
        <v>280</v>
      </c>
      <c r="B950" s="2" t="s">
        <v>651</v>
      </c>
      <c r="C950" s="3">
        <v>40675</v>
      </c>
      <c r="D950" s="4">
        <v>40718</v>
      </c>
      <c r="E950" s="5">
        <v>0</v>
      </c>
      <c r="F950" s="33"/>
      <c r="G950" s="23">
        <v>230.58</v>
      </c>
      <c r="H950" s="6">
        <v>-358.63</v>
      </c>
      <c r="I950" s="42">
        <f t="shared" si="31"/>
        <v>-1.5553387110764159</v>
      </c>
    </row>
    <row r="951" spans="1:9" ht="12.75">
      <c r="A951" s="2" t="s">
        <v>268</v>
      </c>
      <c r="B951" s="2" t="s">
        <v>605</v>
      </c>
      <c r="C951" s="3">
        <v>40442</v>
      </c>
      <c r="D951" s="4">
        <v>40806</v>
      </c>
      <c r="E951" s="5">
        <v>0.0005</v>
      </c>
      <c r="F951" s="33"/>
      <c r="G951" s="23">
        <v>1055</v>
      </c>
      <c r="H951" s="6">
        <v>-363</v>
      </c>
      <c r="I951" s="42">
        <f t="shared" si="31"/>
        <v>-0.34407582938388626</v>
      </c>
    </row>
    <row r="952" spans="1:9" ht="12.75">
      <c r="A952" s="2" t="s">
        <v>280</v>
      </c>
      <c r="B952" s="2" t="s">
        <v>424</v>
      </c>
      <c r="C952" s="26">
        <v>40829</v>
      </c>
      <c r="D952" s="26">
        <v>40939</v>
      </c>
      <c r="E952" s="5">
        <v>0</v>
      </c>
      <c r="G952" s="25">
        <v>324.91</v>
      </c>
      <c r="H952" s="40">
        <v>-408.16</v>
      </c>
      <c r="I952" s="43">
        <v>-1.25</v>
      </c>
    </row>
    <row r="953" spans="1:9" ht="12.75">
      <c r="A953" s="2" t="s">
        <v>280</v>
      </c>
      <c r="B953" s="2" t="s">
        <v>806</v>
      </c>
      <c r="C953" s="3">
        <v>40511</v>
      </c>
      <c r="D953" s="4">
        <v>40755</v>
      </c>
      <c r="E953" s="5">
        <v>0</v>
      </c>
      <c r="F953" s="33"/>
      <c r="G953" s="23">
        <v>613.06</v>
      </c>
      <c r="H953" s="6">
        <v>-431.05</v>
      </c>
      <c r="I953" s="42">
        <f aca="true" t="shared" si="32" ref="I953:I961">IF(H953="","",(IF(F953&lt;&gt;"",H953/F953,H953/G953)))</f>
        <v>-0.7031122565491144</v>
      </c>
    </row>
    <row r="954" spans="1:9" ht="12.75">
      <c r="A954" s="2" t="s">
        <v>266</v>
      </c>
      <c r="B954" s="2" t="s">
        <v>118</v>
      </c>
      <c r="C954" s="3">
        <v>40701</v>
      </c>
      <c r="D954" s="4">
        <v>40908</v>
      </c>
      <c r="E954" s="5">
        <v>0.2</v>
      </c>
      <c r="F954" s="33"/>
      <c r="G954" s="23">
        <v>2329</v>
      </c>
      <c r="H954" s="6">
        <v>-475.46</v>
      </c>
      <c r="I954" s="42">
        <f t="shared" si="32"/>
        <v>-0.20414770287677114</v>
      </c>
    </row>
    <row r="955" spans="1:9" ht="25.5">
      <c r="A955" s="2" t="s">
        <v>280</v>
      </c>
      <c r="B955" s="2" t="s">
        <v>807</v>
      </c>
      <c r="C955" s="3">
        <v>40539</v>
      </c>
      <c r="D955" s="4">
        <v>40816</v>
      </c>
      <c r="E955" s="5">
        <v>0</v>
      </c>
      <c r="F955" s="33"/>
      <c r="G955" s="23">
        <v>1382.47</v>
      </c>
      <c r="H955" s="6">
        <v>-495.67</v>
      </c>
      <c r="I955" s="42">
        <f t="shared" si="32"/>
        <v>-0.358539425810325</v>
      </c>
    </row>
    <row r="956" spans="1:9" ht="12.75">
      <c r="A956" s="2" t="s">
        <v>102</v>
      </c>
      <c r="B956" s="2" t="s">
        <v>139</v>
      </c>
      <c r="C956" s="3">
        <v>40290</v>
      </c>
      <c r="D956" s="4">
        <v>40602</v>
      </c>
      <c r="E956" s="5">
        <v>0.01</v>
      </c>
      <c r="F956" s="33">
        <v>32112</v>
      </c>
      <c r="G956" s="23"/>
      <c r="H956" s="6">
        <v>-517</v>
      </c>
      <c r="I956" s="42">
        <f t="shared" si="32"/>
        <v>-0.016099900348779273</v>
      </c>
    </row>
    <row r="957" spans="1:9" ht="12.75">
      <c r="A957" s="2" t="s">
        <v>268</v>
      </c>
      <c r="B957" s="2" t="s">
        <v>108</v>
      </c>
      <c r="C957" s="3">
        <v>40740</v>
      </c>
      <c r="D957" s="4">
        <v>41060</v>
      </c>
      <c r="E957" s="5">
        <v>0.01</v>
      </c>
      <c r="F957" s="33"/>
      <c r="G957" s="23">
        <v>2885</v>
      </c>
      <c r="H957" s="6">
        <v>-557.85</v>
      </c>
      <c r="I957" s="42">
        <f t="shared" si="32"/>
        <v>-0.19336221837088388</v>
      </c>
    </row>
    <row r="958" spans="1:9" ht="12.75">
      <c r="A958" s="2" t="s">
        <v>266</v>
      </c>
      <c r="B958" s="2" t="s">
        <v>651</v>
      </c>
      <c r="C958" s="3">
        <v>40589</v>
      </c>
      <c r="D958" s="4">
        <v>40908</v>
      </c>
      <c r="E958" s="5">
        <v>0.25</v>
      </c>
      <c r="F958" s="33"/>
      <c r="G958" s="23">
        <v>3160.86</v>
      </c>
      <c r="H958" s="6">
        <v>-587.02</v>
      </c>
      <c r="I958" s="42">
        <f t="shared" si="32"/>
        <v>-0.18571528001872906</v>
      </c>
    </row>
    <row r="959" spans="1:9" ht="12.75">
      <c r="A959" s="2" t="s">
        <v>275</v>
      </c>
      <c r="B959" s="2" t="s">
        <v>430</v>
      </c>
      <c r="C959" s="3">
        <v>40331</v>
      </c>
      <c r="D959" s="4">
        <v>40694</v>
      </c>
      <c r="E959" s="5">
        <v>0.0005</v>
      </c>
      <c r="F959" s="33">
        <v>51434.35</v>
      </c>
      <c r="G959" s="23"/>
      <c r="H959" s="6">
        <v>-628.75</v>
      </c>
      <c r="I959" s="42">
        <f t="shared" si="32"/>
        <v>-0.01222432090616485</v>
      </c>
    </row>
    <row r="960" spans="1:9" ht="12.75">
      <c r="A960" s="2" t="s">
        <v>616</v>
      </c>
      <c r="B960" s="2" t="s">
        <v>622</v>
      </c>
      <c r="C960" s="3">
        <v>40510</v>
      </c>
      <c r="D960" s="4">
        <v>40874</v>
      </c>
      <c r="E960" s="5">
        <v>0.015</v>
      </c>
      <c r="F960" s="33"/>
      <c r="G960" s="23">
        <v>7445</v>
      </c>
      <c r="H960" s="6">
        <v>-673.34</v>
      </c>
      <c r="I960" s="42">
        <f t="shared" si="32"/>
        <v>-0.09044190732034924</v>
      </c>
    </row>
    <row r="961" spans="1:9" ht="12.75">
      <c r="A961" s="2" t="s">
        <v>268</v>
      </c>
      <c r="B961" s="2" t="s">
        <v>830</v>
      </c>
      <c r="C961" s="3">
        <v>40422</v>
      </c>
      <c r="D961" s="4">
        <v>40786</v>
      </c>
      <c r="E961" s="5">
        <v>0.0005</v>
      </c>
      <c r="F961" s="33"/>
      <c r="G961" s="23">
        <v>1205.86</v>
      </c>
      <c r="H961" s="6">
        <v>-794.94</v>
      </c>
      <c r="I961" s="42">
        <f t="shared" si="32"/>
        <v>-0.6592307564725591</v>
      </c>
    </row>
    <row r="962" spans="1:9" ht="12.75">
      <c r="A962" s="2" t="s">
        <v>280</v>
      </c>
      <c r="B962" s="2" t="s">
        <v>924</v>
      </c>
      <c r="C962" s="26">
        <v>40717</v>
      </c>
      <c r="D962" s="26">
        <v>40908</v>
      </c>
      <c r="E962" s="5">
        <v>0</v>
      </c>
      <c r="G962" s="25">
        <v>646.54</v>
      </c>
      <c r="H962" s="40">
        <v>-860.07</v>
      </c>
      <c r="I962" s="43">
        <v>-1.33</v>
      </c>
    </row>
    <row r="963" spans="1:9" ht="12.75">
      <c r="A963" s="2" t="s">
        <v>730</v>
      </c>
      <c r="B963" s="2" t="s">
        <v>726</v>
      </c>
      <c r="C963" s="3">
        <v>40702</v>
      </c>
      <c r="D963" s="4">
        <v>40756</v>
      </c>
      <c r="E963" s="5">
        <v>0</v>
      </c>
      <c r="F963" s="33"/>
      <c r="G963" s="23">
        <v>0</v>
      </c>
      <c r="H963" s="6">
        <v>-866.05</v>
      </c>
      <c r="I963" s="5">
        <v>0</v>
      </c>
    </row>
    <row r="964" spans="1:9" ht="12.75">
      <c r="A964" s="2" t="s">
        <v>275</v>
      </c>
      <c r="B964" s="2" t="s">
        <v>640</v>
      </c>
      <c r="C964" s="3">
        <v>40389</v>
      </c>
      <c r="D964" s="4">
        <v>40694</v>
      </c>
      <c r="E964" s="5">
        <v>0.0005</v>
      </c>
      <c r="F964" s="33">
        <v>5867.5</v>
      </c>
      <c r="G964" s="23"/>
      <c r="H964" s="6">
        <v>-900.62</v>
      </c>
      <c r="I964" s="42">
        <f>IF(H964="","",(IF(F964&lt;&gt;"",H964/F964,H964/G964)))</f>
        <v>-0.15349296974861526</v>
      </c>
    </row>
    <row r="965" spans="1:9" ht="12.75">
      <c r="A965" s="2" t="s">
        <v>275</v>
      </c>
      <c r="B965" s="2" t="s">
        <v>647</v>
      </c>
      <c r="C965" s="3">
        <v>40485</v>
      </c>
      <c r="D965" s="4">
        <v>40816</v>
      </c>
      <c r="E965" s="5">
        <v>0.0005</v>
      </c>
      <c r="F965" s="33">
        <v>39962</v>
      </c>
      <c r="G965" s="23"/>
      <c r="H965" s="6">
        <v>-1025</v>
      </c>
      <c r="I965" s="42">
        <f>IF(H965="","",(IF(F965&lt;&gt;"",H965/F965,H965/G965)))</f>
        <v>-0.025649366898553627</v>
      </c>
    </row>
    <row r="966" spans="1:9" ht="12.75">
      <c r="A966" s="2" t="s">
        <v>275</v>
      </c>
      <c r="B966" s="2" t="s">
        <v>276</v>
      </c>
      <c r="C966" s="3">
        <v>40402</v>
      </c>
      <c r="D966" s="4">
        <v>40738</v>
      </c>
      <c r="E966" s="5">
        <v>0.0005</v>
      </c>
      <c r="F966" s="33">
        <v>65</v>
      </c>
      <c r="G966" s="23"/>
      <c r="H966" s="6">
        <v>-1205.15</v>
      </c>
      <c r="I966" s="42">
        <f>IF(H966="","",(IF(F966&lt;&gt;"",H966/F966,H966/G966)))</f>
        <v>-18.540769230769232</v>
      </c>
    </row>
    <row r="967" spans="1:9" ht="12.75">
      <c r="A967" s="2" t="s">
        <v>682</v>
      </c>
      <c r="B967" s="2" t="s">
        <v>683</v>
      </c>
      <c r="C967" s="3">
        <v>40428</v>
      </c>
      <c r="D967" s="4">
        <v>40724</v>
      </c>
      <c r="E967" s="5">
        <v>0.02</v>
      </c>
      <c r="F967" s="33">
        <v>0</v>
      </c>
      <c r="G967" s="23"/>
      <c r="H967" s="6">
        <v>-1221.33</v>
      </c>
      <c r="I967" s="5">
        <v>0</v>
      </c>
    </row>
    <row r="968" spans="1:9" ht="12.75">
      <c r="A968" s="2" t="s">
        <v>280</v>
      </c>
      <c r="B968" s="2" t="s">
        <v>194</v>
      </c>
      <c r="C968" s="3">
        <v>40602</v>
      </c>
      <c r="D968" s="4">
        <v>40908</v>
      </c>
      <c r="E968" s="5">
        <v>0.01</v>
      </c>
      <c r="F968" s="33"/>
      <c r="G968" s="23">
        <v>563.43</v>
      </c>
      <c r="H968" s="6">
        <v>-1337.26</v>
      </c>
      <c r="I968" s="42">
        <f aca="true" t="shared" si="33" ref="I968:I973">IF(H968="","",(IF(F968&lt;&gt;"",H968/F968,H968/G968)))</f>
        <v>-2.3734270450632735</v>
      </c>
    </row>
    <row r="969" spans="1:9" ht="12.75">
      <c r="A969" s="2" t="s">
        <v>266</v>
      </c>
      <c r="B969" s="2" t="s">
        <v>633</v>
      </c>
      <c r="C969" s="3">
        <v>40544</v>
      </c>
      <c r="D969" s="4">
        <v>40908</v>
      </c>
      <c r="E969" s="5">
        <v>0.449</v>
      </c>
      <c r="F969" s="33"/>
      <c r="G969" s="23">
        <v>6294</v>
      </c>
      <c r="H969" s="6">
        <v>-1546.49</v>
      </c>
      <c r="I969" s="42">
        <f t="shared" si="33"/>
        <v>-0.24570861137591357</v>
      </c>
    </row>
    <row r="970" spans="1:9" ht="25.5">
      <c r="A970" s="2" t="s">
        <v>616</v>
      </c>
      <c r="B970" s="2" t="s">
        <v>618</v>
      </c>
      <c r="C970" s="3">
        <v>40416</v>
      </c>
      <c r="D970" s="4">
        <v>40724</v>
      </c>
      <c r="E970" s="5">
        <v>0.01</v>
      </c>
      <c r="F970" s="33">
        <v>2590</v>
      </c>
      <c r="G970" s="23"/>
      <c r="H970" s="6">
        <v>-1590</v>
      </c>
      <c r="I970" s="42">
        <f t="shared" si="33"/>
        <v>-0.6138996138996139</v>
      </c>
    </row>
    <row r="971" spans="1:9" ht="12.75">
      <c r="A971" s="2" t="s">
        <v>275</v>
      </c>
      <c r="B971" s="2" t="s">
        <v>639</v>
      </c>
      <c r="C971" s="3">
        <v>40443</v>
      </c>
      <c r="D971" s="4">
        <v>40724</v>
      </c>
      <c r="E971" s="5">
        <v>0.0005</v>
      </c>
      <c r="F971" s="33">
        <v>9625</v>
      </c>
      <c r="G971" s="23"/>
      <c r="H971" s="6">
        <v>-1615.8</v>
      </c>
      <c r="I971" s="42">
        <f t="shared" si="33"/>
        <v>-0.16787532467532468</v>
      </c>
    </row>
    <row r="972" spans="1:9" ht="12.75">
      <c r="A972" s="2" t="s">
        <v>275</v>
      </c>
      <c r="B972" s="2" t="s">
        <v>56</v>
      </c>
      <c r="C972" s="3">
        <v>40487</v>
      </c>
      <c r="D972" s="4">
        <v>40851</v>
      </c>
      <c r="E972" s="5">
        <v>0.0005</v>
      </c>
      <c r="F972" s="33">
        <v>4195</v>
      </c>
      <c r="G972" s="23"/>
      <c r="H972" s="6">
        <v>-1703.44</v>
      </c>
      <c r="I972" s="42">
        <f t="shared" si="33"/>
        <v>-0.4060643623361144</v>
      </c>
    </row>
    <row r="973" spans="1:9" ht="12.75">
      <c r="A973" s="2" t="s">
        <v>577</v>
      </c>
      <c r="B973" s="2" t="s">
        <v>559</v>
      </c>
      <c r="C973" s="3">
        <v>40609</v>
      </c>
      <c r="D973" s="4">
        <v>40953</v>
      </c>
      <c r="E973" s="5">
        <v>0</v>
      </c>
      <c r="F973" s="33">
        <v>27661</v>
      </c>
      <c r="G973" s="23"/>
      <c r="H973" s="6">
        <v>-1896.56</v>
      </c>
      <c r="I973" s="42">
        <f t="shared" si="33"/>
        <v>-0.06856440475760095</v>
      </c>
    </row>
    <row r="974" spans="1:9" ht="12.75">
      <c r="A974" s="2" t="s">
        <v>275</v>
      </c>
      <c r="B974" s="2" t="s">
        <v>54</v>
      </c>
      <c r="C974" s="26">
        <v>40725</v>
      </c>
      <c r="D974" s="26">
        <v>41090</v>
      </c>
      <c r="E974" s="5">
        <v>0.0005</v>
      </c>
      <c r="F974" s="36">
        <v>4742</v>
      </c>
      <c r="G974" s="25"/>
      <c r="H974" s="37">
        <v>-2083.09</v>
      </c>
      <c r="I974" s="43">
        <v>-0.44</v>
      </c>
    </row>
    <row r="975" spans="1:9" ht="12.75">
      <c r="A975" s="2" t="s">
        <v>128</v>
      </c>
      <c r="B975" s="2" t="s">
        <v>127</v>
      </c>
      <c r="C975" s="3">
        <v>40575</v>
      </c>
      <c r="D975" s="4">
        <v>40613</v>
      </c>
      <c r="E975" s="5">
        <v>0.69</v>
      </c>
      <c r="F975" s="33">
        <v>-2190</v>
      </c>
      <c r="G975" s="23"/>
      <c r="H975" s="6">
        <v>-2190</v>
      </c>
      <c r="I975" s="42">
        <v>-1</v>
      </c>
    </row>
    <row r="976" spans="1:9" ht="12.75">
      <c r="A976" s="2" t="s">
        <v>268</v>
      </c>
      <c r="B976" s="2" t="s">
        <v>108</v>
      </c>
      <c r="C976" s="3">
        <v>40375</v>
      </c>
      <c r="D976" s="4">
        <v>40739</v>
      </c>
      <c r="E976" s="5"/>
      <c r="F976" s="33"/>
      <c r="G976" s="23">
        <v>8355</v>
      </c>
      <c r="H976" s="6">
        <v>-2523</v>
      </c>
      <c r="I976" s="42">
        <f>IF(H976="","",(IF(F976&lt;&gt;"",H976/F976,H976/G976)))</f>
        <v>-0.30197486535008977</v>
      </c>
    </row>
    <row r="977" spans="1:9" ht="12.75">
      <c r="A977" s="2" t="s">
        <v>275</v>
      </c>
      <c r="B977" s="2" t="s">
        <v>926</v>
      </c>
      <c r="C977" s="26">
        <v>40676</v>
      </c>
      <c r="D977" s="26">
        <v>41029</v>
      </c>
      <c r="E977" s="5">
        <v>0.0005</v>
      </c>
      <c r="F977" s="33">
        <v>8815</v>
      </c>
      <c r="G977" s="25"/>
      <c r="H977" s="40">
        <v>-3294.46</v>
      </c>
      <c r="I977" s="43">
        <v>-0.37</v>
      </c>
    </row>
    <row r="978" spans="1:9" ht="25.5">
      <c r="A978" s="2" t="s">
        <v>280</v>
      </c>
      <c r="B978" s="2" t="s">
        <v>802</v>
      </c>
      <c r="C978" s="3">
        <v>40256</v>
      </c>
      <c r="D978" s="4">
        <v>40602</v>
      </c>
      <c r="E978" s="5">
        <v>0</v>
      </c>
      <c r="F978" s="33">
        <v>300</v>
      </c>
      <c r="G978" s="23"/>
      <c r="H978" s="6">
        <v>-3655.64</v>
      </c>
      <c r="I978" s="42">
        <f aca="true" t="shared" si="34" ref="I978:I986">IF(H978="","",(IF(F978&lt;&gt;"",H978/F978,H978/G978)))</f>
        <v>-12.185466666666667</v>
      </c>
    </row>
    <row r="979" spans="1:9" ht="12.75">
      <c r="A979" s="2" t="s">
        <v>266</v>
      </c>
      <c r="B979" s="2" t="s">
        <v>659</v>
      </c>
      <c r="C979" s="3">
        <v>40544</v>
      </c>
      <c r="D979" s="4">
        <v>40908</v>
      </c>
      <c r="E979" s="5">
        <v>0.25</v>
      </c>
      <c r="F979" s="33"/>
      <c r="G979" s="23">
        <v>25335</v>
      </c>
      <c r="H979" s="6">
        <v>-3735.86</v>
      </c>
      <c r="I979" s="42">
        <f t="shared" si="34"/>
        <v>-0.14745845668048155</v>
      </c>
    </row>
    <row r="980" spans="1:9" ht="12.75">
      <c r="A980" s="2" t="s">
        <v>275</v>
      </c>
      <c r="B980" s="2" t="s">
        <v>55</v>
      </c>
      <c r="C980" s="3">
        <v>40544</v>
      </c>
      <c r="D980" s="4">
        <v>40908</v>
      </c>
      <c r="E980" s="5">
        <v>0.0005</v>
      </c>
      <c r="F980" s="33">
        <v>91786.65</v>
      </c>
      <c r="G980" s="23"/>
      <c r="H980" s="6">
        <v>-4292.81</v>
      </c>
      <c r="I980" s="42">
        <f t="shared" si="34"/>
        <v>-0.04676943760339876</v>
      </c>
    </row>
    <row r="981" spans="1:9" ht="12.75">
      <c r="A981" s="2" t="s">
        <v>275</v>
      </c>
      <c r="B981" s="2" t="s">
        <v>854</v>
      </c>
      <c r="C981" s="3">
        <v>40773</v>
      </c>
      <c r="D981" s="4">
        <v>41090</v>
      </c>
      <c r="E981" s="5">
        <v>0.0005</v>
      </c>
      <c r="F981" s="33">
        <v>20991</v>
      </c>
      <c r="G981" s="23"/>
      <c r="H981" s="6">
        <v>-4378.39</v>
      </c>
      <c r="I981" s="42">
        <f t="shared" si="34"/>
        <v>-0.20858415511409653</v>
      </c>
    </row>
    <row r="982" spans="1:9" ht="12.75">
      <c r="A982" s="2" t="s">
        <v>275</v>
      </c>
      <c r="B982" s="2" t="s">
        <v>646</v>
      </c>
      <c r="C982" s="3">
        <v>40542</v>
      </c>
      <c r="D982" s="4">
        <v>40847</v>
      </c>
      <c r="E982" s="5">
        <v>0.0005</v>
      </c>
      <c r="F982" s="33">
        <v>4755</v>
      </c>
      <c r="G982" s="23"/>
      <c r="H982" s="6">
        <v>-4564.94</v>
      </c>
      <c r="I982" s="42">
        <f t="shared" si="34"/>
        <v>-0.9600294426919032</v>
      </c>
    </row>
    <row r="983" spans="1:9" ht="12.75">
      <c r="A983" s="2" t="s">
        <v>266</v>
      </c>
      <c r="B983" s="2" t="s">
        <v>224</v>
      </c>
      <c r="C983" s="3">
        <v>40644</v>
      </c>
      <c r="D983" s="4">
        <v>40908</v>
      </c>
      <c r="E983" s="5">
        <v>0.25</v>
      </c>
      <c r="F983" s="33">
        <v>37121</v>
      </c>
      <c r="G983" s="23"/>
      <c r="H983" s="6">
        <v>-4594.22</v>
      </c>
      <c r="I983" s="42">
        <f t="shared" si="34"/>
        <v>-0.12376336844373806</v>
      </c>
    </row>
    <row r="984" spans="1:9" ht="12.75">
      <c r="A984" s="2" t="s">
        <v>275</v>
      </c>
      <c r="B984" s="2" t="s">
        <v>637</v>
      </c>
      <c r="C984" s="3">
        <v>40308</v>
      </c>
      <c r="D984" s="4">
        <v>40633</v>
      </c>
      <c r="E984" s="5">
        <v>0.0005</v>
      </c>
      <c r="F984" s="33">
        <v>15804</v>
      </c>
      <c r="G984" s="23"/>
      <c r="H984" s="6">
        <v>-4594.97</v>
      </c>
      <c r="I984" s="42">
        <f t="shared" si="34"/>
        <v>-0.29074727916983045</v>
      </c>
    </row>
    <row r="985" spans="1:9" ht="12.75">
      <c r="A985" s="2" t="s">
        <v>266</v>
      </c>
      <c r="B985" s="2" t="s">
        <v>35</v>
      </c>
      <c r="C985" s="3">
        <v>40544</v>
      </c>
      <c r="D985" s="4">
        <v>40908</v>
      </c>
      <c r="E985" s="5">
        <v>0.01</v>
      </c>
      <c r="F985" s="33"/>
      <c r="G985" s="23">
        <v>12785</v>
      </c>
      <c r="H985" s="6">
        <v>-4837.81</v>
      </c>
      <c r="I985" s="42">
        <f t="shared" si="34"/>
        <v>-0.37839734063355496</v>
      </c>
    </row>
    <row r="986" spans="1:9" ht="12.75">
      <c r="A986" s="2" t="s">
        <v>705</v>
      </c>
      <c r="B986" s="2" t="s">
        <v>494</v>
      </c>
      <c r="C986" s="3">
        <v>40217</v>
      </c>
      <c r="D986" s="4">
        <v>40581</v>
      </c>
      <c r="E986" s="5">
        <v>0.01</v>
      </c>
      <c r="F986" s="33">
        <v>79590</v>
      </c>
      <c r="G986" s="23"/>
      <c r="H986" s="6">
        <v>-4897.35</v>
      </c>
      <c r="I986" s="42">
        <f t="shared" si="34"/>
        <v>-0.06153222766679232</v>
      </c>
    </row>
    <row r="987" spans="1:9" ht="12.75">
      <c r="A987" s="2" t="s">
        <v>730</v>
      </c>
      <c r="B987" s="2" t="s">
        <v>726</v>
      </c>
      <c r="C987" s="3">
        <v>40702</v>
      </c>
      <c r="D987" s="4">
        <v>40756</v>
      </c>
      <c r="E987" s="5">
        <v>0</v>
      </c>
      <c r="F987" s="33">
        <v>0</v>
      </c>
      <c r="G987" s="23"/>
      <c r="H987" s="6">
        <v>-4997.99</v>
      </c>
      <c r="I987" s="50">
        <v>0</v>
      </c>
    </row>
    <row r="988" spans="1:9" ht="12.75">
      <c r="A988" s="2" t="s">
        <v>110</v>
      </c>
      <c r="B988" s="2" t="s">
        <v>704</v>
      </c>
      <c r="C988" s="3">
        <v>40653</v>
      </c>
      <c r="D988" s="4">
        <v>40820</v>
      </c>
      <c r="E988" s="5">
        <v>0</v>
      </c>
      <c r="F988" s="33">
        <v>16130</v>
      </c>
      <c r="G988" s="23"/>
      <c r="H988" s="6">
        <v>-5517.83</v>
      </c>
      <c r="I988" s="42">
        <f aca="true" t="shared" si="35" ref="I988:I999">IF(H988="","",(IF(F988&lt;&gt;"",H988/F988,H988/G988)))</f>
        <v>-0.34208493490390574</v>
      </c>
    </row>
    <row r="989" spans="1:9" ht="12.75">
      <c r="A989" s="2" t="s">
        <v>99</v>
      </c>
      <c r="B989" s="2" t="s">
        <v>53</v>
      </c>
      <c r="C989" s="3">
        <v>40639</v>
      </c>
      <c r="D989" s="4">
        <v>40982</v>
      </c>
      <c r="E989" s="5">
        <v>0.02</v>
      </c>
      <c r="F989" s="33">
        <v>7510</v>
      </c>
      <c r="G989" s="23"/>
      <c r="H989" s="6">
        <v>-7101.69</v>
      </c>
      <c r="I989" s="42">
        <f t="shared" si="35"/>
        <v>-0.9456311584553928</v>
      </c>
    </row>
    <row r="990" spans="1:9" ht="12.75">
      <c r="A990" s="2" t="s">
        <v>280</v>
      </c>
      <c r="B990" s="2" t="s">
        <v>804</v>
      </c>
      <c r="C990" s="3">
        <v>40470</v>
      </c>
      <c r="D990" s="4">
        <v>40724</v>
      </c>
      <c r="E990" s="5">
        <v>0</v>
      </c>
      <c r="F990" s="33">
        <v>4862</v>
      </c>
      <c r="G990" s="23"/>
      <c r="H990" s="6">
        <v>-7223.34</v>
      </c>
      <c r="I990" s="42">
        <f t="shared" si="35"/>
        <v>-1.4856725627313863</v>
      </c>
    </row>
    <row r="991" spans="1:9" ht="12.75">
      <c r="A991" s="2" t="s">
        <v>705</v>
      </c>
      <c r="B991" s="2" t="s">
        <v>47</v>
      </c>
      <c r="C991" s="3">
        <v>40434</v>
      </c>
      <c r="D991" s="4">
        <v>40799</v>
      </c>
      <c r="E991" s="5">
        <v>0.4</v>
      </c>
      <c r="F991" s="33">
        <v>12197.5</v>
      </c>
      <c r="G991" s="23"/>
      <c r="H991" s="6">
        <v>-8614.1</v>
      </c>
      <c r="I991" s="42">
        <f t="shared" si="35"/>
        <v>-0.706218487394958</v>
      </c>
    </row>
    <row r="992" spans="1:9" ht="12.75">
      <c r="A992" s="2" t="s">
        <v>266</v>
      </c>
      <c r="B992" s="2" t="s">
        <v>118</v>
      </c>
      <c r="C992" s="3">
        <v>40701</v>
      </c>
      <c r="D992" s="4">
        <v>40908</v>
      </c>
      <c r="E992" s="5">
        <v>0.2</v>
      </c>
      <c r="F992" s="33">
        <v>77585.25</v>
      </c>
      <c r="G992" s="23"/>
      <c r="H992" s="6">
        <v>-8785.53</v>
      </c>
      <c r="I992" s="42">
        <f t="shared" si="35"/>
        <v>-0.11323711659110464</v>
      </c>
    </row>
    <row r="993" spans="1:9" ht="12.75">
      <c r="A993" s="2" t="s">
        <v>623</v>
      </c>
      <c r="B993" s="2" t="s">
        <v>286</v>
      </c>
      <c r="C993" s="3">
        <v>40500</v>
      </c>
      <c r="D993" s="4">
        <v>40627</v>
      </c>
      <c r="E993" s="5">
        <v>0.015</v>
      </c>
      <c r="F993" s="33">
        <v>9412</v>
      </c>
      <c r="G993" s="23"/>
      <c r="H993" s="6">
        <v>-8834.84</v>
      </c>
      <c r="I993" s="42">
        <f t="shared" si="35"/>
        <v>-0.9386782830429239</v>
      </c>
    </row>
    <row r="994" spans="1:9" ht="12.75">
      <c r="A994" s="2" t="s">
        <v>110</v>
      </c>
      <c r="B994" s="2" t="s">
        <v>687</v>
      </c>
      <c r="C994" s="3">
        <v>40497</v>
      </c>
      <c r="D994" s="4">
        <v>40574</v>
      </c>
      <c r="E994" s="5">
        <v>0</v>
      </c>
      <c r="F994" s="33">
        <v>25839.8</v>
      </c>
      <c r="G994" s="23"/>
      <c r="H994" s="6">
        <v>-9131.65</v>
      </c>
      <c r="I994" s="42">
        <f t="shared" si="35"/>
        <v>-0.35339476311736157</v>
      </c>
    </row>
    <row r="995" spans="1:9" ht="12.75">
      <c r="A995" s="2" t="s">
        <v>266</v>
      </c>
      <c r="B995" s="2" t="s">
        <v>651</v>
      </c>
      <c r="C995" s="3">
        <v>40589</v>
      </c>
      <c r="D995" s="4">
        <v>40908</v>
      </c>
      <c r="E995" s="5">
        <v>0.25</v>
      </c>
      <c r="F995" s="33">
        <v>112003.9</v>
      </c>
      <c r="G995" s="23"/>
      <c r="H995" s="6">
        <v>-9365.58</v>
      </c>
      <c r="I995" s="42">
        <f t="shared" si="35"/>
        <v>-0.08361833829000598</v>
      </c>
    </row>
    <row r="996" spans="1:9" ht="12.75">
      <c r="A996" s="2" t="s">
        <v>275</v>
      </c>
      <c r="B996" s="2" t="s">
        <v>638</v>
      </c>
      <c r="C996" s="3">
        <v>40305</v>
      </c>
      <c r="D996" s="4">
        <v>40616</v>
      </c>
      <c r="E996" s="5">
        <v>0.0005</v>
      </c>
      <c r="F996" s="33">
        <v>4782</v>
      </c>
      <c r="G996" s="23"/>
      <c r="H996" s="6">
        <v>-9395.9</v>
      </c>
      <c r="I996" s="42">
        <f t="shared" si="35"/>
        <v>-1.9648473442074446</v>
      </c>
    </row>
    <row r="997" spans="1:9" ht="12.75">
      <c r="A997" s="2" t="s">
        <v>268</v>
      </c>
      <c r="B997" s="2" t="s">
        <v>829</v>
      </c>
      <c r="C997" s="3">
        <v>40401</v>
      </c>
      <c r="D997" s="4">
        <v>40765</v>
      </c>
      <c r="E997" s="5">
        <v>0.005</v>
      </c>
      <c r="F997" s="33">
        <v>66928</v>
      </c>
      <c r="G997" s="23"/>
      <c r="H997" s="6">
        <v>-9460</v>
      </c>
      <c r="I997" s="42">
        <f t="shared" si="35"/>
        <v>-0.14134592397800622</v>
      </c>
    </row>
    <row r="998" spans="1:9" ht="12.75">
      <c r="A998" s="2" t="s">
        <v>99</v>
      </c>
      <c r="B998" s="2" t="s">
        <v>651</v>
      </c>
      <c r="C998" s="3">
        <v>40382</v>
      </c>
      <c r="D998" s="4">
        <v>40710</v>
      </c>
      <c r="E998" s="5">
        <v>0.02</v>
      </c>
      <c r="F998" s="33">
        <v>115115</v>
      </c>
      <c r="G998" s="23"/>
      <c r="H998" s="6">
        <v>-9594.38</v>
      </c>
      <c r="I998" s="42">
        <f t="shared" si="35"/>
        <v>-0.08334604525908873</v>
      </c>
    </row>
    <row r="999" spans="1:9" ht="12.75">
      <c r="A999" s="2" t="s">
        <v>280</v>
      </c>
      <c r="B999" s="2" t="s">
        <v>651</v>
      </c>
      <c r="C999" s="3">
        <v>40675</v>
      </c>
      <c r="D999" s="4">
        <v>40718</v>
      </c>
      <c r="E999" s="5">
        <v>0</v>
      </c>
      <c r="F999" s="33">
        <v>6588</v>
      </c>
      <c r="G999" s="23"/>
      <c r="H999" s="6">
        <v>-10246.61</v>
      </c>
      <c r="I999" s="42">
        <f t="shared" si="35"/>
        <v>-1.5553445658773528</v>
      </c>
    </row>
    <row r="1000" spans="1:9" ht="12.75">
      <c r="A1000" s="2" t="s">
        <v>280</v>
      </c>
      <c r="B1000" s="2" t="s">
        <v>424</v>
      </c>
      <c r="C1000" s="26">
        <v>40829</v>
      </c>
      <c r="D1000" s="26">
        <v>40939</v>
      </c>
      <c r="E1000" s="5">
        <v>0</v>
      </c>
      <c r="F1000" s="33">
        <v>9283</v>
      </c>
      <c r="G1000" s="25"/>
      <c r="H1000" s="40">
        <v>-11661.65</v>
      </c>
      <c r="I1000" s="43">
        <v>-1.25</v>
      </c>
    </row>
    <row r="1001" spans="1:9" ht="12.75">
      <c r="A1001" s="2" t="s">
        <v>280</v>
      </c>
      <c r="B1001" s="2" t="s">
        <v>806</v>
      </c>
      <c r="C1001" s="3">
        <v>40511</v>
      </c>
      <c r="D1001" s="4">
        <v>40755</v>
      </c>
      <c r="E1001" s="5">
        <v>0</v>
      </c>
      <c r="F1001" s="33">
        <v>17515.92</v>
      </c>
      <c r="G1001" s="23"/>
      <c r="H1001" s="6">
        <v>-12351.8</v>
      </c>
      <c r="I1001" s="42">
        <f aca="true" t="shared" si="36" ref="I1001:I1010">IF(H1001="","",(IF(F1001&lt;&gt;"",H1001/F1001,H1001/G1001)))</f>
        <v>-0.7051756345084929</v>
      </c>
    </row>
    <row r="1002" spans="1:9" ht="12.75">
      <c r="A1002" s="2" t="s">
        <v>280</v>
      </c>
      <c r="B1002" s="2" t="s">
        <v>194</v>
      </c>
      <c r="C1002" s="3">
        <v>40602</v>
      </c>
      <c r="D1002" s="4">
        <v>40908</v>
      </c>
      <c r="E1002" s="5">
        <v>0.01</v>
      </c>
      <c r="F1002" s="33">
        <v>40025</v>
      </c>
      <c r="G1002" s="23"/>
      <c r="H1002" s="6">
        <v>-13716</v>
      </c>
      <c r="I1002" s="42">
        <f t="shared" si="36"/>
        <v>-0.342685821361649</v>
      </c>
    </row>
    <row r="1003" spans="1:9" ht="25.5">
      <c r="A1003" s="2" t="s">
        <v>280</v>
      </c>
      <c r="B1003" s="2" t="s">
        <v>807</v>
      </c>
      <c r="C1003" s="3">
        <v>40539</v>
      </c>
      <c r="D1003" s="4">
        <v>40816</v>
      </c>
      <c r="E1003" s="5">
        <v>0</v>
      </c>
      <c r="F1003" s="33">
        <v>39499</v>
      </c>
      <c r="G1003" s="23"/>
      <c r="H1003" s="6">
        <v>-14162.11</v>
      </c>
      <c r="I1003" s="42">
        <f t="shared" si="36"/>
        <v>-0.3585435074305679</v>
      </c>
    </row>
    <row r="1004" spans="1:9" ht="12.75">
      <c r="A1004" s="2" t="s">
        <v>99</v>
      </c>
      <c r="B1004" s="2" t="s">
        <v>654</v>
      </c>
      <c r="C1004" s="3">
        <v>40472</v>
      </c>
      <c r="D1004" s="4">
        <v>40820</v>
      </c>
      <c r="E1004" s="5">
        <v>0.02</v>
      </c>
      <c r="F1004" s="33">
        <v>34538</v>
      </c>
      <c r="G1004" s="23"/>
      <c r="H1004" s="6">
        <v>-15290.67</v>
      </c>
      <c r="I1004" s="42">
        <f t="shared" si="36"/>
        <v>-0.44272019225201226</v>
      </c>
    </row>
    <row r="1005" spans="1:9" ht="12.75">
      <c r="A1005" s="2" t="s">
        <v>275</v>
      </c>
      <c r="B1005" s="2" t="s">
        <v>85</v>
      </c>
      <c r="C1005" s="3">
        <v>40476</v>
      </c>
      <c r="D1005" s="4">
        <v>40840</v>
      </c>
      <c r="E1005" s="5">
        <v>0.0005</v>
      </c>
      <c r="F1005" s="33">
        <v>41655.17</v>
      </c>
      <c r="G1005" s="23"/>
      <c r="H1005" s="6">
        <v>-15994.94</v>
      </c>
      <c r="I1005" s="42">
        <f t="shared" si="36"/>
        <v>-0.3839845090057249</v>
      </c>
    </row>
    <row r="1006" spans="1:9" ht="12.75">
      <c r="A1006" s="2" t="s">
        <v>268</v>
      </c>
      <c r="B1006" s="2" t="s">
        <v>830</v>
      </c>
      <c r="C1006" s="3">
        <v>40422</v>
      </c>
      <c r="D1006" s="4">
        <v>40786</v>
      </c>
      <c r="E1006" s="5">
        <v>0.0005</v>
      </c>
      <c r="F1006" s="33">
        <v>15843.3</v>
      </c>
      <c r="G1006" s="23"/>
      <c r="H1006" s="6">
        <v>-16339.7</v>
      </c>
      <c r="I1006" s="42">
        <f t="shared" si="36"/>
        <v>-1.0313318563683072</v>
      </c>
    </row>
    <row r="1007" spans="1:9" ht="25.5">
      <c r="A1007" s="2" t="s">
        <v>275</v>
      </c>
      <c r="B1007" s="2" t="s">
        <v>618</v>
      </c>
      <c r="C1007" s="3">
        <v>40492</v>
      </c>
      <c r="D1007" s="4">
        <v>40816</v>
      </c>
      <c r="E1007" s="5">
        <v>0.0005</v>
      </c>
      <c r="F1007" s="33">
        <v>41378.85</v>
      </c>
      <c r="G1007" s="23"/>
      <c r="H1007" s="6">
        <v>-16879.09</v>
      </c>
      <c r="I1007" s="42">
        <f t="shared" si="36"/>
        <v>-0.4079158797308287</v>
      </c>
    </row>
    <row r="1008" spans="1:9" ht="12.75">
      <c r="A1008" s="2" t="s">
        <v>783</v>
      </c>
      <c r="B1008" s="2" t="s">
        <v>786</v>
      </c>
      <c r="C1008" s="3">
        <v>40682</v>
      </c>
      <c r="D1008" s="4">
        <v>40908</v>
      </c>
      <c r="E1008" s="5">
        <v>0.01</v>
      </c>
      <c r="F1008" s="33">
        <v>150487</v>
      </c>
      <c r="G1008" s="23"/>
      <c r="H1008" s="6">
        <v>-18379</v>
      </c>
      <c r="I1008" s="42">
        <f t="shared" si="36"/>
        <v>-0.12213015077714354</v>
      </c>
    </row>
    <row r="1009" spans="1:9" ht="12.75">
      <c r="A1009" s="2" t="s">
        <v>268</v>
      </c>
      <c r="B1009" s="2" t="s">
        <v>605</v>
      </c>
      <c r="C1009" s="3">
        <v>40442</v>
      </c>
      <c r="D1009" s="4">
        <v>40806</v>
      </c>
      <c r="E1009" s="5">
        <v>0.0005</v>
      </c>
      <c r="F1009" s="33">
        <v>31088</v>
      </c>
      <c r="G1009" s="23"/>
      <c r="H1009" s="6">
        <v>-19845</v>
      </c>
      <c r="I1009" s="42">
        <f t="shared" si="36"/>
        <v>-0.6383492022645394</v>
      </c>
    </row>
    <row r="1010" spans="1:9" ht="12.75">
      <c r="A1010" s="2" t="s">
        <v>783</v>
      </c>
      <c r="B1010" s="2" t="s">
        <v>425</v>
      </c>
      <c r="C1010" s="3">
        <v>40889</v>
      </c>
      <c r="D1010" s="4">
        <v>41243</v>
      </c>
      <c r="E1010" s="5">
        <v>0.01</v>
      </c>
      <c r="F1010" s="33">
        <v>8704</v>
      </c>
      <c r="G1010" s="23"/>
      <c r="H1010" s="6">
        <v>-22218</v>
      </c>
      <c r="I1010" s="42">
        <f t="shared" si="36"/>
        <v>-2.5526194852941178</v>
      </c>
    </row>
    <row r="1011" spans="1:9" ht="12.75">
      <c r="A1011" s="2" t="s">
        <v>280</v>
      </c>
      <c r="B1011" s="2" t="s">
        <v>924</v>
      </c>
      <c r="C1011" s="26">
        <v>40717</v>
      </c>
      <c r="D1011" s="26">
        <v>40908</v>
      </c>
      <c r="E1011" s="5">
        <v>0</v>
      </c>
      <c r="F1011" s="33">
        <v>18472.5</v>
      </c>
      <c r="G1011" s="25"/>
      <c r="H1011" s="40">
        <v>-24573.5</v>
      </c>
      <c r="I1011" s="43">
        <v>-1.33</v>
      </c>
    </row>
    <row r="1012" spans="1:9" ht="12.75">
      <c r="A1012" s="2" t="s">
        <v>275</v>
      </c>
      <c r="B1012" s="2" t="s">
        <v>68</v>
      </c>
      <c r="C1012" s="3">
        <v>40471</v>
      </c>
      <c r="D1012" s="4">
        <v>40778</v>
      </c>
      <c r="E1012" s="5">
        <v>0.02</v>
      </c>
      <c r="F1012" s="33">
        <v>23772</v>
      </c>
      <c r="G1012" s="23"/>
      <c r="H1012" s="6">
        <v>-27169.51</v>
      </c>
      <c r="I1012" s="42">
        <f aca="true" t="shared" si="37" ref="I1012:I1017">IF(H1012="","",(IF(F1012&lt;&gt;"",H1012/F1012,H1012/G1012)))</f>
        <v>-1.1429206629648325</v>
      </c>
    </row>
    <row r="1013" spans="1:9" ht="12.75">
      <c r="A1013" s="2" t="s">
        <v>705</v>
      </c>
      <c r="B1013" s="2" t="s">
        <v>224</v>
      </c>
      <c r="C1013" s="3">
        <v>40810</v>
      </c>
      <c r="D1013" s="4">
        <v>40908</v>
      </c>
      <c r="E1013" s="5">
        <v>0.01</v>
      </c>
      <c r="F1013" s="33">
        <v>40534.74</v>
      </c>
      <c r="G1013" s="23"/>
      <c r="H1013" s="6">
        <v>-27465.26</v>
      </c>
      <c r="I1013" s="42">
        <f t="shared" si="37"/>
        <v>-0.6775733605297579</v>
      </c>
    </row>
    <row r="1014" spans="1:9" ht="12.75">
      <c r="A1014" s="2" t="s">
        <v>99</v>
      </c>
      <c r="B1014" s="2" t="s">
        <v>594</v>
      </c>
      <c r="C1014" s="3">
        <v>40577</v>
      </c>
      <c r="D1014" s="4">
        <v>40908</v>
      </c>
      <c r="E1014" s="5">
        <v>0.02</v>
      </c>
      <c r="F1014" s="33">
        <v>29343</v>
      </c>
      <c r="G1014" s="23"/>
      <c r="H1014" s="6">
        <v>-30265.87</v>
      </c>
      <c r="I1014" s="42">
        <f t="shared" si="37"/>
        <v>-1.031451112701496</v>
      </c>
    </row>
    <row r="1015" spans="1:9" ht="12.75">
      <c r="A1015" s="2" t="s">
        <v>816</v>
      </c>
      <c r="B1015" s="9" t="s">
        <v>222</v>
      </c>
      <c r="C1015" s="3">
        <v>40738</v>
      </c>
      <c r="D1015" s="4">
        <v>40999</v>
      </c>
      <c r="E1015" s="5">
        <v>0.01</v>
      </c>
      <c r="F1015" s="33">
        <v>95116</v>
      </c>
      <c r="G1015" s="23"/>
      <c r="H1015" s="6">
        <v>-31223</v>
      </c>
      <c r="I1015" s="42">
        <f t="shared" si="37"/>
        <v>-0.32826233231002144</v>
      </c>
    </row>
    <row r="1016" spans="1:9" ht="12.75">
      <c r="A1016" s="2" t="s">
        <v>275</v>
      </c>
      <c r="B1016" s="2" t="s">
        <v>90</v>
      </c>
      <c r="C1016" s="3">
        <v>40210</v>
      </c>
      <c r="D1016" s="4">
        <v>40574</v>
      </c>
      <c r="E1016" s="5">
        <v>0.0005</v>
      </c>
      <c r="F1016" s="33">
        <v>138153.02</v>
      </c>
      <c r="G1016" s="23"/>
      <c r="H1016" s="6">
        <v>-45312.31</v>
      </c>
      <c r="I1016" s="42">
        <f t="shared" si="37"/>
        <v>-0.3279863878473305</v>
      </c>
    </row>
    <row r="1017" spans="1:9" ht="12.75">
      <c r="A1017" s="2" t="s">
        <v>99</v>
      </c>
      <c r="B1017" s="2" t="s">
        <v>559</v>
      </c>
      <c r="C1017" s="3">
        <v>40617</v>
      </c>
      <c r="D1017" s="4">
        <v>40968</v>
      </c>
      <c r="E1017" s="5">
        <v>0.02</v>
      </c>
      <c r="F1017" s="33">
        <v>98843</v>
      </c>
      <c r="G1017" s="23"/>
      <c r="H1017" s="6">
        <v>-49489.63</v>
      </c>
      <c r="I1017" s="42">
        <f t="shared" si="37"/>
        <v>-0.500689274910717</v>
      </c>
    </row>
    <row r="1018" spans="1:9" ht="12.75">
      <c r="A1018" s="2" t="s">
        <v>110</v>
      </c>
      <c r="B1018" s="2" t="s">
        <v>695</v>
      </c>
      <c r="C1018" s="3">
        <v>40532</v>
      </c>
      <c r="D1018" s="4">
        <v>40754</v>
      </c>
      <c r="E1018" s="5">
        <v>0</v>
      </c>
      <c r="F1018" s="33">
        <v>0</v>
      </c>
      <c r="G1018" s="23"/>
      <c r="H1018" s="6">
        <v>-59717.71</v>
      </c>
      <c r="I1018" s="5">
        <v>0</v>
      </c>
    </row>
    <row r="1019" spans="1:9" ht="12.75">
      <c r="A1019" s="2" t="s">
        <v>268</v>
      </c>
      <c r="B1019" s="2" t="s">
        <v>108</v>
      </c>
      <c r="C1019" s="3">
        <v>40375</v>
      </c>
      <c r="D1019" s="4">
        <v>40739</v>
      </c>
      <c r="E1019" s="5"/>
      <c r="F1019" s="33">
        <v>144945</v>
      </c>
      <c r="G1019" s="23"/>
      <c r="H1019" s="6">
        <v>-61536</v>
      </c>
      <c r="I1019" s="42">
        <f aca="true" t="shared" si="38" ref="I1019:I1029">IF(H1019="","",(IF(F1019&lt;&gt;"",H1019/F1019,H1019/G1019)))</f>
        <v>-0.4245472420573321</v>
      </c>
    </row>
    <row r="1020" spans="1:9" ht="12.75">
      <c r="A1020" s="2" t="s">
        <v>99</v>
      </c>
      <c r="B1020" s="2" t="s">
        <v>148</v>
      </c>
      <c r="C1020" s="3">
        <v>40475</v>
      </c>
      <c r="D1020" s="4">
        <v>40839</v>
      </c>
      <c r="E1020" s="5">
        <v>0.02</v>
      </c>
      <c r="F1020" s="33">
        <v>415990</v>
      </c>
      <c r="G1020" s="23"/>
      <c r="H1020" s="6">
        <v>-69579.26</v>
      </c>
      <c r="I1020" s="42">
        <f t="shared" si="38"/>
        <v>-0.16726185725618403</v>
      </c>
    </row>
    <row r="1021" spans="1:9" ht="12.75">
      <c r="A1021" s="2" t="s">
        <v>110</v>
      </c>
      <c r="B1021" s="2" t="s">
        <v>699</v>
      </c>
      <c r="C1021" s="3">
        <v>40700</v>
      </c>
      <c r="D1021" s="4">
        <v>40939</v>
      </c>
      <c r="E1021" s="5">
        <v>0</v>
      </c>
      <c r="F1021" s="33">
        <v>350803.5</v>
      </c>
      <c r="G1021" s="23"/>
      <c r="H1021" s="6">
        <v>-71013.69</v>
      </c>
      <c r="I1021" s="42">
        <f t="shared" si="38"/>
        <v>-0.20243153218254664</v>
      </c>
    </row>
    <row r="1022" spans="1:9" ht="12.75">
      <c r="A1022" s="2" t="s">
        <v>266</v>
      </c>
      <c r="B1022" s="2" t="s">
        <v>633</v>
      </c>
      <c r="C1022" s="3">
        <v>40544</v>
      </c>
      <c r="D1022" s="4">
        <v>40908</v>
      </c>
      <c r="E1022" s="5">
        <v>0.449</v>
      </c>
      <c r="F1022" s="33">
        <v>223183.37</v>
      </c>
      <c r="G1022" s="23"/>
      <c r="H1022" s="6">
        <v>-74030.66</v>
      </c>
      <c r="I1022" s="42">
        <f t="shared" si="38"/>
        <v>-0.3317032985029306</v>
      </c>
    </row>
    <row r="1023" spans="1:9" ht="12.75">
      <c r="A1023" s="2" t="s">
        <v>110</v>
      </c>
      <c r="B1023" s="2" t="s">
        <v>697</v>
      </c>
      <c r="C1023" s="3">
        <v>40623</v>
      </c>
      <c r="D1023" s="4">
        <v>40785</v>
      </c>
      <c r="E1023" s="5">
        <v>0.01</v>
      </c>
      <c r="F1023" s="33">
        <v>33857</v>
      </c>
      <c r="G1023" s="23"/>
      <c r="H1023" s="6">
        <v>-82842.96</v>
      </c>
      <c r="I1023" s="42">
        <f t="shared" si="38"/>
        <v>-2.4468488052692208</v>
      </c>
    </row>
    <row r="1024" spans="1:9" ht="12.75">
      <c r="A1024" s="2" t="s">
        <v>266</v>
      </c>
      <c r="B1024" s="2" t="s">
        <v>35</v>
      </c>
      <c r="C1024" s="3">
        <v>40544</v>
      </c>
      <c r="D1024" s="4">
        <v>40908</v>
      </c>
      <c r="E1024" s="5">
        <v>0.01</v>
      </c>
      <c r="F1024" s="33">
        <v>518193.13</v>
      </c>
      <c r="G1024" s="23"/>
      <c r="H1024" s="6">
        <v>-141097.38</v>
      </c>
      <c r="I1024" s="42">
        <f t="shared" si="38"/>
        <v>-0.27228724549088484</v>
      </c>
    </row>
    <row r="1025" spans="1:9" ht="12.75">
      <c r="A1025" s="2" t="s">
        <v>266</v>
      </c>
      <c r="B1025" s="2" t="s">
        <v>659</v>
      </c>
      <c r="C1025" s="3">
        <v>40544</v>
      </c>
      <c r="D1025" s="4">
        <v>40908</v>
      </c>
      <c r="E1025" s="5">
        <v>0.25</v>
      </c>
      <c r="F1025" s="33">
        <v>667035</v>
      </c>
      <c r="G1025" s="23"/>
      <c r="H1025" s="6">
        <v>-149791.32</v>
      </c>
      <c r="I1025" s="42">
        <f t="shared" si="38"/>
        <v>-0.2245629089927815</v>
      </c>
    </row>
    <row r="1026" spans="1:9" ht="25.5">
      <c r="A1026" s="2" t="s">
        <v>275</v>
      </c>
      <c r="B1026" s="2" t="s">
        <v>642</v>
      </c>
      <c r="C1026" s="3">
        <v>40438</v>
      </c>
      <c r="D1026" s="4">
        <v>40724</v>
      </c>
      <c r="E1026" s="5">
        <v>0.0005</v>
      </c>
      <c r="F1026" s="33">
        <v>152018.8</v>
      </c>
      <c r="G1026" s="23"/>
      <c r="H1026" s="6">
        <v>-173260.62</v>
      </c>
      <c r="I1026" s="42">
        <f t="shared" si="38"/>
        <v>-1.1397315332051037</v>
      </c>
    </row>
    <row r="1027" spans="1:9" ht="12.75">
      <c r="A1027" s="2" t="s">
        <v>99</v>
      </c>
      <c r="B1027" s="2" t="s">
        <v>655</v>
      </c>
      <c r="C1027" s="3">
        <v>40530</v>
      </c>
      <c r="D1027" s="4">
        <v>40894</v>
      </c>
      <c r="E1027" s="5">
        <v>0.02</v>
      </c>
      <c r="F1027" s="33">
        <v>1267715.21</v>
      </c>
      <c r="G1027" s="23"/>
      <c r="H1027" s="6">
        <v>-226994.08</v>
      </c>
      <c r="I1027" s="42">
        <f t="shared" si="38"/>
        <v>-0.17905762919733367</v>
      </c>
    </row>
    <row r="1028" spans="1:9" ht="12.75">
      <c r="A1028" s="2" t="s">
        <v>99</v>
      </c>
      <c r="B1028" s="2" t="s">
        <v>152</v>
      </c>
      <c r="C1028" s="3">
        <v>40422</v>
      </c>
      <c r="D1028" s="4">
        <v>40786</v>
      </c>
      <c r="E1028" s="5">
        <v>0.02</v>
      </c>
      <c r="F1028" s="33">
        <v>185356.09</v>
      </c>
      <c r="G1028" s="23"/>
      <c r="H1028" s="6">
        <v>-329746.69</v>
      </c>
      <c r="I1028" s="42">
        <f t="shared" si="38"/>
        <v>-1.7789903207388547</v>
      </c>
    </row>
    <row r="1029" spans="1:9" ht="12.75">
      <c r="A1029" s="2" t="s">
        <v>99</v>
      </c>
      <c r="B1029" s="2" t="s">
        <v>152</v>
      </c>
      <c r="C1029" s="3">
        <v>40422</v>
      </c>
      <c r="D1029" s="4">
        <v>40786</v>
      </c>
      <c r="E1029" s="5">
        <v>0.02</v>
      </c>
      <c r="F1029" s="33">
        <v>185356.09</v>
      </c>
      <c r="G1029" s="23"/>
      <c r="H1029" s="6">
        <v>-329746.69</v>
      </c>
      <c r="I1029" s="42">
        <f t="shared" si="38"/>
        <v>-1.7789903207388547</v>
      </c>
    </row>
    <row r="1030" spans="1:9" ht="12.75">
      <c r="A1030" s="2" t="s">
        <v>110</v>
      </c>
      <c r="B1030" s="2" t="s">
        <v>848</v>
      </c>
      <c r="C1030" s="3">
        <v>40648</v>
      </c>
      <c r="D1030" s="4">
        <v>41014</v>
      </c>
      <c r="E1030" s="5">
        <v>0</v>
      </c>
      <c r="F1030" s="33">
        <v>625521.45</v>
      </c>
      <c r="G1030" s="23"/>
      <c r="H1030" s="6">
        <v>-834958.74</v>
      </c>
      <c r="I1030" s="42">
        <v>-1.3348</v>
      </c>
    </row>
    <row r="1031" spans="1:9" ht="12.75">
      <c r="A1031" s="2" t="s">
        <v>591</v>
      </c>
      <c r="B1031" s="2" t="s">
        <v>927</v>
      </c>
      <c r="C1031" s="26">
        <v>40501</v>
      </c>
      <c r="D1031" s="26">
        <v>40776</v>
      </c>
      <c r="G1031" s="25"/>
      <c r="I1031" s="28"/>
    </row>
  </sheetData>
  <sheetProtection/>
  <autoFilter ref="A1:I992"/>
  <printOptions/>
  <pageMargins left="0.45" right="0.45" top="0.5" bottom="0.5" header="0.3" footer="0.3"/>
  <pageSetup horizontalDpi="600" verticalDpi="600" orientation="landscape" r:id="rId1"/>
  <ignoredErrors>
    <ignoredError sqref="I146 I436 I524 I555" formula="1"/>
  </ignoredErrors>
</worksheet>
</file>

<file path=xl/worksheets/sheet6.xml><?xml version="1.0" encoding="utf-8"?>
<worksheet xmlns="http://schemas.openxmlformats.org/spreadsheetml/2006/main" xmlns:r="http://schemas.openxmlformats.org/officeDocument/2006/relationships">
  <sheetPr>
    <tabColor rgb="FFFFCCFF"/>
  </sheetPr>
  <dimension ref="A1:I1031"/>
  <sheetViews>
    <sheetView zoomScalePageLayoutView="0" workbookViewId="0" topLeftCell="A1">
      <pane ySplit="1" topLeftCell="A333" activePane="bottomLeft" state="frozen"/>
      <selection pane="topLeft" activeCell="A1" sqref="A1"/>
      <selection pane="bottomLeft" activeCell="B712" sqref="B712"/>
    </sheetView>
  </sheetViews>
  <sheetFormatPr defaultColWidth="9.140625" defaultRowHeight="12.75"/>
  <cols>
    <col min="1" max="1" width="41.7109375" style="0" customWidth="1"/>
    <col min="2" max="2" width="47.140625" style="0" customWidth="1"/>
    <col min="3" max="3" width="15.00390625" style="0" customWidth="1"/>
    <col min="4" max="4" width="14.00390625" style="0" customWidth="1"/>
    <col min="5" max="5" width="12.7109375" style="0" customWidth="1"/>
    <col min="6" max="6" width="16.28125" style="36" customWidth="1"/>
    <col min="7" max="7" width="15.8515625" style="36" customWidth="1"/>
    <col min="8" max="8" width="18.28125" style="41" customWidth="1"/>
    <col min="9" max="9" width="19.421875" style="27" customWidth="1"/>
  </cols>
  <sheetData>
    <row r="1" spans="1:9" ht="64.5" customHeight="1">
      <c r="A1" s="16" t="s">
        <v>328</v>
      </c>
      <c r="B1" s="16" t="s">
        <v>329</v>
      </c>
      <c r="C1" s="17" t="s">
        <v>860</v>
      </c>
      <c r="D1" s="18" t="s">
        <v>861</v>
      </c>
      <c r="E1" s="19" t="s">
        <v>871</v>
      </c>
      <c r="F1" s="32" t="s">
        <v>862</v>
      </c>
      <c r="G1" s="22" t="s">
        <v>863</v>
      </c>
      <c r="H1" s="20" t="s">
        <v>261</v>
      </c>
      <c r="I1" s="19" t="s">
        <v>262</v>
      </c>
    </row>
    <row r="2" spans="1:9" ht="12.75">
      <c r="A2" s="2" t="s">
        <v>11</v>
      </c>
      <c r="B2" s="2" t="s">
        <v>10</v>
      </c>
      <c r="C2" s="3">
        <v>40544</v>
      </c>
      <c r="D2" s="4">
        <v>40613</v>
      </c>
      <c r="E2" s="5">
        <v>0.35</v>
      </c>
      <c r="F2" s="33">
        <v>28250</v>
      </c>
      <c r="G2" s="23"/>
      <c r="H2" s="6">
        <v>113345.36</v>
      </c>
      <c r="I2" s="5">
        <f aca="true" t="shared" si="0" ref="I2:I15">IF(H2="","",(IF(F2&lt;&gt;"",H2/F2,H2/G2)))</f>
        <v>4.012225132743363</v>
      </c>
    </row>
    <row r="3" spans="1:9" s="1" customFormat="1" ht="12.75">
      <c r="A3" s="2" t="s">
        <v>730</v>
      </c>
      <c r="B3" s="9" t="s">
        <v>369</v>
      </c>
      <c r="C3" s="3">
        <v>40607</v>
      </c>
      <c r="D3" s="4">
        <v>40968</v>
      </c>
      <c r="E3" s="5">
        <v>0.12</v>
      </c>
      <c r="F3" s="33">
        <v>37044.5</v>
      </c>
      <c r="G3" s="23">
        <v>258609.14</v>
      </c>
      <c r="H3" s="6">
        <v>51955.62</v>
      </c>
      <c r="I3" s="5">
        <f t="shared" si="0"/>
        <v>1.4025191323948225</v>
      </c>
    </row>
    <row r="4" spans="1:9" ht="12.75">
      <c r="A4" s="2" t="s">
        <v>275</v>
      </c>
      <c r="B4" s="2" t="s">
        <v>637</v>
      </c>
      <c r="C4" s="3">
        <v>40646</v>
      </c>
      <c r="D4" s="4">
        <v>40999</v>
      </c>
      <c r="E4" s="5">
        <v>0</v>
      </c>
      <c r="F4" s="33">
        <v>11590</v>
      </c>
      <c r="G4" s="23"/>
      <c r="H4" s="6">
        <v>12016.92</v>
      </c>
      <c r="I4" s="5">
        <f t="shared" si="0"/>
        <v>1.0368352027610008</v>
      </c>
    </row>
    <row r="5" spans="1:9" ht="12.75">
      <c r="A5" s="2" t="s">
        <v>841</v>
      </c>
      <c r="B5" s="2" t="s">
        <v>194</v>
      </c>
      <c r="C5" s="3">
        <v>40389</v>
      </c>
      <c r="D5" s="4">
        <v>40835</v>
      </c>
      <c r="E5" s="5">
        <v>0.6</v>
      </c>
      <c r="F5" s="33">
        <v>85401.62</v>
      </c>
      <c r="G5" s="23"/>
      <c r="H5" s="6">
        <v>85401.62</v>
      </c>
      <c r="I5" s="5">
        <f t="shared" si="0"/>
        <v>1</v>
      </c>
    </row>
    <row r="6" spans="1:9" ht="12.75">
      <c r="A6" s="2" t="s">
        <v>841</v>
      </c>
      <c r="B6" s="2" t="s">
        <v>194</v>
      </c>
      <c r="C6" s="3">
        <v>40389</v>
      </c>
      <c r="D6" s="4">
        <v>40835</v>
      </c>
      <c r="E6" s="5">
        <v>0.6</v>
      </c>
      <c r="F6" s="33"/>
      <c r="G6" s="23">
        <v>1901</v>
      </c>
      <c r="H6" s="6">
        <v>1901</v>
      </c>
      <c r="I6" s="5">
        <f t="shared" si="0"/>
        <v>1</v>
      </c>
    </row>
    <row r="7" spans="1:9" ht="12.75">
      <c r="A7" s="2" t="s">
        <v>730</v>
      </c>
      <c r="B7" s="2" t="s">
        <v>569</v>
      </c>
      <c r="C7" s="3">
        <v>40241</v>
      </c>
      <c r="D7" s="4">
        <v>40602</v>
      </c>
      <c r="E7" s="5">
        <v>0.02</v>
      </c>
      <c r="F7" s="33"/>
      <c r="G7" s="23">
        <v>1740127</v>
      </c>
      <c r="H7" s="6">
        <v>1737332.44</v>
      </c>
      <c r="I7" s="5">
        <f t="shared" si="0"/>
        <v>0.9983940482505013</v>
      </c>
    </row>
    <row r="8" spans="1:9" ht="12.75">
      <c r="A8" s="2" t="s">
        <v>730</v>
      </c>
      <c r="B8" s="2" t="s">
        <v>569</v>
      </c>
      <c r="C8" s="3">
        <v>40241</v>
      </c>
      <c r="D8" s="4">
        <v>40602</v>
      </c>
      <c r="E8" s="5">
        <v>0.02</v>
      </c>
      <c r="F8" s="33">
        <v>42575971.63</v>
      </c>
      <c r="G8" s="23"/>
      <c r="H8" s="6">
        <v>42507486.68</v>
      </c>
      <c r="I8" s="5">
        <f t="shared" si="0"/>
        <v>0.9983914647774769</v>
      </c>
    </row>
    <row r="9" spans="1:9" ht="12.75">
      <c r="A9" s="2" t="s">
        <v>787</v>
      </c>
      <c r="B9" s="2" t="s">
        <v>788</v>
      </c>
      <c r="C9" s="3">
        <v>40513</v>
      </c>
      <c r="D9" s="4">
        <v>40663</v>
      </c>
      <c r="E9" s="5">
        <v>0.95</v>
      </c>
      <c r="F9" s="33"/>
      <c r="G9" s="23">
        <v>1891680</v>
      </c>
      <c r="H9" s="6">
        <v>1883041.8</v>
      </c>
      <c r="I9" s="5">
        <f t="shared" si="0"/>
        <v>0.9954335828469931</v>
      </c>
    </row>
    <row r="10" spans="1:9" ht="12.75">
      <c r="A10" s="2" t="s">
        <v>730</v>
      </c>
      <c r="B10" s="2" t="s">
        <v>569</v>
      </c>
      <c r="C10" s="3">
        <v>40431</v>
      </c>
      <c r="D10" s="4">
        <v>40756</v>
      </c>
      <c r="E10" s="5">
        <v>0</v>
      </c>
      <c r="F10" s="33"/>
      <c r="G10" s="23">
        <v>15789.6</v>
      </c>
      <c r="H10" s="6">
        <v>15669.91</v>
      </c>
      <c r="I10" s="5">
        <f t="shared" si="0"/>
        <v>0.9924196939757814</v>
      </c>
    </row>
    <row r="11" spans="1:9" ht="12.75">
      <c r="A11" s="2" t="s">
        <v>275</v>
      </c>
      <c r="B11" s="2" t="s">
        <v>147</v>
      </c>
      <c r="C11" s="3">
        <v>40261</v>
      </c>
      <c r="D11" s="4">
        <v>40574</v>
      </c>
      <c r="E11" s="5">
        <v>0.01</v>
      </c>
      <c r="F11" s="33">
        <v>127041.15</v>
      </c>
      <c r="G11" s="23"/>
      <c r="H11" s="6">
        <v>124180.89</v>
      </c>
      <c r="I11" s="5">
        <f t="shared" si="0"/>
        <v>0.977485562748763</v>
      </c>
    </row>
    <row r="12" spans="1:9" ht="12.75">
      <c r="A12" s="2" t="s">
        <v>730</v>
      </c>
      <c r="B12" s="2" t="s">
        <v>731</v>
      </c>
      <c r="C12" s="3">
        <v>40422</v>
      </c>
      <c r="D12" s="4">
        <v>40755</v>
      </c>
      <c r="E12" s="5">
        <v>0.44</v>
      </c>
      <c r="F12" s="33"/>
      <c r="G12" s="23">
        <v>501350.41</v>
      </c>
      <c r="H12" s="6">
        <v>489183.77</v>
      </c>
      <c r="I12" s="5">
        <f t="shared" si="0"/>
        <v>0.9757322627900116</v>
      </c>
    </row>
    <row r="13" spans="1:9" ht="12.75">
      <c r="A13" s="2" t="s">
        <v>623</v>
      </c>
      <c r="B13" s="2" t="s">
        <v>621</v>
      </c>
      <c r="C13" s="3">
        <v>40618</v>
      </c>
      <c r="D13" s="4">
        <v>40939</v>
      </c>
      <c r="E13" s="5">
        <v>0.01</v>
      </c>
      <c r="F13" s="33"/>
      <c r="G13" s="23">
        <v>106</v>
      </c>
      <c r="H13" s="6">
        <v>103</v>
      </c>
      <c r="I13" s="5">
        <f t="shared" si="0"/>
        <v>0.9716981132075472</v>
      </c>
    </row>
    <row r="14" spans="1:9" ht="12.75">
      <c r="A14" s="2" t="s">
        <v>102</v>
      </c>
      <c r="B14" s="2" t="s">
        <v>503</v>
      </c>
      <c r="C14" s="3">
        <v>40402</v>
      </c>
      <c r="D14" s="4">
        <v>40738</v>
      </c>
      <c r="E14" s="5">
        <v>0.02</v>
      </c>
      <c r="F14" s="33"/>
      <c r="G14" s="23">
        <v>14277.61</v>
      </c>
      <c r="H14" s="6">
        <v>13860.12</v>
      </c>
      <c r="I14" s="5">
        <f t="shared" si="0"/>
        <v>0.9707591116440357</v>
      </c>
    </row>
    <row r="15" spans="1:9" ht="12.75">
      <c r="A15" s="2" t="s">
        <v>616</v>
      </c>
      <c r="B15" s="2" t="s">
        <v>621</v>
      </c>
      <c r="C15" s="3">
        <v>40618</v>
      </c>
      <c r="D15" s="4">
        <v>40939</v>
      </c>
      <c r="E15" s="5">
        <v>0.01</v>
      </c>
      <c r="F15" s="33">
        <v>886</v>
      </c>
      <c r="G15" s="23"/>
      <c r="H15" s="6">
        <v>856</v>
      </c>
      <c r="I15" s="5">
        <f t="shared" si="0"/>
        <v>0.9661399548532731</v>
      </c>
    </row>
    <row r="16" spans="1:9" ht="12.75">
      <c r="A16" s="2" t="s">
        <v>730</v>
      </c>
      <c r="B16" s="2" t="s">
        <v>219</v>
      </c>
      <c r="C16" s="3">
        <v>40488</v>
      </c>
      <c r="D16" s="4">
        <v>40843</v>
      </c>
      <c r="E16" s="5">
        <v>0</v>
      </c>
      <c r="F16" s="33"/>
      <c r="G16" s="23">
        <v>4851</v>
      </c>
      <c r="H16" s="6">
        <v>4623.08</v>
      </c>
      <c r="I16" s="5">
        <v>0.96</v>
      </c>
    </row>
    <row r="17" spans="1:9" ht="12.75">
      <c r="A17" s="2" t="s">
        <v>799</v>
      </c>
      <c r="B17" s="2" t="s">
        <v>800</v>
      </c>
      <c r="C17" s="3">
        <v>40269</v>
      </c>
      <c r="D17" s="4">
        <v>40633</v>
      </c>
      <c r="E17" s="5">
        <v>0.8</v>
      </c>
      <c r="F17" s="33"/>
      <c r="G17" s="23">
        <v>768056</v>
      </c>
      <c r="H17" s="6">
        <v>724921</v>
      </c>
      <c r="I17" s="5">
        <f aca="true" t="shared" si="1" ref="I17:I48">IF(H17="","",(IF(F17&lt;&gt;"",H17/F17,H17/G17)))</f>
        <v>0.9438387305092337</v>
      </c>
    </row>
    <row r="18" spans="1:9" ht="12.75">
      <c r="A18" s="2" t="s">
        <v>99</v>
      </c>
      <c r="B18" s="2" t="s">
        <v>30</v>
      </c>
      <c r="C18" s="3">
        <v>40361</v>
      </c>
      <c r="D18" s="4">
        <v>40724</v>
      </c>
      <c r="E18" s="5">
        <v>0.02</v>
      </c>
      <c r="F18" s="33">
        <v>1694113.07</v>
      </c>
      <c r="G18" s="23"/>
      <c r="H18" s="6">
        <v>1581637.99</v>
      </c>
      <c r="I18" s="5">
        <f t="shared" si="1"/>
        <v>0.9336082803493158</v>
      </c>
    </row>
    <row r="19" spans="1:9" ht="12.75">
      <c r="A19" s="2" t="s">
        <v>783</v>
      </c>
      <c r="B19" s="9" t="s">
        <v>222</v>
      </c>
      <c r="C19" s="3">
        <v>40686</v>
      </c>
      <c r="D19" s="4">
        <v>40846</v>
      </c>
      <c r="E19" s="5">
        <v>0.01</v>
      </c>
      <c r="F19" s="33">
        <v>78147</v>
      </c>
      <c r="G19" s="23"/>
      <c r="H19" s="6">
        <v>72853</v>
      </c>
      <c r="I19" s="5">
        <f t="shared" si="1"/>
        <v>0.9322558767451086</v>
      </c>
    </row>
    <row r="20" spans="1:9" ht="12.75">
      <c r="A20" s="2" t="s">
        <v>787</v>
      </c>
      <c r="B20" s="2" t="s">
        <v>788</v>
      </c>
      <c r="C20" s="3">
        <v>40513</v>
      </c>
      <c r="D20" s="4">
        <v>40663</v>
      </c>
      <c r="E20" s="5">
        <v>0.95</v>
      </c>
      <c r="F20" s="33">
        <v>2358257.57</v>
      </c>
      <c r="G20" s="23"/>
      <c r="H20" s="6">
        <v>2194490.28</v>
      </c>
      <c r="I20" s="5">
        <f t="shared" si="1"/>
        <v>0.930555808626112</v>
      </c>
    </row>
    <row r="21" spans="1:9" ht="12.75">
      <c r="A21" s="2" t="s">
        <v>730</v>
      </c>
      <c r="B21" s="2" t="s">
        <v>722</v>
      </c>
      <c r="C21" s="3">
        <v>40360</v>
      </c>
      <c r="D21" s="4">
        <v>40724</v>
      </c>
      <c r="E21" s="5">
        <v>0</v>
      </c>
      <c r="F21" s="33"/>
      <c r="G21" s="23">
        <v>142261.76</v>
      </c>
      <c r="H21" s="6">
        <v>131620.09</v>
      </c>
      <c r="I21" s="5">
        <f t="shared" si="1"/>
        <v>0.9251965531707185</v>
      </c>
    </row>
    <row r="22" spans="1:9" ht="25.5">
      <c r="A22" s="2" t="s">
        <v>97</v>
      </c>
      <c r="B22" s="2" t="s">
        <v>608</v>
      </c>
      <c r="C22" s="3">
        <v>40422</v>
      </c>
      <c r="D22" s="4">
        <v>40786</v>
      </c>
      <c r="E22" s="5">
        <v>0.925</v>
      </c>
      <c r="F22" s="33"/>
      <c r="G22" s="23">
        <v>241.16</v>
      </c>
      <c r="H22" s="6">
        <v>223.08</v>
      </c>
      <c r="I22" s="5">
        <f t="shared" si="1"/>
        <v>0.9250290263725328</v>
      </c>
    </row>
    <row r="23" spans="1:9" ht="12.75">
      <c r="A23" s="2" t="s">
        <v>97</v>
      </c>
      <c r="B23" s="2" t="s">
        <v>86</v>
      </c>
      <c r="C23" s="3">
        <v>40514</v>
      </c>
      <c r="D23" s="4">
        <v>40878</v>
      </c>
      <c r="E23" s="5">
        <v>0.925</v>
      </c>
      <c r="F23" s="33">
        <v>7937.55</v>
      </c>
      <c r="G23" s="23"/>
      <c r="H23" s="6">
        <v>7342.26</v>
      </c>
      <c r="I23" s="5">
        <f t="shared" si="1"/>
        <v>0.9250033070657823</v>
      </c>
    </row>
    <row r="24" spans="1:9" ht="12.75">
      <c r="A24" s="2" t="s">
        <v>97</v>
      </c>
      <c r="B24" s="2" t="s">
        <v>229</v>
      </c>
      <c r="C24" s="3">
        <v>40299</v>
      </c>
      <c r="D24" s="4">
        <v>40663</v>
      </c>
      <c r="E24" s="5">
        <v>0.925</v>
      </c>
      <c r="F24" s="33"/>
      <c r="G24" s="23">
        <v>2187.26</v>
      </c>
      <c r="H24" s="6">
        <v>2023.22</v>
      </c>
      <c r="I24" s="5">
        <f t="shared" si="1"/>
        <v>0.9250020573685798</v>
      </c>
    </row>
    <row r="25" spans="1:9" ht="12.75">
      <c r="A25" s="2" t="s">
        <v>97</v>
      </c>
      <c r="B25" s="2" t="s">
        <v>571</v>
      </c>
      <c r="C25" s="3">
        <v>40423</v>
      </c>
      <c r="D25" s="4">
        <v>40787</v>
      </c>
      <c r="E25" s="5">
        <v>0.925</v>
      </c>
      <c r="F25" s="33"/>
      <c r="G25" s="23">
        <v>17967.49</v>
      </c>
      <c r="H25" s="6">
        <v>16619.93</v>
      </c>
      <c r="I25" s="5">
        <f t="shared" si="1"/>
        <v>0.925000097398134</v>
      </c>
    </row>
    <row r="26" spans="1:9" ht="12.75">
      <c r="A26" s="2" t="s">
        <v>97</v>
      </c>
      <c r="B26" s="2" t="s">
        <v>295</v>
      </c>
      <c r="C26" s="3">
        <v>40534</v>
      </c>
      <c r="D26" s="4">
        <v>40898</v>
      </c>
      <c r="E26" s="5">
        <v>0.925</v>
      </c>
      <c r="F26" s="33">
        <v>229936.17</v>
      </c>
      <c r="G26" s="23"/>
      <c r="H26" s="6">
        <v>212690.96</v>
      </c>
      <c r="I26" s="5">
        <f t="shared" si="1"/>
        <v>0.9250000119598407</v>
      </c>
    </row>
    <row r="27" spans="1:9" ht="12.75">
      <c r="A27" s="2" t="s">
        <v>97</v>
      </c>
      <c r="B27" s="2" t="s">
        <v>569</v>
      </c>
      <c r="C27" s="3">
        <v>40514</v>
      </c>
      <c r="D27" s="4">
        <v>40878</v>
      </c>
      <c r="E27" s="5">
        <v>0.925</v>
      </c>
      <c r="F27" s="33"/>
      <c r="G27" s="23">
        <v>418284.05</v>
      </c>
      <c r="H27" s="6">
        <v>386912.75</v>
      </c>
      <c r="I27" s="5">
        <f t="shared" si="1"/>
        <v>0.9250000089651996</v>
      </c>
    </row>
    <row r="28" spans="1:9" ht="12.75">
      <c r="A28" s="2" t="s">
        <v>97</v>
      </c>
      <c r="B28" s="2" t="s">
        <v>569</v>
      </c>
      <c r="C28" s="3">
        <v>40514</v>
      </c>
      <c r="D28" s="4">
        <v>40878</v>
      </c>
      <c r="E28" s="5">
        <v>0.925</v>
      </c>
      <c r="F28" s="33">
        <v>6271587.36</v>
      </c>
      <c r="G28" s="23"/>
      <c r="H28" s="6">
        <v>5801218.31</v>
      </c>
      <c r="I28" s="5">
        <f t="shared" si="1"/>
        <v>0.9250000003188984</v>
      </c>
    </row>
    <row r="29" spans="1:9" ht="12.75">
      <c r="A29" s="2" t="s">
        <v>97</v>
      </c>
      <c r="B29" s="2" t="s">
        <v>571</v>
      </c>
      <c r="C29" s="3">
        <v>40423</v>
      </c>
      <c r="D29" s="4">
        <v>40787</v>
      </c>
      <c r="E29" s="5">
        <v>0.925</v>
      </c>
      <c r="F29" s="33">
        <v>753107.46</v>
      </c>
      <c r="G29" s="23"/>
      <c r="H29" s="6">
        <v>696624.4</v>
      </c>
      <c r="I29" s="5">
        <f t="shared" si="1"/>
        <v>0.9249999993360842</v>
      </c>
    </row>
    <row r="30" spans="1:9" ht="25.5">
      <c r="A30" s="2" t="s">
        <v>97</v>
      </c>
      <c r="B30" s="2" t="s">
        <v>608</v>
      </c>
      <c r="C30" s="3">
        <v>40422</v>
      </c>
      <c r="D30" s="4">
        <v>40786</v>
      </c>
      <c r="E30" s="5">
        <v>0.925</v>
      </c>
      <c r="F30" s="33">
        <v>15102.79</v>
      </c>
      <c r="G30" s="23"/>
      <c r="H30" s="6">
        <v>13970.08</v>
      </c>
      <c r="I30" s="5">
        <f t="shared" si="1"/>
        <v>0.9249999503403014</v>
      </c>
    </row>
    <row r="31" spans="1:9" ht="12.75">
      <c r="A31" s="2" t="s">
        <v>97</v>
      </c>
      <c r="B31" s="2" t="s">
        <v>229</v>
      </c>
      <c r="C31" s="3">
        <v>40299</v>
      </c>
      <c r="D31" s="4">
        <v>40663</v>
      </c>
      <c r="E31" s="5">
        <v>0.925</v>
      </c>
      <c r="F31" s="33">
        <v>65725.02</v>
      </c>
      <c r="G31" s="23"/>
      <c r="H31" s="6">
        <v>60795.64</v>
      </c>
      <c r="I31" s="5">
        <f t="shared" si="1"/>
        <v>0.924999946747829</v>
      </c>
    </row>
    <row r="32" spans="1:9" ht="12.75">
      <c r="A32" s="2" t="s">
        <v>97</v>
      </c>
      <c r="B32" s="2" t="s">
        <v>519</v>
      </c>
      <c r="C32" s="3">
        <v>40423</v>
      </c>
      <c r="D32" s="4">
        <v>40787</v>
      </c>
      <c r="E32" s="5">
        <v>0.0925</v>
      </c>
      <c r="F32" s="33">
        <v>41194.5</v>
      </c>
      <c r="G32" s="23"/>
      <c r="H32" s="6">
        <v>38104.91</v>
      </c>
      <c r="I32" s="5">
        <f t="shared" si="1"/>
        <v>0.924999939312287</v>
      </c>
    </row>
    <row r="33" spans="1:9" ht="12.75">
      <c r="A33" s="2" t="s">
        <v>97</v>
      </c>
      <c r="B33" s="2" t="s">
        <v>295</v>
      </c>
      <c r="C33" s="3">
        <v>40534</v>
      </c>
      <c r="D33" s="4">
        <v>40898</v>
      </c>
      <c r="E33" s="5">
        <v>0.925</v>
      </c>
      <c r="F33" s="33"/>
      <c r="G33" s="23">
        <v>4917.06</v>
      </c>
      <c r="H33" s="6">
        <v>4548.28</v>
      </c>
      <c r="I33" s="5">
        <f t="shared" si="1"/>
        <v>0.9249998983132196</v>
      </c>
    </row>
    <row r="34" spans="1:9" ht="12.75">
      <c r="A34" s="2" t="s">
        <v>97</v>
      </c>
      <c r="B34" s="2" t="s">
        <v>519</v>
      </c>
      <c r="C34" s="3">
        <v>40423</v>
      </c>
      <c r="D34" s="4">
        <v>40787</v>
      </c>
      <c r="E34" s="5">
        <v>0.0925</v>
      </c>
      <c r="F34" s="33"/>
      <c r="G34" s="23">
        <v>1777.4</v>
      </c>
      <c r="H34" s="6">
        <v>1644.09</v>
      </c>
      <c r="I34" s="5">
        <f t="shared" si="1"/>
        <v>0.9249971869022167</v>
      </c>
    </row>
    <row r="35" spans="1:9" ht="12.75">
      <c r="A35" s="2" t="s">
        <v>799</v>
      </c>
      <c r="B35" s="2" t="s">
        <v>82</v>
      </c>
      <c r="C35" s="3">
        <v>40269</v>
      </c>
      <c r="D35" s="4">
        <v>40633</v>
      </c>
      <c r="E35" s="5">
        <v>0.8</v>
      </c>
      <c r="F35" s="33"/>
      <c r="G35" s="23">
        <v>196620</v>
      </c>
      <c r="H35" s="6">
        <v>180420</v>
      </c>
      <c r="I35" s="5">
        <f t="shared" si="1"/>
        <v>0.9176075678974672</v>
      </c>
    </row>
    <row r="36" spans="1:9" ht="12.75">
      <c r="A36" s="2" t="s">
        <v>730</v>
      </c>
      <c r="B36" s="2" t="s">
        <v>722</v>
      </c>
      <c r="C36" s="3">
        <v>40360</v>
      </c>
      <c r="D36" s="4">
        <v>40724</v>
      </c>
      <c r="E36" s="5">
        <v>0</v>
      </c>
      <c r="F36" s="33">
        <v>3504661</v>
      </c>
      <c r="G36" s="23"/>
      <c r="H36" s="6">
        <v>3197521.63</v>
      </c>
      <c r="I36" s="5">
        <f t="shared" si="1"/>
        <v>0.9123626022602471</v>
      </c>
    </row>
    <row r="37" spans="1:9" ht="12.75">
      <c r="A37" s="2" t="s">
        <v>799</v>
      </c>
      <c r="B37" s="2" t="s">
        <v>801</v>
      </c>
      <c r="C37" s="3">
        <v>40269</v>
      </c>
      <c r="D37" s="4">
        <v>40633</v>
      </c>
      <c r="E37" s="5">
        <v>0.8</v>
      </c>
      <c r="F37" s="33"/>
      <c r="G37" s="23">
        <v>84778</v>
      </c>
      <c r="H37" s="6">
        <v>76778</v>
      </c>
      <c r="I37" s="5">
        <f t="shared" si="1"/>
        <v>0.9056358961051216</v>
      </c>
    </row>
    <row r="38" spans="1:9" ht="12.75">
      <c r="A38" s="2" t="s">
        <v>129</v>
      </c>
      <c r="B38" s="2" t="s">
        <v>814</v>
      </c>
      <c r="C38" s="3">
        <v>40828</v>
      </c>
      <c r="D38" s="4">
        <v>40908</v>
      </c>
      <c r="E38" s="5">
        <v>0.59</v>
      </c>
      <c r="F38" s="33"/>
      <c r="G38" s="23">
        <v>514</v>
      </c>
      <c r="H38" s="6">
        <v>463.51</v>
      </c>
      <c r="I38" s="5">
        <f t="shared" si="1"/>
        <v>0.9017704280155642</v>
      </c>
    </row>
    <row r="39" spans="1:9" ht="12.75">
      <c r="A39" s="2" t="s">
        <v>129</v>
      </c>
      <c r="B39" s="2" t="s">
        <v>813</v>
      </c>
      <c r="C39" s="3">
        <v>40828</v>
      </c>
      <c r="D39" s="4">
        <v>40908</v>
      </c>
      <c r="E39" s="5">
        <v>0.59</v>
      </c>
      <c r="F39" s="33"/>
      <c r="G39" s="23">
        <v>514</v>
      </c>
      <c r="H39" s="6">
        <v>463.51</v>
      </c>
      <c r="I39" s="5">
        <f t="shared" si="1"/>
        <v>0.9017704280155642</v>
      </c>
    </row>
    <row r="40" spans="1:9" ht="12.75">
      <c r="A40" s="2" t="s">
        <v>129</v>
      </c>
      <c r="B40" s="2" t="s">
        <v>814</v>
      </c>
      <c r="C40" s="3">
        <v>40828</v>
      </c>
      <c r="D40" s="4">
        <v>40908</v>
      </c>
      <c r="E40" s="5">
        <v>0.59</v>
      </c>
      <c r="F40" s="33">
        <v>11545.18</v>
      </c>
      <c r="G40" s="23"/>
      <c r="H40" s="6">
        <v>10282.86</v>
      </c>
      <c r="I40" s="5">
        <f t="shared" si="1"/>
        <v>0.8906625968586025</v>
      </c>
    </row>
    <row r="41" spans="1:9" ht="12.75">
      <c r="A41" s="2" t="s">
        <v>129</v>
      </c>
      <c r="B41" s="2" t="s">
        <v>813</v>
      </c>
      <c r="C41" s="3">
        <v>40828</v>
      </c>
      <c r="D41" s="4">
        <v>40908</v>
      </c>
      <c r="E41" s="5">
        <v>0.59</v>
      </c>
      <c r="F41" s="33">
        <v>11545.18</v>
      </c>
      <c r="G41" s="23"/>
      <c r="H41" s="6">
        <v>10282.86</v>
      </c>
      <c r="I41" s="5">
        <f t="shared" si="1"/>
        <v>0.8906625968586025</v>
      </c>
    </row>
    <row r="42" spans="1:9" ht="12.75">
      <c r="A42" s="2" t="s">
        <v>109</v>
      </c>
      <c r="B42" s="2" t="s">
        <v>22</v>
      </c>
      <c r="C42" s="3">
        <v>40856</v>
      </c>
      <c r="D42" s="4">
        <v>40883</v>
      </c>
      <c r="E42" s="5">
        <v>0.05</v>
      </c>
      <c r="F42" s="33">
        <v>13030</v>
      </c>
      <c r="G42" s="23"/>
      <c r="H42" s="6">
        <v>11509</v>
      </c>
      <c r="I42" s="5">
        <f t="shared" si="1"/>
        <v>0.8832693783576362</v>
      </c>
    </row>
    <row r="43" spans="1:9" ht="12.75">
      <c r="A43" s="2" t="s">
        <v>99</v>
      </c>
      <c r="B43" s="2" t="s">
        <v>661</v>
      </c>
      <c r="C43" s="3">
        <v>40544</v>
      </c>
      <c r="D43" s="4">
        <v>40908</v>
      </c>
      <c r="E43" s="5">
        <v>0.02</v>
      </c>
      <c r="F43" s="33">
        <v>2112228.03</v>
      </c>
      <c r="G43" s="23"/>
      <c r="H43" s="6">
        <v>1856983.65</v>
      </c>
      <c r="I43" s="5">
        <f t="shared" si="1"/>
        <v>0.879158700493147</v>
      </c>
    </row>
    <row r="44" spans="1:9" ht="12.75">
      <c r="A44" s="2" t="s">
        <v>730</v>
      </c>
      <c r="B44" s="2" t="s">
        <v>569</v>
      </c>
      <c r="C44" s="3">
        <v>40431</v>
      </c>
      <c r="D44" s="4">
        <v>40756</v>
      </c>
      <c r="E44" s="5">
        <v>0</v>
      </c>
      <c r="F44" s="33">
        <v>507898.6</v>
      </c>
      <c r="G44" s="23"/>
      <c r="H44" s="6">
        <v>443325.04</v>
      </c>
      <c r="I44" s="5">
        <f t="shared" si="1"/>
        <v>0.8728613152310324</v>
      </c>
    </row>
    <row r="45" spans="1:9" ht="12.75">
      <c r="A45" s="2" t="s">
        <v>109</v>
      </c>
      <c r="B45" s="2" t="s">
        <v>22</v>
      </c>
      <c r="C45" s="3">
        <v>40501</v>
      </c>
      <c r="D45" s="4">
        <v>40688</v>
      </c>
      <c r="E45" s="5">
        <v>0.05</v>
      </c>
      <c r="F45" s="33">
        <v>30225</v>
      </c>
      <c r="G45" s="23"/>
      <c r="H45" s="6">
        <v>26362.35</v>
      </c>
      <c r="I45" s="5">
        <f t="shared" si="1"/>
        <v>0.8722034739454094</v>
      </c>
    </row>
    <row r="46" spans="1:9" ht="12.75">
      <c r="A46" s="2" t="s">
        <v>99</v>
      </c>
      <c r="B46" s="2" t="s">
        <v>658</v>
      </c>
      <c r="C46" s="3">
        <v>40617</v>
      </c>
      <c r="D46" s="4">
        <v>40908</v>
      </c>
      <c r="E46" s="5">
        <v>0.02</v>
      </c>
      <c r="F46" s="33">
        <v>275575.05</v>
      </c>
      <c r="G46" s="23"/>
      <c r="H46" s="6">
        <v>238209.84</v>
      </c>
      <c r="I46" s="5">
        <f t="shared" si="1"/>
        <v>0.8644100400235798</v>
      </c>
    </row>
    <row r="47" spans="1:9" ht="12.75">
      <c r="A47" s="2" t="s">
        <v>129</v>
      </c>
      <c r="B47" s="2" t="s">
        <v>811</v>
      </c>
      <c r="C47" s="3">
        <v>40529</v>
      </c>
      <c r="D47" s="4">
        <v>40893</v>
      </c>
      <c r="E47" s="5">
        <v>0.1</v>
      </c>
      <c r="F47" s="33"/>
      <c r="G47" s="23">
        <v>46942</v>
      </c>
      <c r="H47" s="6">
        <v>40332.82</v>
      </c>
      <c r="I47" s="5">
        <f t="shared" si="1"/>
        <v>0.8592054024114865</v>
      </c>
    </row>
    <row r="48" spans="1:9" ht="12.75">
      <c r="A48" s="2" t="s">
        <v>129</v>
      </c>
      <c r="B48" s="2" t="s">
        <v>811</v>
      </c>
      <c r="C48" s="3">
        <v>40529</v>
      </c>
      <c r="D48" s="4">
        <v>40893</v>
      </c>
      <c r="E48" s="5">
        <v>0.1</v>
      </c>
      <c r="F48" s="33">
        <v>863773.34</v>
      </c>
      <c r="G48" s="23"/>
      <c r="H48" s="6">
        <v>741381.1</v>
      </c>
      <c r="I48" s="5">
        <f t="shared" si="1"/>
        <v>0.8583051428746342</v>
      </c>
    </row>
    <row r="49" spans="1:9" ht="12.75">
      <c r="A49" s="2" t="s">
        <v>572</v>
      </c>
      <c r="B49" s="2" t="s">
        <v>390</v>
      </c>
      <c r="C49" s="3" t="s">
        <v>857</v>
      </c>
      <c r="D49" s="4">
        <v>40755</v>
      </c>
      <c r="E49" s="5">
        <v>0</v>
      </c>
      <c r="F49" s="33"/>
      <c r="G49" s="23">
        <v>14366.65</v>
      </c>
      <c r="H49" s="6">
        <v>12319.65</v>
      </c>
      <c r="I49" s="5">
        <f aca="true" t="shared" si="2" ref="I49:I69">IF(H49="","",(IF(F49&lt;&gt;"",H49/F49,H49/G49)))</f>
        <v>0.8575172360988818</v>
      </c>
    </row>
    <row r="50" spans="1:9" ht="12.75">
      <c r="A50" s="2" t="s">
        <v>572</v>
      </c>
      <c r="B50" s="2" t="s">
        <v>390</v>
      </c>
      <c r="C50" s="3">
        <v>40413</v>
      </c>
      <c r="D50" s="4">
        <v>40755</v>
      </c>
      <c r="E50" s="5">
        <v>0</v>
      </c>
      <c r="F50" s="33">
        <v>15067</v>
      </c>
      <c r="G50" s="23"/>
      <c r="H50" s="6">
        <v>12920.21</v>
      </c>
      <c r="I50" s="5">
        <f t="shared" si="2"/>
        <v>0.8575170903298599</v>
      </c>
    </row>
    <row r="51" spans="1:9" ht="12.75">
      <c r="A51" s="2" t="s">
        <v>264</v>
      </c>
      <c r="B51" s="9" t="s">
        <v>369</v>
      </c>
      <c r="C51" s="3">
        <v>40611</v>
      </c>
      <c r="D51" s="4">
        <v>40967</v>
      </c>
      <c r="E51" s="5">
        <v>0</v>
      </c>
      <c r="F51" s="33">
        <v>1032722</v>
      </c>
      <c r="G51" s="23"/>
      <c r="H51" s="6">
        <v>875705</v>
      </c>
      <c r="I51" s="5">
        <f t="shared" si="2"/>
        <v>0.8479581145748808</v>
      </c>
    </row>
    <row r="52" spans="1:9" ht="12.75">
      <c r="A52" s="2" t="s">
        <v>99</v>
      </c>
      <c r="B52" s="2" t="s">
        <v>493</v>
      </c>
      <c r="C52" s="3">
        <v>40375</v>
      </c>
      <c r="D52" s="4">
        <v>40739</v>
      </c>
      <c r="E52" s="5">
        <v>0.02</v>
      </c>
      <c r="F52" s="33">
        <v>15575</v>
      </c>
      <c r="G52" s="23"/>
      <c r="H52" s="6">
        <v>13148.58</v>
      </c>
      <c r="I52" s="5">
        <f t="shared" si="2"/>
        <v>0.8442105939004816</v>
      </c>
    </row>
    <row r="53" spans="1:9" ht="12.75">
      <c r="A53" s="2" t="s">
        <v>102</v>
      </c>
      <c r="B53" s="2" t="s">
        <v>503</v>
      </c>
      <c r="C53" s="3">
        <v>40402</v>
      </c>
      <c r="D53" s="4">
        <v>40738</v>
      </c>
      <c r="E53" s="5">
        <v>0.02</v>
      </c>
      <c r="F53" s="33">
        <v>505518.37</v>
      </c>
      <c r="G53" s="23"/>
      <c r="H53" s="6">
        <v>421047.73</v>
      </c>
      <c r="I53" s="5">
        <f t="shared" si="2"/>
        <v>0.8329029269500137</v>
      </c>
    </row>
    <row r="54" spans="1:9" ht="12.75">
      <c r="A54" s="2" t="s">
        <v>128</v>
      </c>
      <c r="B54" s="2" t="s">
        <v>224</v>
      </c>
      <c r="C54" s="3">
        <v>40843</v>
      </c>
      <c r="D54" s="4">
        <v>40908</v>
      </c>
      <c r="E54" s="5">
        <v>0.6</v>
      </c>
      <c r="F54" s="33">
        <v>10850</v>
      </c>
      <c r="G54" s="23"/>
      <c r="H54" s="6">
        <v>8905.55</v>
      </c>
      <c r="I54" s="5">
        <f t="shared" si="2"/>
        <v>0.8207880184331796</v>
      </c>
    </row>
    <row r="55" spans="1:9" ht="12.75">
      <c r="A55" s="2" t="s">
        <v>110</v>
      </c>
      <c r="B55" s="2" t="s">
        <v>692</v>
      </c>
      <c r="C55" s="3">
        <v>40500</v>
      </c>
      <c r="D55" s="4">
        <v>40694</v>
      </c>
      <c r="E55" s="5">
        <v>0</v>
      </c>
      <c r="F55" s="33"/>
      <c r="G55" s="23">
        <v>327658</v>
      </c>
      <c r="H55" s="6">
        <v>267339.12</v>
      </c>
      <c r="I55" s="5">
        <f t="shared" si="2"/>
        <v>0.815909027095325</v>
      </c>
    </row>
    <row r="56" spans="1:9" ht="12.75">
      <c r="A56" s="2" t="s">
        <v>266</v>
      </c>
      <c r="B56" s="2" t="s">
        <v>658</v>
      </c>
      <c r="C56" s="3">
        <v>40610</v>
      </c>
      <c r="D56" s="4">
        <v>40908</v>
      </c>
      <c r="E56" s="5">
        <v>0.13</v>
      </c>
      <c r="F56" s="33">
        <v>84692</v>
      </c>
      <c r="G56" s="23"/>
      <c r="H56" s="6">
        <v>68934.3</v>
      </c>
      <c r="I56" s="5">
        <f t="shared" si="2"/>
        <v>0.8139411042365277</v>
      </c>
    </row>
    <row r="57" spans="1:9" ht="25.5">
      <c r="A57" s="2" t="s">
        <v>99</v>
      </c>
      <c r="B57" s="2" t="s">
        <v>98</v>
      </c>
      <c r="C57" s="3">
        <v>40639</v>
      </c>
      <c r="D57" s="4">
        <v>40983</v>
      </c>
      <c r="E57" s="5">
        <v>0.02</v>
      </c>
      <c r="F57" s="33">
        <v>4522402.72</v>
      </c>
      <c r="G57" s="23"/>
      <c r="H57" s="6">
        <v>3622801.07</v>
      </c>
      <c r="I57" s="5">
        <f t="shared" si="2"/>
        <v>0.801078827849281</v>
      </c>
    </row>
    <row r="58" spans="1:9" ht="12.75">
      <c r="A58" s="2" t="s">
        <v>128</v>
      </c>
      <c r="B58" s="2" t="s">
        <v>633</v>
      </c>
      <c r="C58" s="3">
        <v>40420</v>
      </c>
      <c r="D58" s="4">
        <v>40724</v>
      </c>
      <c r="E58" s="5">
        <v>0.35</v>
      </c>
      <c r="F58" s="33">
        <v>168720</v>
      </c>
      <c r="G58" s="23"/>
      <c r="H58" s="6">
        <v>135026.25</v>
      </c>
      <c r="I58" s="5">
        <f t="shared" si="2"/>
        <v>0.8002978307254623</v>
      </c>
    </row>
    <row r="59" spans="1:9" ht="12.75">
      <c r="A59" s="2" t="s">
        <v>84</v>
      </c>
      <c r="B59" s="2" t="s">
        <v>221</v>
      </c>
      <c r="C59" s="3">
        <v>40299</v>
      </c>
      <c r="D59" s="4">
        <v>40574</v>
      </c>
      <c r="E59" s="5">
        <v>0</v>
      </c>
      <c r="F59" s="33">
        <v>245217.99</v>
      </c>
      <c r="G59" s="23"/>
      <c r="H59" s="6">
        <v>193919.62</v>
      </c>
      <c r="I59" s="5">
        <f t="shared" si="2"/>
        <v>0.7908050302508393</v>
      </c>
    </row>
    <row r="60" spans="1:9" ht="12.75">
      <c r="A60" s="2" t="s">
        <v>84</v>
      </c>
      <c r="B60" s="2" t="s">
        <v>25</v>
      </c>
      <c r="C60" s="3">
        <v>40617</v>
      </c>
      <c r="D60" s="4">
        <v>40982</v>
      </c>
      <c r="E60" s="5">
        <v>0.6</v>
      </c>
      <c r="F60" s="33">
        <v>80409</v>
      </c>
      <c r="G60" s="23"/>
      <c r="H60" s="6">
        <v>63535.89</v>
      </c>
      <c r="I60" s="5">
        <f t="shared" si="2"/>
        <v>0.790158937432377</v>
      </c>
    </row>
    <row r="61" spans="1:9" ht="12.75">
      <c r="A61" s="2" t="s">
        <v>591</v>
      </c>
      <c r="B61" s="2" t="s">
        <v>593</v>
      </c>
      <c r="C61" s="3">
        <v>40603</v>
      </c>
      <c r="D61" s="4">
        <v>40968</v>
      </c>
      <c r="E61" s="5">
        <v>0</v>
      </c>
      <c r="F61" s="33">
        <v>5925</v>
      </c>
      <c r="G61" s="23"/>
      <c r="H61" s="6">
        <v>4613.11</v>
      </c>
      <c r="I61" s="5">
        <f t="shared" si="2"/>
        <v>0.7785839662447257</v>
      </c>
    </row>
    <row r="62" spans="1:9" ht="12.75">
      <c r="A62" s="2" t="s">
        <v>591</v>
      </c>
      <c r="B62" s="2" t="s">
        <v>593</v>
      </c>
      <c r="C62" s="3">
        <v>40603</v>
      </c>
      <c r="D62" s="4">
        <v>40968</v>
      </c>
      <c r="E62" s="5">
        <v>0.01</v>
      </c>
      <c r="F62" s="33">
        <v>5925</v>
      </c>
      <c r="G62" s="23"/>
      <c r="H62" s="6">
        <v>4613.11</v>
      </c>
      <c r="I62" s="5">
        <f t="shared" si="2"/>
        <v>0.7785839662447257</v>
      </c>
    </row>
    <row r="63" spans="1:9" ht="12.75">
      <c r="A63" s="2" t="s">
        <v>102</v>
      </c>
      <c r="B63" s="2" t="s">
        <v>494</v>
      </c>
      <c r="C63" s="3">
        <v>40565</v>
      </c>
      <c r="D63" s="4">
        <v>40724</v>
      </c>
      <c r="E63" s="5">
        <v>0.02</v>
      </c>
      <c r="F63" s="33"/>
      <c r="G63" s="23">
        <v>7522</v>
      </c>
      <c r="H63" s="6">
        <v>5821</v>
      </c>
      <c r="I63" s="5">
        <f t="shared" si="2"/>
        <v>0.7738633342196224</v>
      </c>
    </row>
    <row r="64" spans="1:9" ht="12.75">
      <c r="A64" s="2" t="s">
        <v>591</v>
      </c>
      <c r="B64" s="2" t="s">
        <v>592</v>
      </c>
      <c r="C64" s="3">
        <v>40452</v>
      </c>
      <c r="D64" s="4">
        <v>40755</v>
      </c>
      <c r="E64" s="5">
        <v>0.01</v>
      </c>
      <c r="F64" s="33">
        <v>232675</v>
      </c>
      <c r="G64" s="23"/>
      <c r="H64" s="6">
        <v>179678.5</v>
      </c>
      <c r="I64" s="5">
        <f t="shared" si="2"/>
        <v>0.7722295046739014</v>
      </c>
    </row>
    <row r="65" spans="1:9" ht="25.5">
      <c r="A65" s="2" t="s">
        <v>266</v>
      </c>
      <c r="B65" s="2" t="s">
        <v>98</v>
      </c>
      <c r="C65" s="3">
        <v>40569</v>
      </c>
      <c r="D65" s="4">
        <v>40908</v>
      </c>
      <c r="E65" s="5">
        <v>0.331</v>
      </c>
      <c r="F65" s="33">
        <v>2067680</v>
      </c>
      <c r="G65" s="23"/>
      <c r="H65" s="6">
        <v>1592410.95</v>
      </c>
      <c r="I65" s="5">
        <f t="shared" si="2"/>
        <v>0.7701438085196936</v>
      </c>
    </row>
    <row r="66" spans="1:9" ht="12.75">
      <c r="A66" s="2" t="s">
        <v>102</v>
      </c>
      <c r="B66" s="2" t="s">
        <v>494</v>
      </c>
      <c r="C66" s="3">
        <v>40200</v>
      </c>
      <c r="D66" s="4">
        <v>40564</v>
      </c>
      <c r="E66" s="5">
        <v>0.02</v>
      </c>
      <c r="F66" s="33"/>
      <c r="G66" s="23">
        <v>4614</v>
      </c>
      <c r="H66" s="6">
        <v>3547</v>
      </c>
      <c r="I66" s="5">
        <f t="shared" si="2"/>
        <v>0.7687472908539228</v>
      </c>
    </row>
    <row r="67" spans="1:9" ht="12.75">
      <c r="A67" s="2" t="s">
        <v>275</v>
      </c>
      <c r="B67" s="9" t="s">
        <v>369</v>
      </c>
      <c r="C67" s="3">
        <v>40336</v>
      </c>
      <c r="D67" s="4">
        <v>40694</v>
      </c>
      <c r="E67" s="5">
        <v>0.0005</v>
      </c>
      <c r="F67" s="33">
        <v>886068.53</v>
      </c>
      <c r="G67" s="23"/>
      <c r="H67" s="6">
        <v>671179.99</v>
      </c>
      <c r="I67" s="5">
        <f t="shared" si="2"/>
        <v>0.757480902746879</v>
      </c>
    </row>
    <row r="68" spans="1:9" ht="12.75">
      <c r="A68" s="2" t="s">
        <v>110</v>
      </c>
      <c r="B68" s="2" t="s">
        <v>690</v>
      </c>
      <c r="C68" s="3">
        <v>40819</v>
      </c>
      <c r="D68" s="4">
        <v>40939</v>
      </c>
      <c r="E68" s="5">
        <v>0</v>
      </c>
      <c r="F68" s="33">
        <v>98908</v>
      </c>
      <c r="G68" s="23"/>
      <c r="H68" s="6">
        <v>74339.08</v>
      </c>
      <c r="I68" s="5">
        <f t="shared" si="2"/>
        <v>0.7515982529219073</v>
      </c>
    </row>
    <row r="69" spans="1:9" ht="12.75">
      <c r="A69" s="2" t="s">
        <v>84</v>
      </c>
      <c r="B69" s="2" t="s">
        <v>83</v>
      </c>
      <c r="C69" s="3">
        <v>40389</v>
      </c>
      <c r="D69" s="4">
        <v>40753</v>
      </c>
      <c r="E69" s="5">
        <v>0.6</v>
      </c>
      <c r="F69" s="33">
        <v>14447.66</v>
      </c>
      <c r="G69" s="23"/>
      <c r="H69" s="6">
        <v>10850.41</v>
      </c>
      <c r="I69" s="5">
        <f t="shared" si="2"/>
        <v>0.751015043266522</v>
      </c>
    </row>
    <row r="70" spans="1:9" ht="12.75">
      <c r="A70" s="2" t="s">
        <v>591</v>
      </c>
      <c r="B70" s="2" t="s">
        <v>592</v>
      </c>
      <c r="C70" s="26">
        <v>40728</v>
      </c>
      <c r="D70" s="26">
        <v>41093</v>
      </c>
      <c r="E70" s="5">
        <v>0.009</v>
      </c>
      <c r="F70" s="36">
        <v>69050</v>
      </c>
      <c r="G70" s="25"/>
      <c r="H70" s="37">
        <v>51815.08</v>
      </c>
      <c r="I70" s="28">
        <v>0.75</v>
      </c>
    </row>
    <row r="71" spans="1:9" ht="12.75">
      <c r="A71" s="2" t="s">
        <v>84</v>
      </c>
      <c r="B71" s="2" t="s">
        <v>714</v>
      </c>
      <c r="C71" s="3">
        <v>40299</v>
      </c>
      <c r="D71" s="4">
        <v>40574</v>
      </c>
      <c r="E71" s="5">
        <v>0</v>
      </c>
      <c r="F71" s="33">
        <v>84216.66</v>
      </c>
      <c r="G71" s="23"/>
      <c r="H71" s="6">
        <v>62487.66</v>
      </c>
      <c r="I71" s="5">
        <f>IF(H71="","",(IF(F71&lt;&gt;"",H71/F71,H71/G71)))</f>
        <v>0.7419869180278582</v>
      </c>
    </row>
    <row r="72" spans="1:9" ht="12.75">
      <c r="A72" s="2" t="s">
        <v>264</v>
      </c>
      <c r="B72" s="9" t="s">
        <v>369</v>
      </c>
      <c r="C72" s="3">
        <v>40254</v>
      </c>
      <c r="D72" s="4">
        <v>40602</v>
      </c>
      <c r="E72" s="5">
        <v>0</v>
      </c>
      <c r="F72" s="33">
        <v>863522</v>
      </c>
      <c r="G72" s="23"/>
      <c r="H72" s="6">
        <v>640108</v>
      </c>
      <c r="I72" s="5">
        <f>IF(H72="","",(IF(F72&lt;&gt;"",H72/F72,H72/G72)))</f>
        <v>0.7412758447381769</v>
      </c>
    </row>
    <row r="73" spans="1:9" ht="12.75">
      <c r="A73" s="2" t="s">
        <v>102</v>
      </c>
      <c r="B73" s="2" t="s">
        <v>818</v>
      </c>
      <c r="C73" s="3">
        <v>40428</v>
      </c>
      <c r="D73" s="4">
        <v>40724</v>
      </c>
      <c r="E73" s="5">
        <v>0.01</v>
      </c>
      <c r="F73" s="33"/>
      <c r="G73" s="23">
        <v>2158</v>
      </c>
      <c r="H73" s="6">
        <v>1598</v>
      </c>
      <c r="I73" s="5">
        <f>IF(H73="","",(IF(F73&lt;&gt;"",H73/F73,H73/G73)))</f>
        <v>0.7405004633920297</v>
      </c>
    </row>
    <row r="74" spans="1:9" ht="12.75">
      <c r="A74" s="2" t="s">
        <v>275</v>
      </c>
      <c r="B74" s="2" t="s">
        <v>369</v>
      </c>
      <c r="C74" s="26">
        <v>40695</v>
      </c>
      <c r="D74" s="26">
        <v>41060</v>
      </c>
      <c r="E74" s="5">
        <v>0.0005</v>
      </c>
      <c r="F74" s="36">
        <v>482053.5</v>
      </c>
      <c r="G74" s="25"/>
      <c r="H74" s="37">
        <v>355710.51</v>
      </c>
      <c r="I74" s="28">
        <v>0.74</v>
      </c>
    </row>
    <row r="75" spans="1:9" ht="12.75">
      <c r="A75" s="2" t="s">
        <v>682</v>
      </c>
      <c r="B75" s="2" t="s">
        <v>685</v>
      </c>
      <c r="C75" s="3" t="s">
        <v>859</v>
      </c>
      <c r="D75" s="4">
        <v>40908</v>
      </c>
      <c r="E75" s="5">
        <v>0.02</v>
      </c>
      <c r="F75" s="33">
        <v>7162060</v>
      </c>
      <c r="G75" s="23"/>
      <c r="H75" s="6">
        <v>5292293.08</v>
      </c>
      <c r="I75" s="5">
        <f aca="true" t="shared" si="3" ref="I75:I85">IF(H75="","",(IF(F75&lt;&gt;"",H75/F75,H75/G75)))</f>
        <v>0.7389344797446544</v>
      </c>
    </row>
    <row r="76" spans="1:9" ht="12.75">
      <c r="A76" s="2" t="s">
        <v>730</v>
      </c>
      <c r="B76" s="9" t="s">
        <v>369</v>
      </c>
      <c r="C76" s="3">
        <v>40250</v>
      </c>
      <c r="D76" s="4">
        <v>40602</v>
      </c>
      <c r="E76" s="5">
        <v>0.1</v>
      </c>
      <c r="F76" s="33">
        <v>5340457</v>
      </c>
      <c r="G76" s="23"/>
      <c r="H76" s="6">
        <v>3919895.44</v>
      </c>
      <c r="I76" s="5">
        <f t="shared" si="3"/>
        <v>0.7340000003744998</v>
      </c>
    </row>
    <row r="77" spans="1:9" ht="12.75">
      <c r="A77" s="2" t="s">
        <v>730</v>
      </c>
      <c r="B77" s="9" t="s">
        <v>369</v>
      </c>
      <c r="C77" s="3">
        <v>40250</v>
      </c>
      <c r="D77" s="4">
        <v>40602</v>
      </c>
      <c r="E77" s="5">
        <v>0.1</v>
      </c>
      <c r="F77" s="33"/>
      <c r="G77" s="23">
        <v>252321.05</v>
      </c>
      <c r="H77" s="6">
        <v>185203.65</v>
      </c>
      <c r="I77" s="5">
        <f t="shared" si="3"/>
        <v>0.7339999972257566</v>
      </c>
    </row>
    <row r="78" spans="1:9" ht="12.75">
      <c r="A78" s="2" t="s">
        <v>99</v>
      </c>
      <c r="B78" s="2" t="s">
        <v>29</v>
      </c>
      <c r="C78" s="3">
        <v>40597</v>
      </c>
      <c r="D78" s="4">
        <v>40939</v>
      </c>
      <c r="E78" s="5">
        <v>0.02</v>
      </c>
      <c r="F78" s="33">
        <v>651767</v>
      </c>
      <c r="G78" s="23"/>
      <c r="H78" s="6">
        <v>468507.81</v>
      </c>
      <c r="I78" s="5">
        <f t="shared" si="3"/>
        <v>0.7188271422149326</v>
      </c>
    </row>
    <row r="79" spans="1:9" ht="25.5">
      <c r="A79" s="2" t="s">
        <v>266</v>
      </c>
      <c r="B79" s="2" t="s">
        <v>98</v>
      </c>
      <c r="C79" s="3">
        <v>40569</v>
      </c>
      <c r="D79" s="4">
        <v>40908</v>
      </c>
      <c r="E79" s="5">
        <v>0.331</v>
      </c>
      <c r="F79" s="33"/>
      <c r="G79" s="23">
        <v>71567</v>
      </c>
      <c r="H79" s="6">
        <v>51444.09</v>
      </c>
      <c r="I79" s="5">
        <f t="shared" si="3"/>
        <v>0.7188241787415988</v>
      </c>
    </row>
    <row r="80" spans="1:9" ht="12.75">
      <c r="A80" s="2" t="s">
        <v>99</v>
      </c>
      <c r="B80" s="2" t="s">
        <v>503</v>
      </c>
      <c r="C80" s="3">
        <v>40374</v>
      </c>
      <c r="D80" s="4">
        <v>40738</v>
      </c>
      <c r="E80" s="5">
        <v>0.02</v>
      </c>
      <c r="F80" s="33">
        <v>800647.31</v>
      </c>
      <c r="G80" s="23"/>
      <c r="H80" s="6">
        <v>572695.99</v>
      </c>
      <c r="I80" s="5">
        <f t="shared" si="3"/>
        <v>0.7152912185516491</v>
      </c>
    </row>
    <row r="81" spans="1:9" ht="12.75">
      <c r="A81" s="2" t="s">
        <v>783</v>
      </c>
      <c r="B81" s="2" t="s">
        <v>621</v>
      </c>
      <c r="C81" s="3">
        <v>40751</v>
      </c>
      <c r="D81" s="4">
        <v>40908</v>
      </c>
      <c r="E81" s="5">
        <v>0.01</v>
      </c>
      <c r="F81" s="33"/>
      <c r="G81" s="23">
        <v>2649</v>
      </c>
      <c r="H81" s="6">
        <v>1893</v>
      </c>
      <c r="I81" s="5">
        <f t="shared" si="3"/>
        <v>0.7146092865232163</v>
      </c>
    </row>
    <row r="82" spans="1:9" ht="12.75">
      <c r="A82" s="2" t="s">
        <v>89</v>
      </c>
      <c r="B82" s="2" t="s">
        <v>636</v>
      </c>
      <c r="C82" s="3">
        <v>40833</v>
      </c>
      <c r="D82" s="4">
        <v>40877</v>
      </c>
      <c r="E82" s="5">
        <v>0.2</v>
      </c>
      <c r="F82" s="33"/>
      <c r="G82" s="23">
        <v>6707</v>
      </c>
      <c r="H82" s="6">
        <v>4787</v>
      </c>
      <c r="I82" s="5">
        <f t="shared" si="3"/>
        <v>0.7137319218726703</v>
      </c>
    </row>
    <row r="83" spans="1:9" ht="25.5">
      <c r="A83" s="2" t="s">
        <v>99</v>
      </c>
      <c r="B83" s="2" t="s">
        <v>662</v>
      </c>
      <c r="C83" s="3">
        <v>40563</v>
      </c>
      <c r="D83" s="4">
        <v>40908</v>
      </c>
      <c r="E83" s="5">
        <v>0.02</v>
      </c>
      <c r="F83" s="33">
        <v>1546184.32</v>
      </c>
      <c r="G83" s="23"/>
      <c r="H83" s="6">
        <v>1103424.3</v>
      </c>
      <c r="I83" s="5">
        <f t="shared" si="3"/>
        <v>0.713643441940997</v>
      </c>
    </row>
    <row r="84" spans="1:9" ht="12.75">
      <c r="A84" s="2" t="s">
        <v>128</v>
      </c>
      <c r="B84" s="2" t="s">
        <v>224</v>
      </c>
      <c r="C84" s="3">
        <v>40478</v>
      </c>
      <c r="D84" s="4">
        <v>40842</v>
      </c>
      <c r="E84" s="5">
        <v>0.6</v>
      </c>
      <c r="F84" s="33">
        <v>1850</v>
      </c>
      <c r="G84" s="23"/>
      <c r="H84" s="6">
        <v>1315.85</v>
      </c>
      <c r="I84" s="5">
        <f t="shared" si="3"/>
        <v>0.7112702702702702</v>
      </c>
    </row>
    <row r="85" spans="1:9" ht="12.75">
      <c r="A85" s="2" t="s">
        <v>128</v>
      </c>
      <c r="B85" s="2" t="s">
        <v>634</v>
      </c>
      <c r="C85" s="3">
        <v>40437</v>
      </c>
      <c r="D85" s="4">
        <v>40801</v>
      </c>
      <c r="E85" s="5">
        <v>0.76</v>
      </c>
      <c r="F85" s="33">
        <v>2028664.25</v>
      </c>
      <c r="G85" s="23"/>
      <c r="H85" s="6">
        <v>1442773.36</v>
      </c>
      <c r="I85" s="5">
        <f t="shared" si="3"/>
        <v>0.7111937621023292</v>
      </c>
    </row>
    <row r="86" spans="1:9" ht="12.75">
      <c r="A86" s="2" t="s">
        <v>370</v>
      </c>
      <c r="B86" s="2" t="s">
        <v>644</v>
      </c>
      <c r="C86" s="26">
        <v>40787</v>
      </c>
      <c r="D86" s="26">
        <v>41152</v>
      </c>
      <c r="E86" s="5">
        <v>0.63</v>
      </c>
      <c r="G86" s="25">
        <v>2099675.68</v>
      </c>
      <c r="H86" s="37">
        <v>1507456.96</v>
      </c>
      <c r="I86" s="28">
        <v>0.71</v>
      </c>
    </row>
    <row r="87" spans="1:9" ht="12.75">
      <c r="A87" s="2" t="s">
        <v>266</v>
      </c>
      <c r="B87" s="2" t="s">
        <v>658</v>
      </c>
      <c r="C87" s="3">
        <v>40610</v>
      </c>
      <c r="D87" s="4">
        <v>40908</v>
      </c>
      <c r="E87" s="5">
        <v>0.13</v>
      </c>
      <c r="F87" s="33"/>
      <c r="G87" s="23">
        <v>1421</v>
      </c>
      <c r="H87" s="6">
        <v>1008.29</v>
      </c>
      <c r="I87" s="5">
        <f aca="true" t="shared" si="4" ref="I87:I118">IF(H87="","",(IF(F87&lt;&gt;"",H87/F87,H87/G87)))</f>
        <v>0.7095636875439831</v>
      </c>
    </row>
    <row r="88" spans="1:9" ht="12.75">
      <c r="A88" s="2" t="s">
        <v>349</v>
      </c>
      <c r="B88" s="2" t="s">
        <v>223</v>
      </c>
      <c r="C88" s="3">
        <v>40483</v>
      </c>
      <c r="D88" s="4">
        <v>40847</v>
      </c>
      <c r="E88" s="5">
        <v>0</v>
      </c>
      <c r="F88" s="33">
        <v>72710514</v>
      </c>
      <c r="G88" s="23"/>
      <c r="H88" s="6">
        <v>51195767</v>
      </c>
      <c r="I88" s="5">
        <f t="shared" si="4"/>
        <v>0.7041040447052815</v>
      </c>
    </row>
    <row r="89" spans="1:9" ht="12.75">
      <c r="A89" s="2" t="s">
        <v>264</v>
      </c>
      <c r="B89" s="2" t="s">
        <v>765</v>
      </c>
      <c r="C89" s="3">
        <v>40382</v>
      </c>
      <c r="D89" s="4">
        <v>40693</v>
      </c>
      <c r="E89" s="5">
        <v>0</v>
      </c>
      <c r="F89" s="33">
        <v>56903</v>
      </c>
      <c r="G89" s="23"/>
      <c r="H89" s="6">
        <v>40053</v>
      </c>
      <c r="I89" s="5">
        <f t="shared" si="4"/>
        <v>0.7038820448833981</v>
      </c>
    </row>
    <row r="90" spans="1:9" ht="12.75">
      <c r="A90" s="2" t="s">
        <v>370</v>
      </c>
      <c r="B90" s="2" t="s">
        <v>644</v>
      </c>
      <c r="C90" s="3">
        <v>40422</v>
      </c>
      <c r="D90" s="4">
        <v>40786</v>
      </c>
      <c r="E90" s="5">
        <v>0.7</v>
      </c>
      <c r="F90" s="33"/>
      <c r="G90" s="23">
        <v>1578014.74</v>
      </c>
      <c r="H90" s="6">
        <v>1105445.33</v>
      </c>
      <c r="I90" s="5">
        <f t="shared" si="4"/>
        <v>0.7005291534856005</v>
      </c>
    </row>
    <row r="91" spans="1:9" ht="12.75">
      <c r="A91" s="2" t="s">
        <v>266</v>
      </c>
      <c r="B91" s="2" t="s">
        <v>503</v>
      </c>
      <c r="C91" s="3">
        <v>40562</v>
      </c>
      <c r="D91" s="4">
        <v>40908</v>
      </c>
      <c r="E91" s="5">
        <v>0.18</v>
      </c>
      <c r="F91" s="33">
        <v>1206175</v>
      </c>
      <c r="G91" s="23"/>
      <c r="H91" s="6">
        <v>840445.12</v>
      </c>
      <c r="I91" s="5">
        <f t="shared" si="4"/>
        <v>0.6967853918378345</v>
      </c>
    </row>
    <row r="92" spans="1:9" ht="12.75">
      <c r="A92" s="2" t="s">
        <v>128</v>
      </c>
      <c r="B92" s="2" t="s">
        <v>371</v>
      </c>
      <c r="C92" s="3">
        <v>40273</v>
      </c>
      <c r="D92" s="4">
        <v>40602</v>
      </c>
      <c r="E92" s="5">
        <v>0.5</v>
      </c>
      <c r="F92" s="33">
        <v>466034.77</v>
      </c>
      <c r="G92" s="23"/>
      <c r="H92" s="6">
        <v>322635.22</v>
      </c>
      <c r="I92" s="5">
        <f t="shared" si="4"/>
        <v>0.6922986025270174</v>
      </c>
    </row>
    <row r="93" spans="1:9" ht="12.75">
      <c r="A93" s="2" t="s">
        <v>128</v>
      </c>
      <c r="B93" s="2" t="s">
        <v>127</v>
      </c>
      <c r="C93" s="3">
        <v>40210</v>
      </c>
      <c r="D93" s="4">
        <v>40546</v>
      </c>
      <c r="E93" s="5">
        <v>0.69</v>
      </c>
      <c r="F93" s="33">
        <v>626865.72</v>
      </c>
      <c r="G93" s="23"/>
      <c r="H93" s="6">
        <v>432611.43</v>
      </c>
      <c r="I93" s="5">
        <f t="shared" si="4"/>
        <v>0.6901181803337404</v>
      </c>
    </row>
    <row r="94" spans="1:9" ht="12.75">
      <c r="A94" s="2" t="s">
        <v>110</v>
      </c>
      <c r="B94" s="2" t="s">
        <v>700</v>
      </c>
      <c r="C94" s="3">
        <v>40812</v>
      </c>
      <c r="D94" s="4">
        <v>40939</v>
      </c>
      <c r="E94" s="5">
        <v>0</v>
      </c>
      <c r="F94" s="33">
        <v>153537</v>
      </c>
      <c r="G94" s="23"/>
      <c r="H94" s="6">
        <v>105824.66</v>
      </c>
      <c r="I94" s="5">
        <f t="shared" si="4"/>
        <v>0.6892453284875959</v>
      </c>
    </row>
    <row r="95" spans="1:9" ht="12.75">
      <c r="A95" s="2" t="s">
        <v>136</v>
      </c>
      <c r="B95" s="2" t="s">
        <v>678</v>
      </c>
      <c r="C95" s="3">
        <v>40686</v>
      </c>
      <c r="D95" s="4">
        <v>40908</v>
      </c>
      <c r="E95" s="5">
        <v>0.5</v>
      </c>
      <c r="F95" s="33">
        <v>48625</v>
      </c>
      <c r="G95" s="23"/>
      <c r="H95" s="6">
        <v>33408.28</v>
      </c>
      <c r="I95" s="5">
        <f t="shared" si="4"/>
        <v>0.6870597429305912</v>
      </c>
    </row>
    <row r="96" spans="1:9" ht="12.75">
      <c r="A96" s="2" t="s">
        <v>136</v>
      </c>
      <c r="B96" s="2" t="s">
        <v>678</v>
      </c>
      <c r="C96" s="3">
        <v>40686</v>
      </c>
      <c r="D96" s="4">
        <v>40908</v>
      </c>
      <c r="E96" s="5">
        <v>0.5</v>
      </c>
      <c r="F96" s="33"/>
      <c r="G96" s="23">
        <v>48625</v>
      </c>
      <c r="H96" s="6">
        <v>33408.28</v>
      </c>
      <c r="I96" s="5">
        <f t="shared" si="4"/>
        <v>0.6870597429305912</v>
      </c>
    </row>
    <row r="97" spans="1:9" ht="12.75">
      <c r="A97" s="2" t="s">
        <v>136</v>
      </c>
      <c r="B97" s="2" t="s">
        <v>680</v>
      </c>
      <c r="C97" s="3">
        <v>40664</v>
      </c>
      <c r="D97" s="4">
        <v>40908</v>
      </c>
      <c r="E97" s="5">
        <v>0.5</v>
      </c>
      <c r="F97" s="33">
        <v>131164</v>
      </c>
      <c r="G97" s="23"/>
      <c r="H97" s="6">
        <v>89814.41</v>
      </c>
      <c r="I97" s="5">
        <f t="shared" si="4"/>
        <v>0.6847489402579976</v>
      </c>
    </row>
    <row r="98" spans="1:9" ht="12.75">
      <c r="A98" s="2" t="s">
        <v>136</v>
      </c>
      <c r="B98" s="2" t="s">
        <v>680</v>
      </c>
      <c r="C98" s="3">
        <v>40664</v>
      </c>
      <c r="D98" s="4">
        <v>40908</v>
      </c>
      <c r="E98" s="5">
        <v>0.5</v>
      </c>
      <c r="F98" s="33"/>
      <c r="G98" s="23">
        <v>131164</v>
      </c>
      <c r="H98" s="6">
        <v>89814.41</v>
      </c>
      <c r="I98" s="5">
        <f t="shared" si="4"/>
        <v>0.6847489402579976</v>
      </c>
    </row>
    <row r="99" spans="1:9" ht="12.75">
      <c r="A99" s="2" t="s">
        <v>110</v>
      </c>
      <c r="B99" s="2" t="s">
        <v>846</v>
      </c>
      <c r="C99" s="3">
        <v>40658</v>
      </c>
      <c r="D99" s="4">
        <v>41023</v>
      </c>
      <c r="E99" s="5">
        <v>0</v>
      </c>
      <c r="F99" s="33">
        <v>843544.58</v>
      </c>
      <c r="G99" s="23"/>
      <c r="H99" s="6">
        <v>577371.98</v>
      </c>
      <c r="I99" s="5">
        <f t="shared" si="4"/>
        <v>0.6844593560188603</v>
      </c>
    </row>
    <row r="100" spans="1:9" ht="12.75">
      <c r="A100" s="2" t="s">
        <v>266</v>
      </c>
      <c r="B100" s="2" t="s">
        <v>290</v>
      </c>
      <c r="C100" s="3">
        <v>40800</v>
      </c>
      <c r="D100" s="4">
        <v>40908</v>
      </c>
      <c r="E100" s="5">
        <v>35.6</v>
      </c>
      <c r="F100" s="33"/>
      <c r="G100" s="23">
        <v>1594</v>
      </c>
      <c r="H100" s="6">
        <v>1090.87</v>
      </c>
      <c r="I100" s="5">
        <f t="shared" si="4"/>
        <v>0.6843601003764115</v>
      </c>
    </row>
    <row r="101" spans="1:9" ht="12.75">
      <c r="A101" s="2" t="s">
        <v>128</v>
      </c>
      <c r="B101" s="2" t="s">
        <v>371</v>
      </c>
      <c r="C101" s="3">
        <v>40603</v>
      </c>
      <c r="D101" s="4">
        <v>40968</v>
      </c>
      <c r="E101" s="5">
        <v>0.5</v>
      </c>
      <c r="F101" s="33">
        <v>450890.83</v>
      </c>
      <c r="G101" s="23"/>
      <c r="H101" s="6">
        <v>308476.9</v>
      </c>
      <c r="I101" s="5">
        <f t="shared" si="4"/>
        <v>0.6841498639482201</v>
      </c>
    </row>
    <row r="102" spans="1:9" ht="12.75">
      <c r="A102" s="2" t="s">
        <v>136</v>
      </c>
      <c r="B102" s="2" t="s">
        <v>677</v>
      </c>
      <c r="C102" s="3">
        <v>40358</v>
      </c>
      <c r="D102" s="4">
        <v>40633</v>
      </c>
      <c r="E102" s="5">
        <v>0.5</v>
      </c>
      <c r="F102" s="33">
        <v>133306.58</v>
      </c>
      <c r="G102" s="23"/>
      <c r="H102" s="6">
        <v>90952.99</v>
      </c>
      <c r="I102" s="5">
        <f t="shared" si="4"/>
        <v>0.6822843253498816</v>
      </c>
    </row>
    <row r="103" spans="1:9" ht="12.75">
      <c r="A103" s="2" t="s">
        <v>109</v>
      </c>
      <c r="B103" s="2" t="s">
        <v>31</v>
      </c>
      <c r="C103" s="3">
        <v>40444</v>
      </c>
      <c r="D103" s="4">
        <v>40724</v>
      </c>
      <c r="E103" s="5">
        <v>0.05</v>
      </c>
      <c r="F103" s="33">
        <v>61274</v>
      </c>
      <c r="G103" s="23"/>
      <c r="H103" s="6">
        <v>41612.75</v>
      </c>
      <c r="I103" s="5">
        <f t="shared" si="4"/>
        <v>0.6791257303260763</v>
      </c>
    </row>
    <row r="104" spans="1:9" ht="12.75">
      <c r="A104" s="2" t="s">
        <v>129</v>
      </c>
      <c r="B104" s="2" t="s">
        <v>811</v>
      </c>
      <c r="C104" s="3">
        <v>40529</v>
      </c>
      <c r="D104" s="4">
        <v>40908</v>
      </c>
      <c r="E104" s="5">
        <v>0.1</v>
      </c>
      <c r="F104" s="33">
        <v>64516.67</v>
      </c>
      <c r="G104" s="23"/>
      <c r="H104" s="6">
        <v>43605.27</v>
      </c>
      <c r="I104" s="5">
        <f t="shared" si="4"/>
        <v>0.6758760177795908</v>
      </c>
    </row>
    <row r="105" spans="1:9" ht="12.75">
      <c r="A105" s="2" t="s">
        <v>129</v>
      </c>
      <c r="B105" s="2" t="s">
        <v>811</v>
      </c>
      <c r="C105" s="3">
        <v>40529</v>
      </c>
      <c r="D105" s="4">
        <v>40908</v>
      </c>
      <c r="E105" s="5">
        <v>0.1</v>
      </c>
      <c r="F105" s="33">
        <v>64516.67</v>
      </c>
      <c r="G105" s="23"/>
      <c r="H105" s="6">
        <v>43605.27</v>
      </c>
      <c r="I105" s="5">
        <f t="shared" si="4"/>
        <v>0.6758760177795908</v>
      </c>
    </row>
    <row r="106" spans="1:9" ht="12.75">
      <c r="A106" s="2" t="s">
        <v>102</v>
      </c>
      <c r="B106" s="2" t="s">
        <v>118</v>
      </c>
      <c r="C106" s="3">
        <v>40610</v>
      </c>
      <c r="D106" s="4">
        <v>40939</v>
      </c>
      <c r="E106" s="5">
        <v>0.01</v>
      </c>
      <c r="F106" s="33">
        <v>29284</v>
      </c>
      <c r="G106" s="23"/>
      <c r="H106" s="6">
        <v>19780</v>
      </c>
      <c r="I106" s="5">
        <f t="shared" si="4"/>
        <v>0.6754541729271958</v>
      </c>
    </row>
    <row r="107" spans="1:9" ht="12.75">
      <c r="A107" s="2" t="s">
        <v>370</v>
      </c>
      <c r="B107" s="2" t="s">
        <v>390</v>
      </c>
      <c r="C107" s="3">
        <v>40483</v>
      </c>
      <c r="D107" s="4">
        <v>40847</v>
      </c>
      <c r="E107" s="5">
        <v>0.56</v>
      </c>
      <c r="F107" s="33"/>
      <c r="G107" s="23">
        <v>1617904.89</v>
      </c>
      <c r="H107" s="6">
        <v>1083635.92</v>
      </c>
      <c r="I107" s="5">
        <f t="shared" si="4"/>
        <v>0.6697772697874719</v>
      </c>
    </row>
    <row r="108" spans="1:9" ht="12.75">
      <c r="A108" s="2" t="str">
        <f>A107</f>
        <v>Public Radio Partners, Inc.</v>
      </c>
      <c r="B108" s="2" t="str">
        <f>B107</f>
        <v>Cincinnati Public Radio, Inc.</v>
      </c>
      <c r="C108" s="3">
        <f>C107</f>
        <v>40483</v>
      </c>
      <c r="D108" s="4">
        <v>40968</v>
      </c>
      <c r="E108" s="5">
        <v>0.05</v>
      </c>
      <c r="F108" s="33"/>
      <c r="G108" s="23">
        <v>115614.71</v>
      </c>
      <c r="H108" s="6">
        <v>77125.86</v>
      </c>
      <c r="I108" s="5">
        <f t="shared" si="4"/>
        <v>0.6670938326100545</v>
      </c>
    </row>
    <row r="109" spans="1:9" ht="12.75">
      <c r="A109" s="2" t="s">
        <v>783</v>
      </c>
      <c r="B109" s="2" t="s">
        <v>621</v>
      </c>
      <c r="C109" s="3">
        <v>40751</v>
      </c>
      <c r="D109" s="4">
        <v>40908</v>
      </c>
      <c r="E109" s="5">
        <v>0.01</v>
      </c>
      <c r="F109" s="33">
        <v>104348</v>
      </c>
      <c r="G109" s="23"/>
      <c r="H109" s="6">
        <v>69518</v>
      </c>
      <c r="I109" s="5">
        <f t="shared" si="4"/>
        <v>0.6662130563115728</v>
      </c>
    </row>
    <row r="110" spans="1:9" ht="25.5">
      <c r="A110" s="2" t="s">
        <v>121</v>
      </c>
      <c r="B110" s="2" t="s">
        <v>936</v>
      </c>
      <c r="C110" s="3">
        <v>40603</v>
      </c>
      <c r="D110" s="4">
        <v>40968</v>
      </c>
      <c r="E110" s="5">
        <v>0.05</v>
      </c>
      <c r="F110" s="33">
        <v>123073</v>
      </c>
      <c r="G110" s="23"/>
      <c r="H110" s="6">
        <v>81750</v>
      </c>
      <c r="I110" s="5">
        <f t="shared" si="4"/>
        <v>0.6642399226475344</v>
      </c>
    </row>
    <row r="111" spans="1:9" ht="25.5">
      <c r="A111" s="2" t="s">
        <v>121</v>
      </c>
      <c r="B111" s="2" t="s">
        <v>936</v>
      </c>
      <c r="C111" s="3">
        <v>40603</v>
      </c>
      <c r="D111" s="4">
        <v>40968</v>
      </c>
      <c r="E111" s="5">
        <v>0.05</v>
      </c>
      <c r="F111" s="33">
        <v>123073</v>
      </c>
      <c r="G111" s="23"/>
      <c r="H111" s="6">
        <v>81750</v>
      </c>
      <c r="I111" s="5">
        <f t="shared" si="4"/>
        <v>0.6642399226475344</v>
      </c>
    </row>
    <row r="112" spans="1:9" ht="12.75">
      <c r="A112" s="2" t="s">
        <v>370</v>
      </c>
      <c r="B112" s="2" t="s">
        <v>390</v>
      </c>
      <c r="C112" s="3">
        <v>40848</v>
      </c>
      <c r="D112" s="4">
        <v>40877</v>
      </c>
      <c r="E112" s="5">
        <v>0.56</v>
      </c>
      <c r="F112" s="33"/>
      <c r="G112" s="23">
        <v>164169.83</v>
      </c>
      <c r="H112" s="6">
        <v>109039</v>
      </c>
      <c r="I112" s="5">
        <f t="shared" si="4"/>
        <v>0.664184156126616</v>
      </c>
    </row>
    <row r="113" spans="1:9" ht="12.75">
      <c r="A113" s="2" t="s">
        <v>266</v>
      </c>
      <c r="B113" s="2" t="s">
        <v>106</v>
      </c>
      <c r="C113" s="3">
        <v>40544</v>
      </c>
      <c r="D113" s="4">
        <v>40908</v>
      </c>
      <c r="E113" s="5">
        <v>0.355</v>
      </c>
      <c r="F113" s="33">
        <v>386923.5</v>
      </c>
      <c r="G113" s="23"/>
      <c r="H113" s="6">
        <v>255681.08</v>
      </c>
      <c r="I113" s="5">
        <f t="shared" si="4"/>
        <v>0.6608052496165262</v>
      </c>
    </row>
    <row r="114" spans="1:9" ht="12.75">
      <c r="A114" s="2" t="s">
        <v>266</v>
      </c>
      <c r="B114" s="2" t="s">
        <v>503</v>
      </c>
      <c r="C114" s="3">
        <v>40562</v>
      </c>
      <c r="D114" s="4">
        <v>40908</v>
      </c>
      <c r="E114" s="5">
        <v>0.18</v>
      </c>
      <c r="F114" s="33"/>
      <c r="G114" s="23">
        <v>33976.68</v>
      </c>
      <c r="H114" s="6">
        <v>22441.54</v>
      </c>
      <c r="I114" s="5">
        <f t="shared" si="4"/>
        <v>0.6604983182582878</v>
      </c>
    </row>
    <row r="115" spans="1:9" ht="12.75">
      <c r="A115" s="2" t="s">
        <v>102</v>
      </c>
      <c r="B115" s="2" t="s">
        <v>494</v>
      </c>
      <c r="C115" s="3">
        <v>40565</v>
      </c>
      <c r="D115" s="4">
        <v>40724</v>
      </c>
      <c r="E115" s="5">
        <v>0.02</v>
      </c>
      <c r="F115" s="33">
        <v>244742</v>
      </c>
      <c r="G115" s="23"/>
      <c r="H115" s="6">
        <v>160721</v>
      </c>
      <c r="I115" s="5">
        <f t="shared" si="4"/>
        <v>0.6566956223288197</v>
      </c>
    </row>
    <row r="116" spans="1:9" ht="12.75">
      <c r="A116" s="2" t="s">
        <v>289</v>
      </c>
      <c r="B116" s="2" t="s">
        <v>288</v>
      </c>
      <c r="C116" s="3">
        <v>40566</v>
      </c>
      <c r="D116" s="4">
        <v>40908</v>
      </c>
      <c r="E116" s="5">
        <v>0.01</v>
      </c>
      <c r="F116" s="33">
        <v>219861</v>
      </c>
      <c r="G116" s="23"/>
      <c r="H116" s="6">
        <v>143326.53</v>
      </c>
      <c r="I116" s="5">
        <f t="shared" si="4"/>
        <v>0.6518961070858406</v>
      </c>
    </row>
    <row r="117" spans="1:9" ht="12.75">
      <c r="A117" s="2" t="s">
        <v>289</v>
      </c>
      <c r="B117" s="2" t="s">
        <v>823</v>
      </c>
      <c r="C117" s="3">
        <v>40590</v>
      </c>
      <c r="D117" s="4">
        <v>40908</v>
      </c>
      <c r="E117" s="5">
        <v>0.01</v>
      </c>
      <c r="F117" s="33"/>
      <c r="G117" s="23">
        <v>59600</v>
      </c>
      <c r="H117" s="6">
        <v>38597.1</v>
      </c>
      <c r="I117" s="5">
        <f t="shared" si="4"/>
        <v>0.6476023489932886</v>
      </c>
    </row>
    <row r="118" spans="1:9" ht="12.75">
      <c r="A118" s="2" t="s">
        <v>280</v>
      </c>
      <c r="B118" s="2" t="s">
        <v>803</v>
      </c>
      <c r="C118" s="3">
        <v>40414</v>
      </c>
      <c r="D118" s="4">
        <v>40647</v>
      </c>
      <c r="E118" s="5">
        <v>0</v>
      </c>
      <c r="F118" s="33">
        <v>129541</v>
      </c>
      <c r="G118" s="23"/>
      <c r="H118" s="6">
        <v>83735.39</v>
      </c>
      <c r="I118" s="5">
        <f t="shared" si="4"/>
        <v>0.6464006762337793</v>
      </c>
    </row>
    <row r="119" spans="1:9" ht="12.75">
      <c r="A119" s="2" t="s">
        <v>572</v>
      </c>
      <c r="B119" s="2" t="s">
        <v>115</v>
      </c>
      <c r="C119" s="3">
        <v>40589</v>
      </c>
      <c r="D119" s="4">
        <v>40908</v>
      </c>
      <c r="E119" s="5">
        <v>0</v>
      </c>
      <c r="F119" s="33">
        <v>50366</v>
      </c>
      <c r="G119" s="23"/>
      <c r="H119" s="6">
        <v>32512.18</v>
      </c>
      <c r="I119" s="5">
        <f aca="true" t="shared" si="5" ref="I119:I150">IF(H119="","",(IF(F119&lt;&gt;"",H119/F119,H119/G119)))</f>
        <v>0.6455184052733988</v>
      </c>
    </row>
    <row r="120" spans="1:9" ht="12.75">
      <c r="A120" s="2" t="s">
        <v>572</v>
      </c>
      <c r="B120" s="2" t="s">
        <v>115</v>
      </c>
      <c r="C120" s="3">
        <v>40589</v>
      </c>
      <c r="D120" s="4">
        <v>40908</v>
      </c>
      <c r="E120" s="5">
        <v>0</v>
      </c>
      <c r="F120" s="33"/>
      <c r="G120" s="23">
        <v>2037.82</v>
      </c>
      <c r="H120" s="6">
        <v>1315.45</v>
      </c>
      <c r="I120" s="5">
        <f t="shared" si="5"/>
        <v>0.6455182498944951</v>
      </c>
    </row>
    <row r="121" spans="1:9" ht="12.75">
      <c r="A121" s="2" t="s">
        <v>783</v>
      </c>
      <c r="B121" s="9" t="s">
        <v>222</v>
      </c>
      <c r="C121" s="3">
        <v>40686</v>
      </c>
      <c r="D121" s="4">
        <v>40846</v>
      </c>
      <c r="E121" s="5">
        <v>0.01</v>
      </c>
      <c r="F121" s="33"/>
      <c r="G121" s="23">
        <v>2128</v>
      </c>
      <c r="H121" s="6">
        <v>1372</v>
      </c>
      <c r="I121" s="5">
        <f t="shared" si="5"/>
        <v>0.6447368421052632</v>
      </c>
    </row>
    <row r="122" spans="1:9" ht="25.5">
      <c r="A122" s="2" t="s">
        <v>129</v>
      </c>
      <c r="B122" s="2" t="s">
        <v>810</v>
      </c>
      <c r="C122" s="3">
        <v>40662</v>
      </c>
      <c r="D122" s="4">
        <v>40786</v>
      </c>
      <c r="E122" s="5">
        <v>0.42</v>
      </c>
      <c r="F122" s="33"/>
      <c r="G122" s="23">
        <v>880</v>
      </c>
      <c r="H122" s="6">
        <v>565.27</v>
      </c>
      <c r="I122" s="5">
        <f t="shared" si="5"/>
        <v>0.6423522727272727</v>
      </c>
    </row>
    <row r="123" spans="1:9" ht="12.75">
      <c r="A123" s="2" t="s">
        <v>99</v>
      </c>
      <c r="B123" s="2" t="s">
        <v>30</v>
      </c>
      <c r="C123" s="3">
        <v>40544</v>
      </c>
      <c r="D123" s="4">
        <v>40880</v>
      </c>
      <c r="E123" s="5">
        <v>0.02</v>
      </c>
      <c r="F123" s="33">
        <v>2485620.65</v>
      </c>
      <c r="G123" s="23"/>
      <c r="H123" s="6">
        <v>1586726.9</v>
      </c>
      <c r="I123" s="5">
        <f t="shared" si="5"/>
        <v>0.6383624548661518</v>
      </c>
    </row>
    <row r="124" spans="1:9" ht="12.75">
      <c r="A124" s="2" t="s">
        <v>99</v>
      </c>
      <c r="B124" s="2" t="s">
        <v>47</v>
      </c>
      <c r="C124" s="3">
        <v>40315</v>
      </c>
      <c r="D124" s="4">
        <v>40633</v>
      </c>
      <c r="E124" s="5">
        <v>0.02</v>
      </c>
      <c r="F124" s="33">
        <v>15835</v>
      </c>
      <c r="G124" s="23"/>
      <c r="H124" s="6">
        <v>10080.76</v>
      </c>
      <c r="I124" s="5">
        <f t="shared" si="5"/>
        <v>0.6366125670982002</v>
      </c>
    </row>
    <row r="125" spans="1:9" ht="25.5">
      <c r="A125" s="2" t="s">
        <v>129</v>
      </c>
      <c r="B125" s="2" t="s">
        <v>810</v>
      </c>
      <c r="C125" s="3">
        <v>40662</v>
      </c>
      <c r="D125" s="4">
        <v>40786</v>
      </c>
      <c r="E125" s="5">
        <v>0.42</v>
      </c>
      <c r="F125" s="33">
        <v>42826.5</v>
      </c>
      <c r="G125" s="23"/>
      <c r="H125" s="6">
        <v>27090</v>
      </c>
      <c r="I125" s="5">
        <f t="shared" si="5"/>
        <v>0.6325522748765368</v>
      </c>
    </row>
    <row r="126" spans="1:9" ht="12.75">
      <c r="A126" s="2" t="s">
        <v>210</v>
      </c>
      <c r="B126" s="2" t="s">
        <v>601</v>
      </c>
      <c r="C126" s="3">
        <v>40513</v>
      </c>
      <c r="D126" s="4">
        <v>40877</v>
      </c>
      <c r="E126" s="5">
        <v>0.65</v>
      </c>
      <c r="F126" s="33">
        <v>1930510.78</v>
      </c>
      <c r="G126" s="23"/>
      <c r="H126" s="6">
        <v>1219124.97</v>
      </c>
      <c r="I126" s="5">
        <f t="shared" si="5"/>
        <v>0.631503839621139</v>
      </c>
    </row>
    <row r="127" spans="1:9" ht="12.75">
      <c r="A127" s="2" t="s">
        <v>730</v>
      </c>
      <c r="B127" s="2" t="s">
        <v>145</v>
      </c>
      <c r="C127" s="3">
        <v>40422</v>
      </c>
      <c r="D127" s="4">
        <v>40786</v>
      </c>
      <c r="E127" s="5">
        <v>0.02</v>
      </c>
      <c r="F127" s="33"/>
      <c r="G127" s="23">
        <v>88051</v>
      </c>
      <c r="H127" s="6">
        <v>55397.35</v>
      </c>
      <c r="I127" s="5">
        <f t="shared" si="5"/>
        <v>0.6291507194693984</v>
      </c>
    </row>
    <row r="128" spans="1:9" ht="12.75">
      <c r="A128" s="2" t="s">
        <v>705</v>
      </c>
      <c r="B128" s="2" t="s">
        <v>229</v>
      </c>
      <c r="C128" s="3">
        <v>40630</v>
      </c>
      <c r="D128" s="4">
        <v>40724</v>
      </c>
      <c r="E128" s="5">
        <v>0.01</v>
      </c>
      <c r="F128" s="33"/>
      <c r="G128" s="23">
        <v>4585</v>
      </c>
      <c r="H128" s="6">
        <v>2877</v>
      </c>
      <c r="I128" s="5">
        <f t="shared" si="5"/>
        <v>0.6274809160305344</v>
      </c>
    </row>
    <row r="129" spans="1:9" ht="12.75">
      <c r="A129" s="2" t="s">
        <v>572</v>
      </c>
      <c r="B129" s="2" t="s">
        <v>575</v>
      </c>
      <c r="C129" s="3">
        <v>40575</v>
      </c>
      <c r="D129" s="4">
        <v>40816</v>
      </c>
      <c r="E129" s="5">
        <v>0</v>
      </c>
      <c r="F129" s="33"/>
      <c r="G129" s="23">
        <v>15212.73</v>
      </c>
      <c r="H129" s="6">
        <v>9522.62</v>
      </c>
      <c r="I129" s="5">
        <f t="shared" si="5"/>
        <v>0.625963913117501</v>
      </c>
    </row>
    <row r="130" spans="1:9" ht="12.75">
      <c r="A130" s="2" t="s">
        <v>572</v>
      </c>
      <c r="B130" s="2" t="s">
        <v>575</v>
      </c>
      <c r="C130" s="3">
        <v>40575</v>
      </c>
      <c r="D130" s="4">
        <v>40816</v>
      </c>
      <c r="E130" s="5">
        <v>0</v>
      </c>
      <c r="F130" s="33">
        <v>287764.78</v>
      </c>
      <c r="G130" s="23"/>
      <c r="H130" s="6">
        <v>180130.28</v>
      </c>
      <c r="I130" s="5">
        <f t="shared" si="5"/>
        <v>0.6259636081941646</v>
      </c>
    </row>
    <row r="131" spans="1:9" ht="12.75">
      <c r="A131" s="2" t="s">
        <v>99</v>
      </c>
      <c r="B131" s="2" t="s">
        <v>517</v>
      </c>
      <c r="C131" s="3">
        <v>40233</v>
      </c>
      <c r="D131" s="4">
        <v>40574</v>
      </c>
      <c r="E131" s="5">
        <v>0.02</v>
      </c>
      <c r="F131" s="33">
        <v>171452</v>
      </c>
      <c r="G131" s="23"/>
      <c r="H131" s="6">
        <v>105878.58</v>
      </c>
      <c r="I131" s="5">
        <f t="shared" si="5"/>
        <v>0.6175406527774537</v>
      </c>
    </row>
    <row r="132" spans="1:9" ht="12.75">
      <c r="A132" s="2" t="s">
        <v>730</v>
      </c>
      <c r="B132" s="2" t="s">
        <v>145</v>
      </c>
      <c r="C132" s="3">
        <v>40422</v>
      </c>
      <c r="D132" s="4">
        <v>40786</v>
      </c>
      <c r="E132" s="5">
        <v>0.02</v>
      </c>
      <c r="F132" s="33">
        <v>1695080</v>
      </c>
      <c r="G132" s="23"/>
      <c r="H132" s="6">
        <v>1038871.13</v>
      </c>
      <c r="I132" s="5">
        <f t="shared" si="5"/>
        <v>0.612874395308776</v>
      </c>
    </row>
    <row r="133" spans="1:9" ht="12.75">
      <c r="A133" s="2" t="s">
        <v>26</v>
      </c>
      <c r="B133" s="2" t="s">
        <v>789</v>
      </c>
      <c r="C133" s="3">
        <v>40293</v>
      </c>
      <c r="D133" s="4">
        <v>40657</v>
      </c>
      <c r="E133" s="5">
        <v>0.4</v>
      </c>
      <c r="F133" s="33">
        <v>74653.31</v>
      </c>
      <c r="G133" s="23"/>
      <c r="H133" s="6">
        <v>45649.61</v>
      </c>
      <c r="I133" s="5">
        <f t="shared" si="5"/>
        <v>0.6114880907490907</v>
      </c>
    </row>
    <row r="134" spans="1:9" ht="25.5">
      <c r="A134" s="2" t="s">
        <v>121</v>
      </c>
      <c r="B134" s="2" t="s">
        <v>936</v>
      </c>
      <c r="C134" s="3">
        <v>40238</v>
      </c>
      <c r="D134" s="4">
        <v>40602</v>
      </c>
      <c r="E134" s="5">
        <v>0.05</v>
      </c>
      <c r="F134" s="33">
        <v>122274.62</v>
      </c>
      <c r="G134" s="23"/>
      <c r="H134" s="6">
        <v>74608.47</v>
      </c>
      <c r="I134" s="5">
        <f t="shared" si="5"/>
        <v>0.6101713503587254</v>
      </c>
    </row>
    <row r="135" spans="1:9" ht="25.5">
      <c r="A135" s="2" t="s">
        <v>121</v>
      </c>
      <c r="B135" s="2" t="s">
        <v>936</v>
      </c>
      <c r="C135" s="3">
        <v>40238</v>
      </c>
      <c r="D135" s="4">
        <v>40602</v>
      </c>
      <c r="E135" s="5">
        <v>0.05</v>
      </c>
      <c r="F135" s="33"/>
      <c r="G135" s="23">
        <v>117169.17</v>
      </c>
      <c r="H135" s="6">
        <v>71457.65</v>
      </c>
      <c r="I135" s="5">
        <f t="shared" si="5"/>
        <v>0.6098673396764694</v>
      </c>
    </row>
    <row r="136" spans="1:9" ht="12.75">
      <c r="A136" s="2" t="s">
        <v>268</v>
      </c>
      <c r="B136" s="2" t="s">
        <v>520</v>
      </c>
      <c r="C136" s="3">
        <v>40583</v>
      </c>
      <c r="D136" s="4">
        <v>40947</v>
      </c>
      <c r="E136" s="5">
        <v>0</v>
      </c>
      <c r="F136" s="33">
        <v>1495117.97</v>
      </c>
      <c r="G136" s="23"/>
      <c r="H136" s="6">
        <v>909649.32</v>
      </c>
      <c r="I136" s="5">
        <f t="shared" si="5"/>
        <v>0.6084130739195115</v>
      </c>
    </row>
    <row r="137" spans="1:9" ht="12.75">
      <c r="A137" s="2" t="s">
        <v>264</v>
      </c>
      <c r="B137" s="2" t="s">
        <v>761</v>
      </c>
      <c r="C137" s="3">
        <v>40305</v>
      </c>
      <c r="D137" s="4">
        <v>40602</v>
      </c>
      <c r="E137" s="5">
        <v>0</v>
      </c>
      <c r="F137" s="33">
        <v>70953</v>
      </c>
      <c r="G137" s="23"/>
      <c r="H137" s="6">
        <v>43120</v>
      </c>
      <c r="I137" s="5">
        <f t="shared" si="5"/>
        <v>0.6077262413146731</v>
      </c>
    </row>
    <row r="138" spans="1:9" ht="12.75">
      <c r="A138" s="2" t="s">
        <v>705</v>
      </c>
      <c r="B138" s="2" t="s">
        <v>650</v>
      </c>
      <c r="C138" s="3">
        <v>40528</v>
      </c>
      <c r="D138" s="4">
        <v>40847</v>
      </c>
      <c r="E138" s="5">
        <v>0.01</v>
      </c>
      <c r="F138" s="33">
        <v>304890</v>
      </c>
      <c r="G138" s="23"/>
      <c r="H138" s="6">
        <v>185014.24</v>
      </c>
      <c r="I138" s="5">
        <f t="shared" si="5"/>
        <v>0.6068229197415461</v>
      </c>
    </row>
    <row r="139" spans="1:9" ht="12.75">
      <c r="A139" s="2" t="s">
        <v>136</v>
      </c>
      <c r="B139" s="2" t="s">
        <v>681</v>
      </c>
      <c r="C139" s="3">
        <v>40603</v>
      </c>
      <c r="D139" s="4">
        <v>40908</v>
      </c>
      <c r="E139" s="5">
        <v>0.1</v>
      </c>
      <c r="F139" s="33">
        <v>76729</v>
      </c>
      <c r="G139" s="23"/>
      <c r="H139" s="6">
        <v>46469.96</v>
      </c>
      <c r="I139" s="5">
        <f t="shared" si="5"/>
        <v>0.6056375034211315</v>
      </c>
    </row>
    <row r="140" spans="1:9" ht="12.75">
      <c r="A140" s="2" t="s">
        <v>136</v>
      </c>
      <c r="B140" s="2" t="s">
        <v>681</v>
      </c>
      <c r="C140" s="3">
        <v>40603</v>
      </c>
      <c r="D140" s="4">
        <v>40908</v>
      </c>
      <c r="E140" s="5">
        <v>0.1</v>
      </c>
      <c r="F140" s="33"/>
      <c r="G140" s="23">
        <v>76729</v>
      </c>
      <c r="H140" s="6">
        <v>46469.96</v>
      </c>
      <c r="I140" s="5">
        <f t="shared" si="5"/>
        <v>0.6056375034211315</v>
      </c>
    </row>
    <row r="141" spans="1:9" ht="12.75">
      <c r="A141" s="2" t="s">
        <v>266</v>
      </c>
      <c r="B141" s="2" t="s">
        <v>494</v>
      </c>
      <c r="C141" s="3">
        <v>40562</v>
      </c>
      <c r="D141" s="4">
        <v>40908</v>
      </c>
      <c r="E141" s="5">
        <v>0.25</v>
      </c>
      <c r="F141" s="33"/>
      <c r="G141" s="23">
        <v>16669</v>
      </c>
      <c r="H141" s="6">
        <v>10076.29</v>
      </c>
      <c r="I141" s="5">
        <f t="shared" si="5"/>
        <v>0.6044927710120583</v>
      </c>
    </row>
    <row r="142" spans="1:9" ht="12.75">
      <c r="A142" s="2" t="s">
        <v>268</v>
      </c>
      <c r="B142" s="2" t="s">
        <v>520</v>
      </c>
      <c r="C142" s="3">
        <v>40583</v>
      </c>
      <c r="D142" s="4">
        <v>40947</v>
      </c>
      <c r="E142" s="5">
        <v>0</v>
      </c>
      <c r="F142" s="33"/>
      <c r="G142" s="23">
        <v>58943.1</v>
      </c>
      <c r="H142" s="6">
        <v>35318.45</v>
      </c>
      <c r="I142" s="5">
        <f t="shared" si="5"/>
        <v>0.5991956649718118</v>
      </c>
    </row>
    <row r="143" spans="1:9" ht="12.75">
      <c r="A143" s="2" t="s">
        <v>99</v>
      </c>
      <c r="B143" s="2" t="s">
        <v>660</v>
      </c>
      <c r="C143" s="3">
        <v>40583</v>
      </c>
      <c r="D143" s="4">
        <v>40908</v>
      </c>
      <c r="E143" s="5">
        <v>0.02</v>
      </c>
      <c r="F143" s="33">
        <v>861070</v>
      </c>
      <c r="G143" s="23"/>
      <c r="H143" s="6">
        <v>515339.8</v>
      </c>
      <c r="I143" s="5">
        <f t="shared" si="5"/>
        <v>0.5984876955415935</v>
      </c>
    </row>
    <row r="144" spans="1:9" ht="12.75">
      <c r="A144" s="2" t="s">
        <v>266</v>
      </c>
      <c r="B144" s="2" t="s">
        <v>493</v>
      </c>
      <c r="C144" s="3">
        <v>40562</v>
      </c>
      <c r="D144" s="4">
        <v>40908</v>
      </c>
      <c r="E144" s="5">
        <v>0.25</v>
      </c>
      <c r="F144" s="33">
        <v>275106</v>
      </c>
      <c r="G144" s="23"/>
      <c r="H144" s="6">
        <v>162420.6</v>
      </c>
      <c r="I144" s="5">
        <f t="shared" si="5"/>
        <v>0.5903927940502933</v>
      </c>
    </row>
    <row r="145" spans="1:9" ht="12.75">
      <c r="A145" s="2" t="s">
        <v>280</v>
      </c>
      <c r="B145" s="2" t="s">
        <v>74</v>
      </c>
      <c r="C145" s="3">
        <v>40287</v>
      </c>
      <c r="D145" s="4">
        <v>40574</v>
      </c>
      <c r="E145" s="5">
        <v>0</v>
      </c>
      <c r="F145" s="33">
        <v>533642</v>
      </c>
      <c r="G145" s="23"/>
      <c r="H145" s="6">
        <v>314879.2</v>
      </c>
      <c r="I145" s="5">
        <f t="shared" si="5"/>
        <v>0.5900570045086406</v>
      </c>
    </row>
    <row r="146" spans="1:9" ht="25.5">
      <c r="A146" s="2" t="s">
        <v>99</v>
      </c>
      <c r="B146" s="2" t="s">
        <v>652</v>
      </c>
      <c r="C146" s="3">
        <v>40361</v>
      </c>
      <c r="D146" s="4">
        <v>40725</v>
      </c>
      <c r="E146" s="5">
        <v>0.05</v>
      </c>
      <c r="F146" s="33">
        <v>316308</v>
      </c>
      <c r="G146" s="23"/>
      <c r="H146" s="6">
        <v>184155.44</v>
      </c>
      <c r="I146" s="5">
        <f t="shared" si="5"/>
        <v>0.5822029161450232</v>
      </c>
    </row>
    <row r="147" spans="1:9" ht="12.75">
      <c r="A147" s="2" t="s">
        <v>730</v>
      </c>
      <c r="B147" s="2" t="s">
        <v>285</v>
      </c>
      <c r="C147" s="3">
        <v>40452</v>
      </c>
      <c r="D147" s="4">
        <v>40816</v>
      </c>
      <c r="E147" s="5">
        <v>0.35</v>
      </c>
      <c r="F147" s="33"/>
      <c r="G147" s="23">
        <v>762451.85</v>
      </c>
      <c r="H147" s="6">
        <v>443512.86</v>
      </c>
      <c r="I147" s="5">
        <f t="shared" si="5"/>
        <v>0.5816929423149803</v>
      </c>
    </row>
    <row r="148" spans="1:9" ht="12.75">
      <c r="A148" s="2" t="s">
        <v>102</v>
      </c>
      <c r="B148" s="2" t="s">
        <v>494</v>
      </c>
      <c r="C148" s="3">
        <v>40200</v>
      </c>
      <c r="D148" s="4">
        <v>40564</v>
      </c>
      <c r="E148" s="5">
        <v>0.02</v>
      </c>
      <c r="F148" s="33">
        <v>167877</v>
      </c>
      <c r="G148" s="23"/>
      <c r="H148" s="6">
        <v>97607</v>
      </c>
      <c r="I148" s="5">
        <f t="shared" si="5"/>
        <v>0.5814197299213114</v>
      </c>
    </row>
    <row r="149" spans="1:9" ht="12.75">
      <c r="A149" s="2" t="s">
        <v>730</v>
      </c>
      <c r="B149" s="2" t="s">
        <v>723</v>
      </c>
      <c r="C149" s="3">
        <v>40417</v>
      </c>
      <c r="D149" s="4">
        <v>40724</v>
      </c>
      <c r="E149" s="5">
        <v>0.02</v>
      </c>
      <c r="F149" s="33">
        <v>87738</v>
      </c>
      <c r="G149" s="23"/>
      <c r="H149" s="6">
        <v>50987.59</v>
      </c>
      <c r="I149" s="5">
        <f t="shared" si="5"/>
        <v>0.5811346280972897</v>
      </c>
    </row>
    <row r="150" spans="1:9" ht="12.75">
      <c r="A150" s="2" t="s">
        <v>264</v>
      </c>
      <c r="B150" s="2" t="s">
        <v>769</v>
      </c>
      <c r="C150" s="3">
        <v>40695</v>
      </c>
      <c r="D150" s="4">
        <v>41059</v>
      </c>
      <c r="E150" s="5">
        <v>0</v>
      </c>
      <c r="F150" s="33">
        <v>32071</v>
      </c>
      <c r="G150" s="23"/>
      <c r="H150" s="6">
        <v>18634</v>
      </c>
      <c r="I150" s="5">
        <f t="shared" si="5"/>
        <v>0.5810233544323532</v>
      </c>
    </row>
    <row r="151" spans="1:9" ht="12.75">
      <c r="A151" s="2" t="s">
        <v>705</v>
      </c>
      <c r="B151" s="2" t="s">
        <v>650</v>
      </c>
      <c r="C151" s="3">
        <v>40528</v>
      </c>
      <c r="D151" s="4">
        <v>40847</v>
      </c>
      <c r="E151" s="5">
        <v>0.01</v>
      </c>
      <c r="F151" s="34"/>
      <c r="G151" s="23">
        <v>9174</v>
      </c>
      <c r="H151" s="10">
        <v>5239.5</v>
      </c>
      <c r="I151" s="5">
        <v>0.58</v>
      </c>
    </row>
    <row r="152" spans="1:9" ht="12.75">
      <c r="A152" s="2" t="s">
        <v>516</v>
      </c>
      <c r="B152" s="2" t="s">
        <v>827</v>
      </c>
      <c r="C152" s="29">
        <v>40653</v>
      </c>
      <c r="D152" s="29">
        <v>40967</v>
      </c>
      <c r="E152" s="5">
        <v>0.009</v>
      </c>
      <c r="F152" s="35">
        <v>21972</v>
      </c>
      <c r="G152" s="30"/>
      <c r="H152" s="38">
        <v>12564.9</v>
      </c>
      <c r="I152" s="31">
        <v>0.58</v>
      </c>
    </row>
    <row r="153" spans="1:9" ht="12.75">
      <c r="A153" s="2" t="s">
        <v>516</v>
      </c>
      <c r="B153" s="2" t="s">
        <v>827</v>
      </c>
      <c r="C153" s="29">
        <v>40653</v>
      </c>
      <c r="D153" s="29">
        <v>40967</v>
      </c>
      <c r="E153" s="5">
        <v>0.009</v>
      </c>
      <c r="G153" s="25">
        <v>1099</v>
      </c>
      <c r="H153" s="37">
        <v>628.47</v>
      </c>
      <c r="I153" s="28">
        <v>0.58</v>
      </c>
    </row>
    <row r="154" spans="1:9" ht="12.75">
      <c r="A154" s="2" t="s">
        <v>131</v>
      </c>
      <c r="B154" s="2" t="s">
        <v>839</v>
      </c>
      <c r="C154" s="3">
        <v>40360</v>
      </c>
      <c r="D154" s="4">
        <v>40663</v>
      </c>
      <c r="E154" s="5">
        <v>0.01</v>
      </c>
      <c r="F154" s="33">
        <v>452329.62</v>
      </c>
      <c r="G154" s="23"/>
      <c r="H154" s="6">
        <v>261350.33</v>
      </c>
      <c r="I154" s="5">
        <f aca="true" t="shared" si="6" ref="I154:I197">IF(H154="","",(IF(F154&lt;&gt;"",H154/F154,H154/G154)))</f>
        <v>0.5777873445475448</v>
      </c>
    </row>
    <row r="155" spans="1:9" ht="12.75">
      <c r="A155" s="2" t="s">
        <v>266</v>
      </c>
      <c r="B155" s="2" t="s">
        <v>494</v>
      </c>
      <c r="C155" s="3">
        <v>40562</v>
      </c>
      <c r="D155" s="4">
        <v>40908</v>
      </c>
      <c r="E155" s="5">
        <v>0.25</v>
      </c>
      <c r="F155" s="33">
        <v>586897.27</v>
      </c>
      <c r="G155" s="23"/>
      <c r="H155" s="6">
        <v>337457.32</v>
      </c>
      <c r="I155" s="5">
        <f t="shared" si="6"/>
        <v>0.5749853292042064</v>
      </c>
    </row>
    <row r="156" spans="1:9" ht="12.75">
      <c r="A156" s="2" t="s">
        <v>572</v>
      </c>
      <c r="B156" s="2" t="s">
        <v>115</v>
      </c>
      <c r="C156" s="3">
        <v>40225</v>
      </c>
      <c r="D156" s="4">
        <v>40588</v>
      </c>
      <c r="E156" s="5">
        <v>0</v>
      </c>
      <c r="F156" s="33">
        <v>37861</v>
      </c>
      <c r="G156" s="23"/>
      <c r="H156" s="6">
        <v>21756.5</v>
      </c>
      <c r="I156" s="5">
        <f t="shared" si="6"/>
        <v>0.5746414516256835</v>
      </c>
    </row>
    <row r="157" spans="1:9" ht="12.75">
      <c r="A157" s="2" t="s">
        <v>572</v>
      </c>
      <c r="B157" s="2" t="s">
        <v>115</v>
      </c>
      <c r="C157" s="3">
        <v>40225</v>
      </c>
      <c r="D157" s="4">
        <v>40588</v>
      </c>
      <c r="E157" s="5">
        <v>0</v>
      </c>
      <c r="F157" s="33"/>
      <c r="G157" s="23">
        <v>2745</v>
      </c>
      <c r="H157" s="6">
        <v>1577.39</v>
      </c>
      <c r="I157" s="5">
        <f t="shared" si="6"/>
        <v>0.5746411657559198</v>
      </c>
    </row>
    <row r="158" spans="1:9" ht="12.75">
      <c r="A158" s="2" t="s">
        <v>730</v>
      </c>
      <c r="B158" s="2" t="s">
        <v>285</v>
      </c>
      <c r="C158" s="3">
        <v>40452</v>
      </c>
      <c r="D158" s="4">
        <v>40816</v>
      </c>
      <c r="E158" s="5">
        <v>0.35</v>
      </c>
      <c r="F158" s="33">
        <v>12571918.5</v>
      </c>
      <c r="G158" s="23"/>
      <c r="H158" s="6">
        <v>7171295.24</v>
      </c>
      <c r="I158" s="5">
        <f t="shared" si="6"/>
        <v>0.5704217093039539</v>
      </c>
    </row>
    <row r="159" spans="1:9" ht="25.5">
      <c r="A159" s="2" t="s">
        <v>730</v>
      </c>
      <c r="B159" s="2" t="s">
        <v>738</v>
      </c>
      <c r="C159" s="3">
        <v>40611</v>
      </c>
      <c r="D159" s="4">
        <v>40931</v>
      </c>
      <c r="E159" s="5">
        <v>0</v>
      </c>
      <c r="F159" s="33"/>
      <c r="G159" s="23">
        <v>6870.02</v>
      </c>
      <c r="H159" s="6">
        <v>3907.44</v>
      </c>
      <c r="I159" s="5">
        <f t="shared" si="6"/>
        <v>0.5687669031531204</v>
      </c>
    </row>
    <row r="160" spans="1:9" ht="12.75">
      <c r="A160" s="2" t="s">
        <v>730</v>
      </c>
      <c r="B160" s="2" t="s">
        <v>556</v>
      </c>
      <c r="C160" s="3">
        <v>40379</v>
      </c>
      <c r="D160" s="4">
        <v>40703</v>
      </c>
      <c r="E160" s="5">
        <v>0</v>
      </c>
      <c r="F160" s="33"/>
      <c r="G160" s="23">
        <v>30703</v>
      </c>
      <c r="H160" s="6">
        <v>17448.43</v>
      </c>
      <c r="I160" s="5">
        <f t="shared" si="6"/>
        <v>0.5682972347979025</v>
      </c>
    </row>
    <row r="161" spans="1:9" ht="12.75">
      <c r="A161" s="2" t="s">
        <v>271</v>
      </c>
      <c r="B161" s="2" t="s">
        <v>707</v>
      </c>
      <c r="C161" s="3">
        <v>40299</v>
      </c>
      <c r="D161" s="4">
        <v>40663</v>
      </c>
      <c r="E161" s="5">
        <v>0.2</v>
      </c>
      <c r="F161" s="33">
        <v>1479720.39</v>
      </c>
      <c r="G161" s="23"/>
      <c r="H161" s="6">
        <v>836365.5</v>
      </c>
      <c r="I161" s="5">
        <f t="shared" si="6"/>
        <v>0.5652186086318646</v>
      </c>
    </row>
    <row r="162" spans="1:9" ht="12.75">
      <c r="A162" s="2" t="s">
        <v>280</v>
      </c>
      <c r="B162" s="2" t="s">
        <v>498</v>
      </c>
      <c r="C162" s="3">
        <v>40499</v>
      </c>
      <c r="D162" s="4">
        <v>40816</v>
      </c>
      <c r="E162" s="5">
        <v>0</v>
      </c>
      <c r="F162" s="33">
        <v>49935</v>
      </c>
      <c r="G162" s="23"/>
      <c r="H162" s="6">
        <v>28101</v>
      </c>
      <c r="I162" s="5">
        <f t="shared" si="6"/>
        <v>0.5627515770501652</v>
      </c>
    </row>
    <row r="163" spans="1:9" ht="12.75">
      <c r="A163" s="2" t="s">
        <v>280</v>
      </c>
      <c r="B163" s="2" t="s">
        <v>498</v>
      </c>
      <c r="C163" s="3">
        <v>40499</v>
      </c>
      <c r="D163" s="4">
        <v>40816</v>
      </c>
      <c r="E163" s="5">
        <v>0</v>
      </c>
      <c r="F163" s="33"/>
      <c r="G163" s="23">
        <v>2378</v>
      </c>
      <c r="H163" s="6">
        <v>1338</v>
      </c>
      <c r="I163" s="5">
        <f t="shared" si="6"/>
        <v>0.5626576955424727</v>
      </c>
    </row>
    <row r="164" spans="1:9" ht="12.75">
      <c r="A164" s="2" t="s">
        <v>264</v>
      </c>
      <c r="B164" s="2" t="s">
        <v>108</v>
      </c>
      <c r="C164" s="3">
        <v>40455</v>
      </c>
      <c r="D164" s="4">
        <v>40755</v>
      </c>
      <c r="E164" s="5">
        <v>41</v>
      </c>
      <c r="F164" s="33">
        <v>116667</v>
      </c>
      <c r="G164" s="23"/>
      <c r="H164" s="6">
        <v>65500</v>
      </c>
      <c r="I164" s="5">
        <f t="shared" si="6"/>
        <v>0.5614269673515219</v>
      </c>
    </row>
    <row r="165" spans="1:9" ht="12.75">
      <c r="A165" s="2" t="s">
        <v>616</v>
      </c>
      <c r="B165" s="2" t="s">
        <v>47</v>
      </c>
      <c r="C165" s="3">
        <v>40391</v>
      </c>
      <c r="D165" s="4">
        <v>40724</v>
      </c>
      <c r="E165" s="5">
        <v>0.01</v>
      </c>
      <c r="F165" s="33">
        <v>170536</v>
      </c>
      <c r="G165" s="23"/>
      <c r="H165" s="6">
        <v>94687.11</v>
      </c>
      <c r="I165" s="5">
        <f t="shared" si="6"/>
        <v>0.555232384950978</v>
      </c>
    </row>
    <row r="166" spans="1:9" ht="12.75">
      <c r="A166" s="2" t="s">
        <v>616</v>
      </c>
      <c r="B166" s="2" t="s">
        <v>47</v>
      </c>
      <c r="C166" s="3">
        <v>40391</v>
      </c>
      <c r="D166" s="4">
        <v>40724</v>
      </c>
      <c r="E166" s="5">
        <v>0.01</v>
      </c>
      <c r="F166" s="33"/>
      <c r="G166" s="23">
        <v>6821.44</v>
      </c>
      <c r="H166" s="6">
        <v>3787.48</v>
      </c>
      <c r="I166" s="5">
        <f t="shared" si="6"/>
        <v>0.5552317399258808</v>
      </c>
    </row>
    <row r="167" spans="1:9" ht="12.75">
      <c r="A167" s="2" t="s">
        <v>516</v>
      </c>
      <c r="B167" s="2" t="s">
        <v>827</v>
      </c>
      <c r="C167" s="3">
        <v>40238</v>
      </c>
      <c r="D167" s="4">
        <v>40602</v>
      </c>
      <c r="E167" s="5">
        <v>0.01</v>
      </c>
      <c r="F167" s="33">
        <v>32298</v>
      </c>
      <c r="G167" s="23"/>
      <c r="H167" s="6">
        <v>17909.21</v>
      </c>
      <c r="I167" s="5">
        <f t="shared" si="6"/>
        <v>0.5544990401882469</v>
      </c>
    </row>
    <row r="168" spans="1:9" ht="12.75">
      <c r="A168" s="2" t="s">
        <v>516</v>
      </c>
      <c r="B168" s="2" t="s">
        <v>827</v>
      </c>
      <c r="C168" s="3">
        <v>40238</v>
      </c>
      <c r="D168" s="4">
        <v>40602</v>
      </c>
      <c r="E168" s="5">
        <v>0.01</v>
      </c>
      <c r="F168" s="33"/>
      <c r="G168" s="23">
        <v>1150</v>
      </c>
      <c r="H168" s="6">
        <v>637.67</v>
      </c>
      <c r="I168" s="5">
        <f t="shared" si="6"/>
        <v>0.5544956521739131</v>
      </c>
    </row>
    <row r="169" spans="1:9" ht="12.75">
      <c r="A169" s="2" t="s">
        <v>131</v>
      </c>
      <c r="B169" s="2" t="s">
        <v>776</v>
      </c>
      <c r="C169" s="3">
        <v>40394</v>
      </c>
      <c r="D169" s="4">
        <v>40633</v>
      </c>
      <c r="E169" s="5">
        <v>0.01</v>
      </c>
      <c r="F169" s="33">
        <v>153449.8</v>
      </c>
      <c r="G169" s="23"/>
      <c r="H169" s="6">
        <v>85000</v>
      </c>
      <c r="I169" s="5">
        <f t="shared" si="6"/>
        <v>0.5539270823422383</v>
      </c>
    </row>
    <row r="170" spans="1:9" ht="12.75">
      <c r="A170" s="2" t="s">
        <v>99</v>
      </c>
      <c r="B170" s="2" t="s">
        <v>35</v>
      </c>
      <c r="C170" s="3">
        <v>40634</v>
      </c>
      <c r="D170" s="4">
        <v>40999</v>
      </c>
      <c r="E170" s="5">
        <v>0.02</v>
      </c>
      <c r="F170" s="33">
        <v>1724030</v>
      </c>
      <c r="G170" s="23"/>
      <c r="H170" s="6">
        <v>954116.87</v>
      </c>
      <c r="I170" s="5">
        <f t="shared" si="6"/>
        <v>0.5534224288440457</v>
      </c>
    </row>
    <row r="171" spans="1:9" ht="25.5">
      <c r="A171" s="2" t="s">
        <v>730</v>
      </c>
      <c r="B171" s="2" t="s">
        <v>721</v>
      </c>
      <c r="C171" s="3">
        <v>40362</v>
      </c>
      <c r="D171" s="4">
        <v>40724</v>
      </c>
      <c r="E171" s="5">
        <v>0</v>
      </c>
      <c r="F171" s="33">
        <v>5089193.93</v>
      </c>
      <c r="G171" s="23"/>
      <c r="H171" s="6">
        <v>2802258.79</v>
      </c>
      <c r="I171" s="5">
        <f t="shared" si="6"/>
        <v>0.5506292015089314</v>
      </c>
    </row>
    <row r="172" spans="1:9" ht="12.75">
      <c r="A172" s="2" t="s">
        <v>266</v>
      </c>
      <c r="B172" s="2" t="s">
        <v>106</v>
      </c>
      <c r="C172" s="3">
        <v>40544</v>
      </c>
      <c r="D172" s="4">
        <v>40908</v>
      </c>
      <c r="E172" s="5">
        <v>0.355</v>
      </c>
      <c r="F172" s="33"/>
      <c r="G172" s="23">
        <v>9528</v>
      </c>
      <c r="H172" s="6">
        <v>5228.5</v>
      </c>
      <c r="I172" s="5">
        <f t="shared" si="6"/>
        <v>0.5487510495382032</v>
      </c>
    </row>
    <row r="173" spans="1:9" ht="12.75">
      <c r="A173" s="2" t="s">
        <v>266</v>
      </c>
      <c r="B173" s="2" t="s">
        <v>493</v>
      </c>
      <c r="C173" s="3">
        <v>40562</v>
      </c>
      <c r="D173" s="4">
        <v>40908</v>
      </c>
      <c r="E173" s="5">
        <v>0.25</v>
      </c>
      <c r="F173" s="33"/>
      <c r="G173" s="23">
        <v>6315</v>
      </c>
      <c r="H173" s="6">
        <v>3450.56</v>
      </c>
      <c r="I173" s="5">
        <f t="shared" si="6"/>
        <v>0.5464069675376089</v>
      </c>
    </row>
    <row r="174" spans="1:9" ht="12.75">
      <c r="A174" s="2" t="s">
        <v>99</v>
      </c>
      <c r="B174" s="2" t="s">
        <v>503</v>
      </c>
      <c r="C174" s="3">
        <v>40376</v>
      </c>
      <c r="D174" s="4">
        <v>40597</v>
      </c>
      <c r="E174" s="5">
        <v>0.02</v>
      </c>
      <c r="F174" s="33">
        <v>520278.13</v>
      </c>
      <c r="G174" s="23"/>
      <c r="H174" s="6">
        <v>284102.48</v>
      </c>
      <c r="I174" s="5">
        <f t="shared" si="6"/>
        <v>0.5460588550973687</v>
      </c>
    </row>
    <row r="175" spans="1:9" ht="25.5">
      <c r="A175" s="2" t="s">
        <v>99</v>
      </c>
      <c r="B175" s="2" t="s">
        <v>98</v>
      </c>
      <c r="C175" s="3">
        <v>40259</v>
      </c>
      <c r="D175" s="4">
        <v>40617</v>
      </c>
      <c r="E175" s="5">
        <v>0.02</v>
      </c>
      <c r="F175" s="33">
        <v>2322588.35</v>
      </c>
      <c r="G175" s="23"/>
      <c r="H175" s="6">
        <v>1262633.11</v>
      </c>
      <c r="I175" s="5">
        <f t="shared" si="6"/>
        <v>0.543631896715576</v>
      </c>
    </row>
    <row r="176" spans="1:9" ht="12.75">
      <c r="A176" s="2" t="s">
        <v>266</v>
      </c>
      <c r="B176" s="2" t="s">
        <v>279</v>
      </c>
      <c r="C176" s="3">
        <v>40553</v>
      </c>
      <c r="D176" s="4">
        <v>40908</v>
      </c>
      <c r="E176" s="5">
        <v>0.13</v>
      </c>
      <c r="F176" s="33"/>
      <c r="G176" s="23">
        <v>66870.57</v>
      </c>
      <c r="H176" s="6">
        <v>36351.29</v>
      </c>
      <c r="I176" s="5">
        <f t="shared" si="6"/>
        <v>0.5436067017224467</v>
      </c>
    </row>
    <row r="177" spans="1:9" ht="12.75">
      <c r="A177" s="2" t="s">
        <v>705</v>
      </c>
      <c r="B177" s="2" t="s">
        <v>229</v>
      </c>
      <c r="C177" s="3">
        <v>40630</v>
      </c>
      <c r="D177" s="4">
        <v>40724</v>
      </c>
      <c r="E177" s="5">
        <v>0.01</v>
      </c>
      <c r="F177" s="33">
        <v>114582</v>
      </c>
      <c r="G177" s="23"/>
      <c r="H177" s="6">
        <v>62260.8</v>
      </c>
      <c r="I177" s="5">
        <f t="shared" si="6"/>
        <v>0.5433733047075457</v>
      </c>
    </row>
    <row r="178" spans="1:9" ht="12.75">
      <c r="A178" s="2" t="s">
        <v>266</v>
      </c>
      <c r="B178" s="2" t="s">
        <v>837</v>
      </c>
      <c r="C178" s="3">
        <v>40683</v>
      </c>
      <c r="D178" s="4">
        <v>40908</v>
      </c>
      <c r="E178" s="5">
        <v>0.348</v>
      </c>
      <c r="F178" s="33"/>
      <c r="G178" s="23">
        <v>3258</v>
      </c>
      <c r="H178" s="6">
        <v>1769.44</v>
      </c>
      <c r="I178" s="5">
        <f t="shared" si="6"/>
        <v>0.5431062001227748</v>
      </c>
    </row>
    <row r="179" spans="1:9" ht="12.75">
      <c r="A179" s="2" t="s">
        <v>264</v>
      </c>
      <c r="B179" s="2" t="s">
        <v>768</v>
      </c>
      <c r="C179" s="3">
        <v>40575</v>
      </c>
      <c r="D179" s="4">
        <v>40908</v>
      </c>
      <c r="E179" s="5">
        <v>0</v>
      </c>
      <c r="F179" s="33">
        <v>308370</v>
      </c>
      <c r="G179" s="23"/>
      <c r="H179" s="6">
        <v>167330</v>
      </c>
      <c r="I179" s="5">
        <f t="shared" si="6"/>
        <v>0.5426273632324805</v>
      </c>
    </row>
    <row r="180" spans="1:9" ht="12.75">
      <c r="A180" s="2" t="s">
        <v>705</v>
      </c>
      <c r="B180" s="2" t="s">
        <v>224</v>
      </c>
      <c r="C180" s="3">
        <v>40810</v>
      </c>
      <c r="D180" s="4">
        <v>40908</v>
      </c>
      <c r="E180" s="5">
        <v>0.01</v>
      </c>
      <c r="F180" s="33"/>
      <c r="G180" s="23">
        <v>1275</v>
      </c>
      <c r="H180" s="6">
        <v>688.5</v>
      </c>
      <c r="I180" s="5">
        <f t="shared" si="6"/>
        <v>0.54</v>
      </c>
    </row>
    <row r="181" spans="1:9" ht="12.75">
      <c r="A181" s="2" t="s">
        <v>99</v>
      </c>
      <c r="B181" s="2" t="s">
        <v>119</v>
      </c>
      <c r="C181" s="3">
        <v>40268</v>
      </c>
      <c r="D181" s="4">
        <v>40562</v>
      </c>
      <c r="E181" s="5">
        <v>0.02</v>
      </c>
      <c r="F181" s="33">
        <v>114397</v>
      </c>
      <c r="G181" s="23"/>
      <c r="H181" s="6">
        <v>61715.82</v>
      </c>
      <c r="I181" s="5">
        <f t="shared" si="6"/>
        <v>0.5394880984641206</v>
      </c>
    </row>
    <row r="182" spans="1:9" ht="12.75">
      <c r="A182" s="2" t="s">
        <v>268</v>
      </c>
      <c r="B182" s="2" t="s">
        <v>761</v>
      </c>
      <c r="C182" s="3">
        <v>40500</v>
      </c>
      <c r="D182" s="4">
        <v>40864</v>
      </c>
      <c r="E182" s="5">
        <v>0.005</v>
      </c>
      <c r="F182" s="33">
        <v>263537.06</v>
      </c>
      <c r="G182" s="23"/>
      <c r="H182" s="6">
        <v>141961</v>
      </c>
      <c r="I182" s="5">
        <f t="shared" si="6"/>
        <v>0.5386756610246771</v>
      </c>
    </row>
    <row r="183" spans="1:9" ht="12.75">
      <c r="A183" s="2" t="s">
        <v>591</v>
      </c>
      <c r="B183" s="2" t="s">
        <v>594</v>
      </c>
      <c r="C183" s="3">
        <v>40494</v>
      </c>
      <c r="D183" s="4">
        <v>40862</v>
      </c>
      <c r="E183" s="5">
        <v>0.2</v>
      </c>
      <c r="F183" s="33">
        <v>1897386.9</v>
      </c>
      <c r="G183" s="23"/>
      <c r="H183" s="6">
        <v>1016123.04</v>
      </c>
      <c r="I183" s="5">
        <f t="shared" si="6"/>
        <v>0.5355381340516265</v>
      </c>
    </row>
    <row r="184" spans="1:9" ht="25.5">
      <c r="A184" s="2" t="s">
        <v>264</v>
      </c>
      <c r="B184" s="2" t="s">
        <v>662</v>
      </c>
      <c r="C184" s="3">
        <v>40435</v>
      </c>
      <c r="D184" s="4">
        <v>40724</v>
      </c>
      <c r="E184" s="5">
        <v>0.01</v>
      </c>
      <c r="F184" s="33">
        <v>1848809</v>
      </c>
      <c r="G184" s="23"/>
      <c r="H184" s="6">
        <v>987371</v>
      </c>
      <c r="I184" s="5">
        <f t="shared" si="6"/>
        <v>0.5340578718515542</v>
      </c>
    </row>
    <row r="185" spans="1:9" ht="12.75">
      <c r="A185" s="2" t="s">
        <v>730</v>
      </c>
      <c r="B185" s="2" t="s">
        <v>556</v>
      </c>
      <c r="C185" s="3">
        <v>40379</v>
      </c>
      <c r="D185" s="4">
        <v>40703</v>
      </c>
      <c r="E185" s="5">
        <v>0</v>
      </c>
      <c r="F185" s="33">
        <v>930278.16</v>
      </c>
      <c r="G185" s="23"/>
      <c r="H185" s="6">
        <v>494945.22</v>
      </c>
      <c r="I185" s="5">
        <f t="shared" si="6"/>
        <v>0.5320400298336574</v>
      </c>
    </row>
    <row r="186" spans="1:9" ht="25.5">
      <c r="A186" s="2" t="s">
        <v>591</v>
      </c>
      <c r="B186" s="2" t="s">
        <v>595</v>
      </c>
      <c r="C186" s="3">
        <v>40494</v>
      </c>
      <c r="D186" s="4">
        <v>40858</v>
      </c>
      <c r="E186" s="5">
        <v>0.25</v>
      </c>
      <c r="F186" s="33">
        <v>479356.69</v>
      </c>
      <c r="G186" s="23"/>
      <c r="H186" s="6">
        <v>252054.69</v>
      </c>
      <c r="I186" s="5">
        <f t="shared" si="6"/>
        <v>0.5258186549978054</v>
      </c>
    </row>
    <row r="187" spans="1:9" ht="12.75">
      <c r="A187" s="2" t="s">
        <v>99</v>
      </c>
      <c r="B187" s="9" t="s">
        <v>222</v>
      </c>
      <c r="C187" s="3">
        <v>40487</v>
      </c>
      <c r="D187" s="4">
        <v>40847</v>
      </c>
      <c r="E187" s="5">
        <v>0.02</v>
      </c>
      <c r="F187" s="33">
        <v>698388.07</v>
      </c>
      <c r="G187" s="23"/>
      <c r="H187" s="6">
        <v>366570.36</v>
      </c>
      <c r="I187" s="5">
        <f t="shared" si="6"/>
        <v>0.5248806154435026</v>
      </c>
    </row>
    <row r="188" spans="1:9" ht="12.75">
      <c r="A188" s="2" t="s">
        <v>570</v>
      </c>
      <c r="B188" s="2" t="s">
        <v>571</v>
      </c>
      <c r="C188" s="3">
        <v>40238</v>
      </c>
      <c r="D188" s="4">
        <v>40602</v>
      </c>
      <c r="E188" s="5">
        <v>0.18</v>
      </c>
      <c r="F188" s="33">
        <v>5180843</v>
      </c>
      <c r="G188" s="23"/>
      <c r="H188" s="6">
        <v>2705504</v>
      </c>
      <c r="I188" s="5">
        <f t="shared" si="6"/>
        <v>0.5222130838552722</v>
      </c>
    </row>
    <row r="189" spans="1:9" ht="12.75">
      <c r="A189" s="2" t="s">
        <v>266</v>
      </c>
      <c r="B189" s="2" t="s">
        <v>837</v>
      </c>
      <c r="C189" s="3">
        <v>40683</v>
      </c>
      <c r="D189" s="4">
        <v>40908</v>
      </c>
      <c r="E189" s="5">
        <v>0.348</v>
      </c>
      <c r="F189" s="33">
        <v>156184</v>
      </c>
      <c r="G189" s="23"/>
      <c r="H189" s="6">
        <v>81268.4</v>
      </c>
      <c r="I189" s="5">
        <f t="shared" si="6"/>
        <v>0.5203375505813655</v>
      </c>
    </row>
    <row r="190" spans="1:9" ht="12.75">
      <c r="A190" s="2" t="s">
        <v>128</v>
      </c>
      <c r="B190" s="2" t="s">
        <v>371</v>
      </c>
      <c r="C190" s="3">
        <v>40466</v>
      </c>
      <c r="D190" s="4">
        <v>40754</v>
      </c>
      <c r="E190" s="5">
        <v>0.54</v>
      </c>
      <c r="F190" s="33">
        <v>108550.5</v>
      </c>
      <c r="G190" s="23"/>
      <c r="H190" s="6">
        <v>56443</v>
      </c>
      <c r="I190" s="5">
        <f t="shared" si="6"/>
        <v>0.5199699678951272</v>
      </c>
    </row>
    <row r="191" spans="1:9" ht="25.5">
      <c r="A191" s="2" t="s">
        <v>266</v>
      </c>
      <c r="B191" s="2" t="s">
        <v>807</v>
      </c>
      <c r="C191" s="3">
        <v>40562</v>
      </c>
      <c r="D191" s="4">
        <v>40908</v>
      </c>
      <c r="E191" s="5">
        <v>0.515</v>
      </c>
      <c r="F191" s="33"/>
      <c r="G191" s="23">
        <v>4365</v>
      </c>
      <c r="H191" s="6">
        <v>2260.11</v>
      </c>
      <c r="I191" s="5">
        <f t="shared" si="6"/>
        <v>0.5177800687285223</v>
      </c>
    </row>
    <row r="192" spans="1:9" ht="12.75">
      <c r="A192" s="2" t="s">
        <v>266</v>
      </c>
      <c r="B192" s="2" t="s">
        <v>21</v>
      </c>
      <c r="C192" s="3">
        <v>40584</v>
      </c>
      <c r="D192" s="4">
        <v>40908</v>
      </c>
      <c r="E192" s="5">
        <v>0.32</v>
      </c>
      <c r="F192" s="33"/>
      <c r="G192" s="23">
        <v>1840</v>
      </c>
      <c r="H192" s="6">
        <v>948.29</v>
      </c>
      <c r="I192" s="5">
        <f t="shared" si="6"/>
        <v>0.515375</v>
      </c>
    </row>
    <row r="193" spans="1:9" ht="12.75">
      <c r="A193" s="2" t="s">
        <v>99</v>
      </c>
      <c r="B193" s="2" t="s">
        <v>394</v>
      </c>
      <c r="C193" s="3">
        <v>40297</v>
      </c>
      <c r="D193" s="4">
        <v>40661</v>
      </c>
      <c r="E193" s="5">
        <v>0.02</v>
      </c>
      <c r="F193" s="33">
        <v>434714</v>
      </c>
      <c r="G193" s="23"/>
      <c r="H193" s="6">
        <v>223446</v>
      </c>
      <c r="I193" s="5">
        <f t="shared" si="6"/>
        <v>0.5140069102904439</v>
      </c>
    </row>
    <row r="194" spans="1:9" ht="12.75">
      <c r="A194" s="2" t="s">
        <v>266</v>
      </c>
      <c r="B194" s="2" t="s">
        <v>21</v>
      </c>
      <c r="C194" s="3">
        <v>40584</v>
      </c>
      <c r="D194" s="4">
        <v>40908</v>
      </c>
      <c r="E194" s="5">
        <v>0.32</v>
      </c>
      <c r="F194" s="33">
        <v>60435</v>
      </c>
      <c r="G194" s="23"/>
      <c r="H194" s="6">
        <v>31054</v>
      </c>
      <c r="I194" s="5">
        <f t="shared" si="6"/>
        <v>0.5138413171175643</v>
      </c>
    </row>
    <row r="195" spans="1:9" ht="12.75">
      <c r="A195" s="2" t="s">
        <v>111</v>
      </c>
      <c r="B195" s="2" t="s">
        <v>586</v>
      </c>
      <c r="C195" s="3">
        <v>40544</v>
      </c>
      <c r="D195" s="4">
        <v>40908</v>
      </c>
      <c r="E195" s="5">
        <v>0.45</v>
      </c>
      <c r="F195" s="33"/>
      <c r="G195" s="23">
        <v>36365</v>
      </c>
      <c r="H195" s="6">
        <v>18682.5</v>
      </c>
      <c r="I195" s="5">
        <f t="shared" si="6"/>
        <v>0.5137494843943352</v>
      </c>
    </row>
    <row r="196" spans="1:9" ht="25.5">
      <c r="A196" s="2" t="s">
        <v>730</v>
      </c>
      <c r="B196" s="2" t="s">
        <v>721</v>
      </c>
      <c r="C196" s="3">
        <v>40362</v>
      </c>
      <c r="D196" s="4">
        <v>40724</v>
      </c>
      <c r="E196" s="5">
        <v>0</v>
      </c>
      <c r="F196" s="33"/>
      <c r="G196" s="23">
        <v>211170.11</v>
      </c>
      <c r="H196" s="6">
        <v>108238.87</v>
      </c>
      <c r="I196" s="5">
        <f t="shared" si="6"/>
        <v>0.5125671904986933</v>
      </c>
    </row>
    <row r="197" spans="1:9" ht="12.75">
      <c r="A197" s="2" t="s">
        <v>266</v>
      </c>
      <c r="B197" s="2" t="s">
        <v>279</v>
      </c>
      <c r="C197" s="3">
        <v>40553</v>
      </c>
      <c r="D197" s="4">
        <v>40908</v>
      </c>
      <c r="E197" s="5">
        <v>0.13</v>
      </c>
      <c r="F197" s="33">
        <v>2101020.58</v>
      </c>
      <c r="G197" s="23"/>
      <c r="H197" s="6">
        <v>1072398.55</v>
      </c>
      <c r="I197" s="5">
        <f t="shared" si="6"/>
        <v>0.5104179179434787</v>
      </c>
    </row>
    <row r="198" spans="1:9" ht="12.75">
      <c r="A198" s="2" t="s">
        <v>705</v>
      </c>
      <c r="B198" s="2" t="s">
        <v>503</v>
      </c>
      <c r="C198" s="3">
        <v>40577</v>
      </c>
      <c r="D198" s="4">
        <v>40786</v>
      </c>
      <c r="E198" s="5">
        <v>0.02</v>
      </c>
      <c r="F198" s="33"/>
      <c r="G198" s="23">
        <v>375.4</v>
      </c>
      <c r="H198" s="6">
        <v>190.41</v>
      </c>
      <c r="I198" s="5">
        <v>0.51</v>
      </c>
    </row>
    <row r="199" spans="1:9" ht="12.75">
      <c r="A199" s="2" t="s">
        <v>264</v>
      </c>
      <c r="B199" s="2" t="s">
        <v>764</v>
      </c>
      <c r="C199" s="26">
        <v>40695</v>
      </c>
      <c r="D199" s="26">
        <v>41060</v>
      </c>
      <c r="E199" s="5">
        <v>0</v>
      </c>
      <c r="F199" s="33">
        <v>65563</v>
      </c>
      <c r="G199" s="25"/>
      <c r="H199" s="37">
        <v>33230</v>
      </c>
      <c r="I199" s="28">
        <v>0.51</v>
      </c>
    </row>
    <row r="200" spans="1:9" ht="12.75">
      <c r="A200" s="2" t="s">
        <v>568</v>
      </c>
      <c r="B200" s="2" t="s">
        <v>569</v>
      </c>
      <c r="C200" s="3">
        <v>40269</v>
      </c>
      <c r="D200" s="4">
        <v>40633</v>
      </c>
      <c r="E200" s="5">
        <v>0.45</v>
      </c>
      <c r="F200" s="33">
        <v>809948.08</v>
      </c>
      <c r="G200" s="23"/>
      <c r="H200" s="6">
        <v>412816.96</v>
      </c>
      <c r="I200" s="5">
        <f aca="true" t="shared" si="7" ref="I200:I231">IF(H200="","",(IF(F200&lt;&gt;"",H200/F200,H200/G200)))</f>
        <v>0.5096832379675498</v>
      </c>
    </row>
    <row r="201" spans="1:9" ht="12.75">
      <c r="A201" s="2" t="s">
        <v>816</v>
      </c>
      <c r="B201" s="2" t="s">
        <v>118</v>
      </c>
      <c r="C201" s="3">
        <v>40610</v>
      </c>
      <c r="D201" s="4">
        <v>40939</v>
      </c>
      <c r="E201" s="5">
        <v>0.01</v>
      </c>
      <c r="F201" s="33">
        <v>633</v>
      </c>
      <c r="G201" s="23"/>
      <c r="H201" s="6">
        <v>322</v>
      </c>
      <c r="I201" s="5">
        <f t="shared" si="7"/>
        <v>0.5086887835703001</v>
      </c>
    </row>
    <row r="202" spans="1:9" ht="25.5">
      <c r="A202" s="2" t="s">
        <v>730</v>
      </c>
      <c r="B202" s="2" t="s">
        <v>728</v>
      </c>
      <c r="C202" s="3">
        <v>40344</v>
      </c>
      <c r="D202" s="4">
        <v>40647</v>
      </c>
      <c r="E202" s="5">
        <v>0</v>
      </c>
      <c r="F202" s="33"/>
      <c r="G202" s="23">
        <v>2180</v>
      </c>
      <c r="H202" s="6">
        <v>1101.01</v>
      </c>
      <c r="I202" s="5">
        <f t="shared" si="7"/>
        <v>0.5050504587155963</v>
      </c>
    </row>
    <row r="203" spans="1:9" ht="12.75">
      <c r="A203" s="2" t="s">
        <v>26</v>
      </c>
      <c r="B203" s="2" t="s">
        <v>791</v>
      </c>
      <c r="C203" s="3">
        <v>40236</v>
      </c>
      <c r="D203" s="4">
        <v>40600</v>
      </c>
      <c r="E203" s="5">
        <v>0.4</v>
      </c>
      <c r="F203" s="33">
        <v>89373.62</v>
      </c>
      <c r="G203" s="23"/>
      <c r="H203" s="6">
        <v>44995.44</v>
      </c>
      <c r="I203" s="5">
        <f t="shared" si="7"/>
        <v>0.5034532561174092</v>
      </c>
    </row>
    <row r="204" spans="1:9" ht="12.75">
      <c r="A204" s="2" t="s">
        <v>129</v>
      </c>
      <c r="B204" s="2" t="s">
        <v>521</v>
      </c>
      <c r="C204" s="3">
        <v>40478</v>
      </c>
      <c r="D204" s="4">
        <v>40842</v>
      </c>
      <c r="E204" s="5">
        <v>0.4</v>
      </c>
      <c r="F204" s="33"/>
      <c r="G204" s="23">
        <v>11845.11</v>
      </c>
      <c r="H204" s="6">
        <v>5940.76</v>
      </c>
      <c r="I204" s="5">
        <f t="shared" si="7"/>
        <v>0.5015369211429864</v>
      </c>
    </row>
    <row r="205" spans="1:9" ht="12.75">
      <c r="A205" s="2" t="s">
        <v>99</v>
      </c>
      <c r="B205" s="2" t="s">
        <v>633</v>
      </c>
      <c r="C205" s="3">
        <v>40448</v>
      </c>
      <c r="D205" s="4">
        <v>40786</v>
      </c>
      <c r="E205" s="5">
        <v>0.02</v>
      </c>
      <c r="F205" s="33">
        <v>159005</v>
      </c>
      <c r="G205" s="23"/>
      <c r="H205" s="6">
        <v>79564.44</v>
      </c>
      <c r="I205" s="5">
        <f t="shared" si="7"/>
        <v>0.5003895474985064</v>
      </c>
    </row>
    <row r="206" spans="1:9" ht="12.75">
      <c r="A206" s="2" t="s">
        <v>824</v>
      </c>
      <c r="B206" s="2" t="s">
        <v>825</v>
      </c>
      <c r="C206" s="3">
        <v>40564</v>
      </c>
      <c r="D206" s="4">
        <v>40928</v>
      </c>
      <c r="E206" s="5">
        <v>0.5</v>
      </c>
      <c r="F206" s="33"/>
      <c r="G206" s="23">
        <v>198096</v>
      </c>
      <c r="H206" s="6">
        <v>99048</v>
      </c>
      <c r="I206" s="5">
        <f t="shared" si="7"/>
        <v>0.5</v>
      </c>
    </row>
    <row r="207" spans="1:9" ht="12.75">
      <c r="A207" s="2" t="s">
        <v>59</v>
      </c>
      <c r="B207" s="2" t="s">
        <v>773</v>
      </c>
      <c r="C207" s="3">
        <v>40560</v>
      </c>
      <c r="D207" s="4">
        <v>40606</v>
      </c>
      <c r="E207" s="5">
        <v>0.5</v>
      </c>
      <c r="F207" s="33">
        <v>126088</v>
      </c>
      <c r="G207" s="23"/>
      <c r="H207" s="6">
        <v>63044</v>
      </c>
      <c r="I207" s="5">
        <f t="shared" si="7"/>
        <v>0.5</v>
      </c>
    </row>
    <row r="208" spans="1:9" ht="12.75">
      <c r="A208" s="2" t="s">
        <v>59</v>
      </c>
      <c r="B208" s="2" t="s">
        <v>773</v>
      </c>
      <c r="C208" s="3">
        <v>40763</v>
      </c>
      <c r="D208" s="4">
        <v>40795</v>
      </c>
      <c r="E208" s="5">
        <v>0.5</v>
      </c>
      <c r="F208" s="33">
        <v>117950</v>
      </c>
      <c r="G208" s="23"/>
      <c r="H208" s="6">
        <v>58975</v>
      </c>
      <c r="I208" s="5">
        <f t="shared" si="7"/>
        <v>0.5</v>
      </c>
    </row>
    <row r="209" spans="1:9" ht="12.75">
      <c r="A209" s="2" t="s">
        <v>59</v>
      </c>
      <c r="B209" s="2" t="s">
        <v>461</v>
      </c>
      <c r="C209" s="3">
        <v>40861</v>
      </c>
      <c r="D209" s="4">
        <v>40893</v>
      </c>
      <c r="E209" s="5">
        <v>0.5</v>
      </c>
      <c r="F209" s="33">
        <v>94181</v>
      </c>
      <c r="G209" s="23"/>
      <c r="H209" s="6">
        <v>47090.5</v>
      </c>
      <c r="I209" s="5">
        <f t="shared" si="7"/>
        <v>0.5</v>
      </c>
    </row>
    <row r="210" spans="1:9" ht="12.75">
      <c r="A210" s="2" t="s">
        <v>824</v>
      </c>
      <c r="B210" s="2" t="s">
        <v>826</v>
      </c>
      <c r="C210" s="3">
        <v>40568</v>
      </c>
      <c r="D210" s="4">
        <v>40932</v>
      </c>
      <c r="E210" s="5">
        <v>0.5</v>
      </c>
      <c r="F210" s="33"/>
      <c r="G210" s="23">
        <v>46628</v>
      </c>
      <c r="H210" s="6">
        <v>23314</v>
      </c>
      <c r="I210" s="5">
        <f t="shared" si="7"/>
        <v>0.5</v>
      </c>
    </row>
    <row r="211" spans="1:9" ht="12.75">
      <c r="A211" s="2" t="s">
        <v>266</v>
      </c>
      <c r="B211" s="2" t="s">
        <v>290</v>
      </c>
      <c r="C211" s="3">
        <v>40800</v>
      </c>
      <c r="D211" s="4">
        <v>40908</v>
      </c>
      <c r="E211" s="5">
        <v>0.356</v>
      </c>
      <c r="F211" s="33">
        <v>76357</v>
      </c>
      <c r="G211" s="23"/>
      <c r="H211" s="6">
        <v>38124.94</v>
      </c>
      <c r="I211" s="5">
        <f t="shared" si="7"/>
        <v>0.49929855808897683</v>
      </c>
    </row>
    <row r="212" spans="1:9" ht="25.5">
      <c r="A212" s="2" t="s">
        <v>730</v>
      </c>
      <c r="B212" s="2" t="s">
        <v>728</v>
      </c>
      <c r="C212" s="3">
        <v>40344</v>
      </c>
      <c r="D212" s="4">
        <v>40647</v>
      </c>
      <c r="E212" s="5">
        <v>0</v>
      </c>
      <c r="F212" s="33">
        <v>43672.37</v>
      </c>
      <c r="G212" s="23"/>
      <c r="H212" s="6">
        <v>21376.61</v>
      </c>
      <c r="I212" s="5">
        <f t="shared" si="7"/>
        <v>0.4894767561275012</v>
      </c>
    </row>
    <row r="213" spans="1:9" ht="12.75">
      <c r="A213" s="2" t="s">
        <v>102</v>
      </c>
      <c r="B213" s="2" t="s">
        <v>118</v>
      </c>
      <c r="C213" s="3">
        <v>40263</v>
      </c>
      <c r="D213" s="4">
        <v>40574</v>
      </c>
      <c r="E213" s="5">
        <v>0.01</v>
      </c>
      <c r="F213" s="33"/>
      <c r="G213" s="23">
        <v>1320</v>
      </c>
      <c r="H213" s="6">
        <v>646</v>
      </c>
      <c r="I213" s="5">
        <f t="shared" si="7"/>
        <v>0.4893939393939394</v>
      </c>
    </row>
    <row r="214" spans="1:9" ht="12.75">
      <c r="A214" s="2" t="s">
        <v>275</v>
      </c>
      <c r="B214" s="2" t="s">
        <v>90</v>
      </c>
      <c r="C214" s="3">
        <v>40590</v>
      </c>
      <c r="D214" s="4">
        <v>40939</v>
      </c>
      <c r="E214" s="5">
        <v>0</v>
      </c>
      <c r="F214" s="33">
        <v>92903.18</v>
      </c>
      <c r="G214" s="23"/>
      <c r="H214" s="6">
        <v>45244.91</v>
      </c>
      <c r="I214" s="5">
        <f t="shared" si="7"/>
        <v>0.48701142415146614</v>
      </c>
    </row>
    <row r="215" spans="1:9" ht="12.75">
      <c r="A215" s="2" t="s">
        <v>264</v>
      </c>
      <c r="B215" s="2" t="s">
        <v>216</v>
      </c>
      <c r="C215" s="3">
        <v>40483</v>
      </c>
      <c r="D215" s="4">
        <v>40847</v>
      </c>
      <c r="E215" s="5">
        <v>0</v>
      </c>
      <c r="F215" s="33">
        <v>119555</v>
      </c>
      <c r="G215" s="23"/>
      <c r="H215" s="6">
        <v>58122</v>
      </c>
      <c r="I215" s="5">
        <f t="shared" si="7"/>
        <v>0.48615281669524485</v>
      </c>
    </row>
    <row r="216" spans="1:9" ht="12.75">
      <c r="A216" s="2" t="s">
        <v>268</v>
      </c>
      <c r="B216" s="2" t="s">
        <v>220</v>
      </c>
      <c r="C216" s="3">
        <v>40253</v>
      </c>
      <c r="D216" s="4">
        <v>40583</v>
      </c>
      <c r="E216" s="5">
        <v>0.005</v>
      </c>
      <c r="F216" s="33">
        <v>1471851</v>
      </c>
      <c r="G216" s="23"/>
      <c r="H216" s="6">
        <v>714755</v>
      </c>
      <c r="I216" s="5">
        <f t="shared" si="7"/>
        <v>0.4856164109002881</v>
      </c>
    </row>
    <row r="217" spans="1:9" ht="12.75">
      <c r="A217" s="2" t="s">
        <v>783</v>
      </c>
      <c r="B217" s="2" t="s">
        <v>785</v>
      </c>
      <c r="C217" s="3">
        <v>40708</v>
      </c>
      <c r="D217" s="4">
        <v>40847</v>
      </c>
      <c r="E217" s="5">
        <v>0.01</v>
      </c>
      <c r="F217" s="33">
        <v>48149</v>
      </c>
      <c r="G217" s="23"/>
      <c r="H217" s="6">
        <v>23319</v>
      </c>
      <c r="I217" s="5">
        <f t="shared" si="7"/>
        <v>0.4843091237616565</v>
      </c>
    </row>
    <row r="218" spans="1:9" ht="12.75">
      <c r="A218" s="2" t="s">
        <v>730</v>
      </c>
      <c r="B218" s="2" t="s">
        <v>219</v>
      </c>
      <c r="C218" s="3">
        <v>40488</v>
      </c>
      <c r="D218" s="4">
        <v>40843</v>
      </c>
      <c r="E218" s="5">
        <v>0</v>
      </c>
      <c r="F218" s="33">
        <v>123721.2</v>
      </c>
      <c r="G218" s="23"/>
      <c r="H218" s="6">
        <v>59906.72</v>
      </c>
      <c r="I218" s="5">
        <f t="shared" si="7"/>
        <v>0.4842073953372583</v>
      </c>
    </row>
    <row r="219" spans="1:9" ht="12.75">
      <c r="A219" s="2" t="s">
        <v>264</v>
      </c>
      <c r="B219" s="2" t="s">
        <v>764</v>
      </c>
      <c r="C219" s="3">
        <v>40388</v>
      </c>
      <c r="D219" s="4">
        <v>40694</v>
      </c>
      <c r="E219" s="5">
        <v>0</v>
      </c>
      <c r="F219" s="33">
        <v>34000</v>
      </c>
      <c r="G219" s="23"/>
      <c r="H219" s="6">
        <v>16452</v>
      </c>
      <c r="I219" s="5">
        <f t="shared" si="7"/>
        <v>0.4838823529411765</v>
      </c>
    </row>
    <row r="220" spans="1:9" ht="12.75">
      <c r="A220" s="2" t="s">
        <v>264</v>
      </c>
      <c r="B220" s="2" t="s">
        <v>120</v>
      </c>
      <c r="C220" s="3">
        <v>40350</v>
      </c>
      <c r="D220" s="4">
        <v>40663</v>
      </c>
      <c r="E220" s="5">
        <v>0</v>
      </c>
      <c r="F220" s="33">
        <v>28080</v>
      </c>
      <c r="G220" s="23"/>
      <c r="H220" s="6">
        <v>13541</v>
      </c>
      <c r="I220" s="5">
        <f t="shared" si="7"/>
        <v>0.48222934472934476</v>
      </c>
    </row>
    <row r="221" spans="1:9" ht="12.75">
      <c r="A221" s="2" t="s">
        <v>616</v>
      </c>
      <c r="B221" s="2" t="s">
        <v>617</v>
      </c>
      <c r="C221" s="3">
        <v>40279</v>
      </c>
      <c r="D221" s="4">
        <v>40643</v>
      </c>
      <c r="E221" s="5">
        <v>0.015</v>
      </c>
      <c r="F221" s="33"/>
      <c r="G221" s="23">
        <v>263.42</v>
      </c>
      <c r="H221" s="6">
        <v>126.54</v>
      </c>
      <c r="I221" s="5">
        <f t="shared" si="7"/>
        <v>0.48037354794624554</v>
      </c>
    </row>
    <row r="222" spans="1:9" ht="12.75">
      <c r="A222" s="2" t="s">
        <v>111</v>
      </c>
      <c r="B222" s="2" t="s">
        <v>579</v>
      </c>
      <c r="C222" s="3">
        <v>40449</v>
      </c>
      <c r="D222" s="4">
        <v>40813</v>
      </c>
      <c r="E222" s="5">
        <v>0.48</v>
      </c>
      <c r="F222" s="33"/>
      <c r="G222" s="23">
        <v>95</v>
      </c>
      <c r="H222" s="6">
        <v>45.6</v>
      </c>
      <c r="I222" s="5">
        <f t="shared" si="7"/>
        <v>0.48000000000000004</v>
      </c>
    </row>
    <row r="223" spans="1:9" ht="12.75">
      <c r="A223" s="2" t="s">
        <v>733</v>
      </c>
      <c r="B223" s="2" t="s">
        <v>594</v>
      </c>
      <c r="C223" s="3">
        <v>40544</v>
      </c>
      <c r="D223" s="4">
        <v>40908</v>
      </c>
      <c r="E223" s="5">
        <v>0.35</v>
      </c>
      <c r="F223" s="33"/>
      <c r="G223" s="23">
        <v>130168.59</v>
      </c>
      <c r="H223" s="6">
        <v>61897.2</v>
      </c>
      <c r="I223" s="5">
        <f t="shared" si="7"/>
        <v>0.4755156370672833</v>
      </c>
    </row>
    <row r="224" spans="1:9" ht="12.75">
      <c r="A224" s="2" t="s">
        <v>266</v>
      </c>
      <c r="B224" s="9" t="s">
        <v>222</v>
      </c>
      <c r="C224" s="3">
        <v>40562</v>
      </c>
      <c r="D224" s="4">
        <v>40908</v>
      </c>
      <c r="E224" s="5">
        <v>0.191</v>
      </c>
      <c r="F224" s="33"/>
      <c r="G224" s="23">
        <v>10081</v>
      </c>
      <c r="H224" s="6">
        <v>4748.69</v>
      </c>
      <c r="I224" s="5">
        <f t="shared" si="7"/>
        <v>0.47105346691796446</v>
      </c>
    </row>
    <row r="225" spans="1:9" ht="12.75">
      <c r="A225" s="2" t="s">
        <v>730</v>
      </c>
      <c r="B225" s="2" t="s">
        <v>723</v>
      </c>
      <c r="C225" s="3">
        <v>40417</v>
      </c>
      <c r="D225" s="4">
        <v>40724</v>
      </c>
      <c r="E225" s="5">
        <v>0.02</v>
      </c>
      <c r="F225" s="33"/>
      <c r="G225" s="23">
        <v>4193.5</v>
      </c>
      <c r="H225" s="6">
        <v>1974.96</v>
      </c>
      <c r="I225" s="5">
        <f t="shared" si="7"/>
        <v>0.4709574341242399</v>
      </c>
    </row>
    <row r="226" spans="1:9" ht="12.75">
      <c r="A226" s="2" t="s">
        <v>268</v>
      </c>
      <c r="B226" s="2" t="s">
        <v>761</v>
      </c>
      <c r="C226" s="3">
        <v>40500</v>
      </c>
      <c r="D226" s="4">
        <v>40864</v>
      </c>
      <c r="E226" s="5">
        <v>0.005</v>
      </c>
      <c r="F226" s="33"/>
      <c r="G226" s="23">
        <v>11309</v>
      </c>
      <c r="H226" s="6">
        <v>5307.1</v>
      </c>
      <c r="I226" s="5">
        <f t="shared" si="7"/>
        <v>0.46928110354584845</v>
      </c>
    </row>
    <row r="227" spans="1:9" ht="12.75">
      <c r="A227" s="2" t="s">
        <v>733</v>
      </c>
      <c r="B227" s="2" t="s">
        <v>594</v>
      </c>
      <c r="C227" s="3">
        <v>40544</v>
      </c>
      <c r="D227" s="4">
        <v>40908</v>
      </c>
      <c r="E227" s="5">
        <v>0.35</v>
      </c>
      <c r="F227" s="33">
        <v>2604975.02</v>
      </c>
      <c r="G227" s="23"/>
      <c r="H227" s="6">
        <v>1221857.18</v>
      </c>
      <c r="I227" s="5">
        <f t="shared" si="7"/>
        <v>0.4690475611547323</v>
      </c>
    </row>
    <row r="228" spans="1:9" ht="12.75">
      <c r="A228" s="2" t="s">
        <v>268</v>
      </c>
      <c r="B228" s="2" t="s">
        <v>828</v>
      </c>
      <c r="C228" s="3">
        <v>40389</v>
      </c>
      <c r="D228" s="4">
        <v>40753</v>
      </c>
      <c r="E228" s="5">
        <v>0.005</v>
      </c>
      <c r="F228" s="33">
        <v>114529</v>
      </c>
      <c r="G228" s="23"/>
      <c r="H228" s="6">
        <v>53474</v>
      </c>
      <c r="I228" s="5">
        <f t="shared" si="7"/>
        <v>0.46690357900619056</v>
      </c>
    </row>
    <row r="229" spans="1:9" ht="12.75">
      <c r="A229" s="2" t="s">
        <v>89</v>
      </c>
      <c r="B229" s="2" t="s">
        <v>635</v>
      </c>
      <c r="C229" s="3">
        <v>40665</v>
      </c>
      <c r="D229" s="4">
        <v>40708</v>
      </c>
      <c r="E229" s="5">
        <v>0.2</v>
      </c>
      <c r="F229" s="33">
        <v>229599</v>
      </c>
      <c r="G229" s="23"/>
      <c r="H229" s="6">
        <v>107199</v>
      </c>
      <c r="I229" s="5">
        <f t="shared" si="7"/>
        <v>0.46689663282505584</v>
      </c>
    </row>
    <row r="230" spans="1:9" ht="12.75">
      <c r="A230" s="2" t="s">
        <v>266</v>
      </c>
      <c r="B230" s="2" t="s">
        <v>650</v>
      </c>
      <c r="C230" s="3">
        <v>40544</v>
      </c>
      <c r="D230" s="4">
        <v>40908</v>
      </c>
      <c r="E230" s="5">
        <v>0.524</v>
      </c>
      <c r="F230" s="33"/>
      <c r="G230" s="23">
        <v>26569</v>
      </c>
      <c r="H230" s="6">
        <v>12389.14</v>
      </c>
      <c r="I230" s="5">
        <f t="shared" si="7"/>
        <v>0.46630057585908385</v>
      </c>
    </row>
    <row r="231" spans="1:9" ht="12.75">
      <c r="A231" s="2" t="s">
        <v>705</v>
      </c>
      <c r="B231" s="2" t="s">
        <v>503</v>
      </c>
      <c r="C231" s="3">
        <v>40577</v>
      </c>
      <c r="D231" s="4">
        <v>40786</v>
      </c>
      <c r="E231" s="5">
        <v>0.02</v>
      </c>
      <c r="F231" s="33">
        <v>26201</v>
      </c>
      <c r="G231" s="23"/>
      <c r="H231" s="6">
        <v>12193</v>
      </c>
      <c r="I231" s="5">
        <f t="shared" si="7"/>
        <v>0.46536391740773253</v>
      </c>
    </row>
    <row r="232" spans="1:9" ht="12.75">
      <c r="A232" s="2" t="s">
        <v>59</v>
      </c>
      <c r="B232" s="2" t="s">
        <v>28</v>
      </c>
      <c r="C232" s="3">
        <v>40798</v>
      </c>
      <c r="D232" s="4">
        <v>40830</v>
      </c>
      <c r="E232" s="5">
        <v>0.46</v>
      </c>
      <c r="F232" s="33">
        <v>121336</v>
      </c>
      <c r="G232" s="23"/>
      <c r="H232" s="6">
        <v>55814.56</v>
      </c>
      <c r="I232" s="5">
        <f aca="true" t="shared" si="8" ref="I232:I263">IF(H232="","",(IF(F232&lt;&gt;"",H232/F232,H232/G232)))</f>
        <v>0.45999999999999996</v>
      </c>
    </row>
    <row r="233" spans="1:9" ht="12.75">
      <c r="A233" s="2" t="s">
        <v>99</v>
      </c>
      <c r="B233" s="2" t="s">
        <v>494</v>
      </c>
      <c r="C233" s="3">
        <v>40375</v>
      </c>
      <c r="D233" s="4">
        <v>40739</v>
      </c>
      <c r="E233" s="5">
        <v>0.02</v>
      </c>
      <c r="F233" s="33">
        <v>582622.88</v>
      </c>
      <c r="G233" s="23"/>
      <c r="H233" s="6">
        <v>265974.56</v>
      </c>
      <c r="I233" s="5">
        <f t="shared" si="8"/>
        <v>0.45651238413431344</v>
      </c>
    </row>
    <row r="234" spans="1:9" ht="12.75">
      <c r="A234" s="2" t="s">
        <v>268</v>
      </c>
      <c r="B234" s="2" t="s">
        <v>149</v>
      </c>
      <c r="C234" s="3">
        <v>40585</v>
      </c>
      <c r="D234" s="4">
        <v>40949</v>
      </c>
      <c r="E234" s="5">
        <v>0.005</v>
      </c>
      <c r="F234" s="33">
        <v>419020.47</v>
      </c>
      <c r="G234" s="23"/>
      <c r="H234" s="6">
        <v>190859.47</v>
      </c>
      <c r="I234" s="5">
        <f t="shared" si="8"/>
        <v>0.4554896088966728</v>
      </c>
    </row>
    <row r="235" spans="1:9" ht="12.75">
      <c r="A235" s="2" t="s">
        <v>129</v>
      </c>
      <c r="B235" s="2" t="s">
        <v>521</v>
      </c>
      <c r="C235" s="3">
        <v>40478</v>
      </c>
      <c r="D235" s="4">
        <v>40842</v>
      </c>
      <c r="E235" s="5">
        <v>0.4</v>
      </c>
      <c r="F235" s="33">
        <v>1204379.25</v>
      </c>
      <c r="G235" s="23"/>
      <c r="H235" s="6">
        <v>548340.49</v>
      </c>
      <c r="I235" s="5">
        <f t="shared" si="8"/>
        <v>0.45528888844606047</v>
      </c>
    </row>
    <row r="236" spans="1:9" ht="12.75">
      <c r="A236" s="2" t="s">
        <v>268</v>
      </c>
      <c r="B236" s="2" t="s">
        <v>852</v>
      </c>
      <c r="C236" s="3">
        <v>40754</v>
      </c>
      <c r="D236" s="4">
        <v>41119</v>
      </c>
      <c r="E236" s="5">
        <v>0.005</v>
      </c>
      <c r="F236" s="33">
        <v>60177.67</v>
      </c>
      <c r="G236" s="23"/>
      <c r="H236" s="6">
        <v>27348.87</v>
      </c>
      <c r="I236" s="5">
        <f t="shared" si="8"/>
        <v>0.45446874230923195</v>
      </c>
    </row>
    <row r="237" spans="1:9" ht="12.75">
      <c r="A237" s="2" t="s">
        <v>268</v>
      </c>
      <c r="B237" s="2" t="s">
        <v>852</v>
      </c>
      <c r="C237" s="3">
        <v>40754</v>
      </c>
      <c r="D237" s="4">
        <v>41119</v>
      </c>
      <c r="E237" s="5">
        <v>0.005</v>
      </c>
      <c r="F237" s="33"/>
      <c r="G237" s="23">
        <v>2484</v>
      </c>
      <c r="H237" s="6">
        <v>1124</v>
      </c>
      <c r="I237" s="5">
        <f t="shared" si="8"/>
        <v>0.4524959742351047</v>
      </c>
    </row>
    <row r="238" spans="1:9" ht="12.75">
      <c r="A238" s="2" t="s">
        <v>268</v>
      </c>
      <c r="B238" s="2" t="s">
        <v>149</v>
      </c>
      <c r="C238" s="3">
        <v>40585</v>
      </c>
      <c r="D238" s="4">
        <v>40949</v>
      </c>
      <c r="E238" s="5">
        <v>0.005</v>
      </c>
      <c r="F238" s="33"/>
      <c r="G238" s="23">
        <v>34994.19</v>
      </c>
      <c r="H238" s="6">
        <v>15829.19</v>
      </c>
      <c r="I238" s="5">
        <f t="shared" si="8"/>
        <v>0.4523376594800451</v>
      </c>
    </row>
    <row r="239" spans="1:9" ht="12.75">
      <c r="A239" s="2" t="s">
        <v>275</v>
      </c>
      <c r="B239" s="2" t="s">
        <v>147</v>
      </c>
      <c r="C239" s="3">
        <v>40575</v>
      </c>
      <c r="D239" s="4">
        <v>40939</v>
      </c>
      <c r="E239" s="5">
        <v>0</v>
      </c>
      <c r="F239" s="33">
        <v>119726.91</v>
      </c>
      <c r="G239" s="23"/>
      <c r="H239" s="6">
        <v>54097.6</v>
      </c>
      <c r="I239" s="5">
        <f t="shared" si="8"/>
        <v>0.4518416118815728</v>
      </c>
    </row>
    <row r="240" spans="1:9" ht="12.75">
      <c r="A240" s="2" t="s">
        <v>99</v>
      </c>
      <c r="B240" s="2" t="s">
        <v>35</v>
      </c>
      <c r="C240" s="3">
        <v>40269</v>
      </c>
      <c r="D240" s="4">
        <v>40633</v>
      </c>
      <c r="E240" s="5">
        <v>0.02</v>
      </c>
      <c r="F240" s="33">
        <v>700497</v>
      </c>
      <c r="G240" s="23"/>
      <c r="H240" s="6">
        <v>316065.88</v>
      </c>
      <c r="I240" s="5">
        <f t="shared" si="8"/>
        <v>0.45120233205852417</v>
      </c>
    </row>
    <row r="241" spans="1:9" ht="12.75">
      <c r="A241" s="2" t="s">
        <v>111</v>
      </c>
      <c r="B241" s="2" t="s">
        <v>117</v>
      </c>
      <c r="C241" s="3">
        <v>40269</v>
      </c>
      <c r="D241" s="4">
        <v>40633</v>
      </c>
      <c r="E241" s="5">
        <v>0.45</v>
      </c>
      <c r="F241" s="33"/>
      <c r="G241" s="23">
        <v>92359.79</v>
      </c>
      <c r="H241" s="6">
        <v>41561.91</v>
      </c>
      <c r="I241" s="5">
        <f t="shared" si="8"/>
        <v>0.4500000487225015</v>
      </c>
    </row>
    <row r="242" spans="1:9" ht="12.75">
      <c r="A242" s="2" t="s">
        <v>59</v>
      </c>
      <c r="B242" s="2" t="s">
        <v>0</v>
      </c>
      <c r="C242" s="3">
        <v>40735</v>
      </c>
      <c r="D242" s="4">
        <v>40760</v>
      </c>
      <c r="E242" s="5">
        <v>0.45</v>
      </c>
      <c r="F242" s="33">
        <v>86418.26</v>
      </c>
      <c r="G242" s="23"/>
      <c r="H242" s="6">
        <v>38888.22</v>
      </c>
      <c r="I242" s="5">
        <f t="shared" si="8"/>
        <v>0.45000003471488553</v>
      </c>
    </row>
    <row r="243" spans="1:9" ht="12.75">
      <c r="A243" s="2" t="s">
        <v>111</v>
      </c>
      <c r="B243" s="2" t="s">
        <v>588</v>
      </c>
      <c r="C243" s="3">
        <v>40544</v>
      </c>
      <c r="D243" s="4">
        <v>40877</v>
      </c>
      <c r="E243" s="5">
        <v>0.45</v>
      </c>
      <c r="F243" s="33"/>
      <c r="G243" s="23">
        <v>55703.91</v>
      </c>
      <c r="H243" s="6">
        <v>25066.76</v>
      </c>
      <c r="I243" s="5">
        <f t="shared" si="8"/>
        <v>0.45000000897603054</v>
      </c>
    </row>
    <row r="244" spans="1:9" ht="12.75">
      <c r="A244" s="2" t="s">
        <v>111</v>
      </c>
      <c r="B244" s="2" t="s">
        <v>581</v>
      </c>
      <c r="C244" s="3">
        <v>40422</v>
      </c>
      <c r="D244" s="4">
        <v>40786</v>
      </c>
      <c r="E244" s="5">
        <v>0.45</v>
      </c>
      <c r="F244" s="33"/>
      <c r="G244" s="23">
        <v>136952</v>
      </c>
      <c r="H244" s="6">
        <v>61628.4</v>
      </c>
      <c r="I244" s="5">
        <f t="shared" si="8"/>
        <v>0.45</v>
      </c>
    </row>
    <row r="245" spans="1:9" ht="12.75">
      <c r="A245" s="2" t="s">
        <v>111</v>
      </c>
      <c r="B245" s="2" t="s">
        <v>62</v>
      </c>
      <c r="C245" s="3">
        <v>40549</v>
      </c>
      <c r="D245" s="4">
        <v>40913</v>
      </c>
      <c r="E245" s="5">
        <v>0.45</v>
      </c>
      <c r="F245" s="33"/>
      <c r="G245" s="23">
        <v>94803</v>
      </c>
      <c r="H245" s="6">
        <v>42661.35</v>
      </c>
      <c r="I245" s="5">
        <f t="shared" si="8"/>
        <v>0.45</v>
      </c>
    </row>
    <row r="246" spans="1:9" ht="12.75">
      <c r="A246" s="2" t="s">
        <v>306</v>
      </c>
      <c r="B246" s="2" t="s">
        <v>840</v>
      </c>
      <c r="C246" s="3">
        <v>40360</v>
      </c>
      <c r="D246" s="4">
        <v>40724</v>
      </c>
      <c r="E246" s="5">
        <v>0.45</v>
      </c>
      <c r="F246" s="33">
        <v>45900</v>
      </c>
      <c r="G246" s="23"/>
      <c r="H246" s="6">
        <v>20655</v>
      </c>
      <c r="I246" s="5">
        <f t="shared" si="8"/>
        <v>0.45</v>
      </c>
    </row>
    <row r="247" spans="1:9" ht="12.75">
      <c r="A247" s="2" t="s">
        <v>306</v>
      </c>
      <c r="B247" s="2" t="s">
        <v>840</v>
      </c>
      <c r="C247" s="3">
        <v>40360</v>
      </c>
      <c r="D247" s="4">
        <v>40724</v>
      </c>
      <c r="E247" s="5">
        <v>0.45</v>
      </c>
      <c r="F247" s="33"/>
      <c r="G247" s="23">
        <v>3540</v>
      </c>
      <c r="H247" s="6">
        <v>1593</v>
      </c>
      <c r="I247" s="5">
        <f t="shared" si="8"/>
        <v>0.45</v>
      </c>
    </row>
    <row r="248" spans="1:9" ht="12.75">
      <c r="A248" s="2" t="s">
        <v>59</v>
      </c>
      <c r="B248" s="2" t="s">
        <v>3</v>
      </c>
      <c r="C248" s="3">
        <v>40714</v>
      </c>
      <c r="D248" s="4">
        <v>40732</v>
      </c>
      <c r="E248" s="5">
        <v>0.45</v>
      </c>
      <c r="F248" s="33">
        <v>50933</v>
      </c>
      <c r="G248" s="23"/>
      <c r="H248" s="6">
        <v>22919.85</v>
      </c>
      <c r="I248" s="5">
        <f t="shared" si="8"/>
        <v>0.44999999999999996</v>
      </c>
    </row>
    <row r="249" spans="1:9" ht="12.75">
      <c r="A249" s="2" t="s">
        <v>111</v>
      </c>
      <c r="B249" s="2" t="s">
        <v>582</v>
      </c>
      <c r="C249" s="3">
        <v>40268</v>
      </c>
      <c r="D249" s="4">
        <v>40632</v>
      </c>
      <c r="E249" s="5">
        <v>0.45</v>
      </c>
      <c r="F249" s="33"/>
      <c r="G249" s="23">
        <v>26779</v>
      </c>
      <c r="H249" s="6">
        <v>12050.55</v>
      </c>
      <c r="I249" s="5">
        <f t="shared" si="8"/>
        <v>0.44999999999999996</v>
      </c>
    </row>
    <row r="250" spans="1:9" ht="12.75">
      <c r="A250" s="2" t="s">
        <v>111</v>
      </c>
      <c r="B250" s="2" t="s">
        <v>584</v>
      </c>
      <c r="C250" s="3">
        <v>40299</v>
      </c>
      <c r="D250" s="4">
        <v>40663</v>
      </c>
      <c r="E250" s="5">
        <v>0.45</v>
      </c>
      <c r="F250" s="33"/>
      <c r="G250" s="23">
        <v>65482.09</v>
      </c>
      <c r="H250" s="6">
        <v>29466.94</v>
      </c>
      <c r="I250" s="5">
        <f t="shared" si="8"/>
        <v>0.44999999236432436</v>
      </c>
    </row>
    <row r="251" spans="1:9" ht="12.75">
      <c r="A251" s="2" t="s">
        <v>111</v>
      </c>
      <c r="B251" s="2" t="s">
        <v>164</v>
      </c>
      <c r="C251" s="3">
        <v>40483</v>
      </c>
      <c r="D251" s="4">
        <v>40847</v>
      </c>
      <c r="E251" s="5">
        <v>0.45</v>
      </c>
      <c r="F251" s="33"/>
      <c r="G251" s="23">
        <v>242111.91</v>
      </c>
      <c r="H251" s="6">
        <v>108950.35</v>
      </c>
      <c r="I251" s="5">
        <f t="shared" si="8"/>
        <v>0.4499999607619468</v>
      </c>
    </row>
    <row r="252" spans="1:9" ht="12.75">
      <c r="A252" s="2" t="s">
        <v>111</v>
      </c>
      <c r="B252" s="2" t="s">
        <v>590</v>
      </c>
      <c r="C252" s="3">
        <v>40498</v>
      </c>
      <c r="D252" s="4">
        <v>40862</v>
      </c>
      <c r="E252" s="5">
        <v>0.45</v>
      </c>
      <c r="F252" s="33"/>
      <c r="G252" s="23">
        <v>119663.95</v>
      </c>
      <c r="H252" s="6">
        <v>53848.77</v>
      </c>
      <c r="I252" s="5">
        <f t="shared" si="8"/>
        <v>0.4499999373244824</v>
      </c>
    </row>
    <row r="253" spans="1:9" ht="12.75">
      <c r="A253" s="2" t="s">
        <v>111</v>
      </c>
      <c r="B253" s="2" t="s">
        <v>62</v>
      </c>
      <c r="C253" s="3">
        <v>40184</v>
      </c>
      <c r="D253" s="4">
        <v>40548</v>
      </c>
      <c r="E253" s="5">
        <v>0.45</v>
      </c>
      <c r="F253" s="33"/>
      <c r="G253" s="23">
        <v>126242.02</v>
      </c>
      <c r="H253" s="6">
        <v>56808.9</v>
      </c>
      <c r="I253" s="5">
        <f t="shared" si="8"/>
        <v>0.4499999287083651</v>
      </c>
    </row>
    <row r="254" spans="1:9" ht="12.75">
      <c r="A254" s="7" t="s">
        <v>111</v>
      </c>
      <c r="B254" s="2" t="s">
        <v>580</v>
      </c>
      <c r="C254" s="3">
        <v>40345</v>
      </c>
      <c r="D254" s="4">
        <v>40709</v>
      </c>
      <c r="E254" s="5">
        <v>0.45</v>
      </c>
      <c r="F254" s="33"/>
      <c r="G254" s="23">
        <v>39105.92</v>
      </c>
      <c r="H254" s="6">
        <v>17597.66</v>
      </c>
      <c r="I254" s="5">
        <f t="shared" si="8"/>
        <v>0.4499998977136966</v>
      </c>
    </row>
    <row r="255" spans="1:9" ht="12.75">
      <c r="A255" s="2" t="s">
        <v>102</v>
      </c>
      <c r="B255" s="2" t="s">
        <v>818</v>
      </c>
      <c r="C255" s="3">
        <v>40428</v>
      </c>
      <c r="D255" s="4">
        <v>40724</v>
      </c>
      <c r="E255" s="5">
        <v>0.01</v>
      </c>
      <c r="F255" s="33">
        <v>446534</v>
      </c>
      <c r="G255" s="23"/>
      <c r="H255" s="6">
        <v>200198</v>
      </c>
      <c r="I255" s="5">
        <f t="shared" si="8"/>
        <v>0.44833764058279996</v>
      </c>
    </row>
    <row r="256" spans="1:9" ht="12.75">
      <c r="A256" s="2" t="s">
        <v>99</v>
      </c>
      <c r="B256" s="2" t="s">
        <v>517</v>
      </c>
      <c r="C256" s="3">
        <v>40574</v>
      </c>
      <c r="D256" s="4">
        <v>40908</v>
      </c>
      <c r="E256" s="5">
        <v>0.02</v>
      </c>
      <c r="F256" s="33">
        <v>57672</v>
      </c>
      <c r="G256" s="23"/>
      <c r="H256" s="6">
        <v>25827.41</v>
      </c>
      <c r="I256" s="5">
        <f t="shared" si="8"/>
        <v>0.4478327437924816</v>
      </c>
    </row>
    <row r="257" spans="1:9" ht="12.75">
      <c r="A257" s="2" t="s">
        <v>730</v>
      </c>
      <c r="B257" s="2" t="s">
        <v>571</v>
      </c>
      <c r="C257" s="3">
        <v>40240</v>
      </c>
      <c r="D257" s="4">
        <v>40602</v>
      </c>
      <c r="E257" s="5">
        <v>0.02</v>
      </c>
      <c r="F257" s="33"/>
      <c r="G257" s="23">
        <v>333192.2</v>
      </c>
      <c r="H257" s="6">
        <v>148524.11</v>
      </c>
      <c r="I257" s="5">
        <f t="shared" si="8"/>
        <v>0.44576106523502046</v>
      </c>
    </row>
    <row r="258" spans="1:9" ht="12.75">
      <c r="A258" s="2" t="s">
        <v>59</v>
      </c>
      <c r="B258" s="2" t="s">
        <v>3</v>
      </c>
      <c r="C258" s="3">
        <v>40602</v>
      </c>
      <c r="D258" s="4">
        <v>40662</v>
      </c>
      <c r="E258" s="5">
        <v>0.45</v>
      </c>
      <c r="F258" s="33">
        <v>138584.5</v>
      </c>
      <c r="G258" s="23"/>
      <c r="H258" s="6">
        <v>61032.37</v>
      </c>
      <c r="I258" s="5">
        <f t="shared" si="8"/>
        <v>0.44039824078450335</v>
      </c>
    </row>
    <row r="259" spans="1:9" ht="25.5">
      <c r="A259" s="2" t="s">
        <v>577</v>
      </c>
      <c r="B259" s="2" t="s">
        <v>578</v>
      </c>
      <c r="C259" s="3">
        <v>40679</v>
      </c>
      <c r="D259" s="4">
        <v>40908</v>
      </c>
      <c r="E259" s="5">
        <v>0</v>
      </c>
      <c r="F259" s="33">
        <v>6849</v>
      </c>
      <c r="G259" s="23"/>
      <c r="H259" s="6">
        <v>3000.49</v>
      </c>
      <c r="I259" s="5">
        <f t="shared" si="8"/>
        <v>0.438091692217842</v>
      </c>
    </row>
    <row r="260" spans="1:9" ht="12.75">
      <c r="A260" s="2" t="s">
        <v>264</v>
      </c>
      <c r="B260" s="2" t="s">
        <v>430</v>
      </c>
      <c r="C260" s="3">
        <v>40374</v>
      </c>
      <c r="D260" s="4">
        <v>40663</v>
      </c>
      <c r="E260" s="5">
        <v>0</v>
      </c>
      <c r="F260" s="33">
        <v>362434.43</v>
      </c>
      <c r="G260" s="23"/>
      <c r="H260" s="6">
        <v>158555</v>
      </c>
      <c r="I260" s="5">
        <f t="shared" si="8"/>
        <v>0.43747223463289625</v>
      </c>
    </row>
    <row r="261" spans="1:9" ht="12.75">
      <c r="A261" s="2" t="s">
        <v>131</v>
      </c>
      <c r="B261" s="2" t="s">
        <v>839</v>
      </c>
      <c r="C261" s="3">
        <v>40374</v>
      </c>
      <c r="D261" s="4">
        <v>40663</v>
      </c>
      <c r="E261" s="5">
        <v>0.01</v>
      </c>
      <c r="F261" s="33">
        <v>41602</v>
      </c>
      <c r="G261" s="23"/>
      <c r="H261" s="6">
        <v>18157.52</v>
      </c>
      <c r="I261" s="5">
        <f t="shared" si="8"/>
        <v>0.4364578626027595</v>
      </c>
    </row>
    <row r="262" spans="1:9" ht="12.75">
      <c r="A262" s="2" t="s">
        <v>182</v>
      </c>
      <c r="B262" s="2" t="s">
        <v>1</v>
      </c>
      <c r="C262" s="3">
        <v>40315</v>
      </c>
      <c r="D262" s="4">
        <v>40679</v>
      </c>
      <c r="E262" s="5">
        <v>0.25</v>
      </c>
      <c r="F262" s="33">
        <v>77106</v>
      </c>
      <c r="G262" s="23"/>
      <c r="H262" s="6">
        <v>33584</v>
      </c>
      <c r="I262" s="5">
        <f t="shared" si="8"/>
        <v>0.4355562472440536</v>
      </c>
    </row>
    <row r="263" spans="1:9" ht="25.5">
      <c r="A263" s="2" t="s">
        <v>264</v>
      </c>
      <c r="B263" s="2" t="s">
        <v>721</v>
      </c>
      <c r="C263" s="3">
        <v>40366</v>
      </c>
      <c r="D263" s="4">
        <v>40694</v>
      </c>
      <c r="E263" s="5">
        <v>0</v>
      </c>
      <c r="F263" s="33">
        <v>2105411</v>
      </c>
      <c r="G263" s="23"/>
      <c r="H263" s="6">
        <v>916267</v>
      </c>
      <c r="I263" s="5">
        <f t="shared" si="8"/>
        <v>0.4351962633424068</v>
      </c>
    </row>
    <row r="264" spans="1:9" ht="12.75">
      <c r="A264" s="2" t="s">
        <v>26</v>
      </c>
      <c r="B264" s="2" t="s">
        <v>230</v>
      </c>
      <c r="C264" s="3">
        <v>40282</v>
      </c>
      <c r="D264" s="4">
        <v>40646</v>
      </c>
      <c r="E264" s="5">
        <v>0.3</v>
      </c>
      <c r="F264" s="33">
        <v>334429</v>
      </c>
      <c r="G264" s="23"/>
      <c r="H264" s="6">
        <v>143741.8</v>
      </c>
      <c r="I264" s="5">
        <f aca="true" t="shared" si="9" ref="I264:I295">IF(H264="","",(IF(F264&lt;&gt;"",H264/F264,H264/G264)))</f>
        <v>0.4298126059641956</v>
      </c>
    </row>
    <row r="265" spans="1:9" ht="12.75">
      <c r="A265" s="2" t="s">
        <v>705</v>
      </c>
      <c r="B265" s="2" t="s">
        <v>494</v>
      </c>
      <c r="C265" s="3">
        <v>40582</v>
      </c>
      <c r="D265" s="4">
        <v>40724</v>
      </c>
      <c r="E265" s="5">
        <v>0.01</v>
      </c>
      <c r="F265" s="33">
        <v>175928.61</v>
      </c>
      <c r="G265" s="23"/>
      <c r="H265" s="6">
        <v>75460.41</v>
      </c>
      <c r="I265" s="5">
        <f t="shared" si="9"/>
        <v>0.4289263127810764</v>
      </c>
    </row>
    <row r="266" spans="1:9" ht="12.75">
      <c r="A266" s="2" t="s">
        <v>266</v>
      </c>
      <c r="B266" s="2" t="s">
        <v>141</v>
      </c>
      <c r="C266" s="3">
        <v>40725</v>
      </c>
      <c r="D266" s="4">
        <v>40908</v>
      </c>
      <c r="E266" s="5">
        <v>0.358</v>
      </c>
      <c r="F266" s="33"/>
      <c r="G266" s="23">
        <v>1215</v>
      </c>
      <c r="H266" s="6">
        <v>518.69</v>
      </c>
      <c r="I266" s="5">
        <f t="shared" si="9"/>
        <v>0.4269053497942387</v>
      </c>
    </row>
    <row r="267" spans="1:9" ht="12.75">
      <c r="A267" s="2" t="s">
        <v>89</v>
      </c>
      <c r="B267" s="2" t="s">
        <v>636</v>
      </c>
      <c r="C267" s="3">
        <v>40833</v>
      </c>
      <c r="D267" s="4">
        <v>40877</v>
      </c>
      <c r="E267" s="5">
        <v>0.2</v>
      </c>
      <c r="F267" s="33">
        <v>166527</v>
      </c>
      <c r="G267" s="23"/>
      <c r="H267" s="6">
        <v>70527</v>
      </c>
      <c r="I267" s="5">
        <f t="shared" si="9"/>
        <v>0.42351690716820695</v>
      </c>
    </row>
    <row r="268" spans="1:9" ht="12.75">
      <c r="A268" s="2" t="s">
        <v>268</v>
      </c>
      <c r="B268" s="2" t="s">
        <v>220</v>
      </c>
      <c r="C268" s="3">
        <v>40253</v>
      </c>
      <c r="D268" s="4">
        <v>40583</v>
      </c>
      <c r="E268" s="5">
        <v>0.005</v>
      </c>
      <c r="F268" s="33"/>
      <c r="G268" s="23">
        <v>52724</v>
      </c>
      <c r="H268" s="6">
        <v>22241</v>
      </c>
      <c r="I268" s="5">
        <f t="shared" si="9"/>
        <v>0.4218382520294363</v>
      </c>
    </row>
    <row r="269" spans="1:9" ht="12.75">
      <c r="A269" s="2" t="s">
        <v>730</v>
      </c>
      <c r="B269" s="2" t="s">
        <v>571</v>
      </c>
      <c r="C269" s="3">
        <v>40240</v>
      </c>
      <c r="D269" s="4">
        <v>40602</v>
      </c>
      <c r="E269" s="5">
        <v>0.02</v>
      </c>
      <c r="F269" s="33">
        <v>6020354</v>
      </c>
      <c r="G269" s="23"/>
      <c r="H269" s="6">
        <v>2539573.41</v>
      </c>
      <c r="I269" s="5">
        <f t="shared" si="9"/>
        <v>0.4218312428139608</v>
      </c>
    </row>
    <row r="270" spans="1:9" ht="12.75">
      <c r="A270" s="2" t="s">
        <v>99</v>
      </c>
      <c r="B270" s="2" t="s">
        <v>664</v>
      </c>
      <c r="C270" s="3">
        <v>40557</v>
      </c>
      <c r="D270" s="4">
        <v>40908</v>
      </c>
      <c r="E270" s="5">
        <v>0.02</v>
      </c>
      <c r="F270" s="33">
        <v>721706</v>
      </c>
      <c r="G270" s="23"/>
      <c r="H270" s="6">
        <v>300237.3</v>
      </c>
      <c r="I270" s="5">
        <f t="shared" si="9"/>
        <v>0.4160105361462978</v>
      </c>
    </row>
    <row r="271" spans="1:9" ht="12.75">
      <c r="A271" s="2" t="s">
        <v>266</v>
      </c>
      <c r="B271" s="2" t="s">
        <v>650</v>
      </c>
      <c r="C271" s="3">
        <v>40544</v>
      </c>
      <c r="D271" s="4">
        <v>40908</v>
      </c>
      <c r="E271" s="5">
        <v>0.524</v>
      </c>
      <c r="F271" s="33">
        <v>676794.6</v>
      </c>
      <c r="G271" s="23"/>
      <c r="H271" s="6">
        <v>281261.53</v>
      </c>
      <c r="I271" s="5">
        <f t="shared" si="9"/>
        <v>0.41557886247910375</v>
      </c>
    </row>
    <row r="272" spans="1:9" ht="12.75">
      <c r="A272" s="2" t="s">
        <v>710</v>
      </c>
      <c r="B272" s="2" t="s">
        <v>144</v>
      </c>
      <c r="C272" s="3">
        <v>40544</v>
      </c>
      <c r="D272" s="4">
        <v>40908</v>
      </c>
      <c r="E272" s="5">
        <v>0.1</v>
      </c>
      <c r="F272" s="33">
        <v>2643834.17</v>
      </c>
      <c r="G272" s="23"/>
      <c r="H272" s="6">
        <v>1096201</v>
      </c>
      <c r="I272" s="5">
        <f t="shared" si="9"/>
        <v>0.4146254755456164</v>
      </c>
    </row>
    <row r="273" spans="1:9" ht="12.75">
      <c r="A273" s="2" t="s">
        <v>99</v>
      </c>
      <c r="B273" s="2" t="s">
        <v>649</v>
      </c>
      <c r="C273" s="3">
        <v>40297</v>
      </c>
      <c r="D273" s="4">
        <v>40634</v>
      </c>
      <c r="E273" s="5">
        <v>0.02</v>
      </c>
      <c r="F273" s="33">
        <v>68655</v>
      </c>
      <c r="G273" s="23"/>
      <c r="H273" s="6">
        <v>28299.5</v>
      </c>
      <c r="I273" s="5">
        <f t="shared" si="9"/>
        <v>0.4121986745320807</v>
      </c>
    </row>
    <row r="274" spans="1:9" ht="12.75">
      <c r="A274" s="2" t="s">
        <v>268</v>
      </c>
      <c r="B274" s="2" t="s">
        <v>72</v>
      </c>
      <c r="C274" s="3">
        <v>40634</v>
      </c>
      <c r="D274" s="4">
        <v>40999</v>
      </c>
      <c r="E274" s="5">
        <v>0.005</v>
      </c>
      <c r="F274" s="33"/>
      <c r="G274" s="23">
        <v>12866.88</v>
      </c>
      <c r="H274" s="6">
        <v>5301.18</v>
      </c>
      <c r="I274" s="5">
        <f t="shared" si="9"/>
        <v>0.4120019771692905</v>
      </c>
    </row>
    <row r="275" spans="1:9" ht="25.5">
      <c r="A275" s="2" t="s">
        <v>280</v>
      </c>
      <c r="B275" s="9" t="s">
        <v>657</v>
      </c>
      <c r="C275" s="3">
        <v>40651</v>
      </c>
      <c r="D275" s="4">
        <v>40847</v>
      </c>
      <c r="E275" s="5">
        <v>0</v>
      </c>
      <c r="F275" s="33">
        <v>113131.5</v>
      </c>
      <c r="G275" s="23"/>
      <c r="H275" s="6">
        <v>46486.24</v>
      </c>
      <c r="I275" s="5">
        <f t="shared" si="9"/>
        <v>0.41090447841670974</v>
      </c>
    </row>
    <row r="276" spans="1:9" ht="12.75">
      <c r="A276" s="2" t="s">
        <v>70</v>
      </c>
      <c r="B276" s="2" t="s">
        <v>139</v>
      </c>
      <c r="C276" s="3">
        <v>40599</v>
      </c>
      <c r="D276" s="4">
        <v>40908</v>
      </c>
      <c r="E276" s="5">
        <v>0.01</v>
      </c>
      <c r="F276" s="33">
        <v>96115</v>
      </c>
      <c r="G276" s="23"/>
      <c r="H276" s="6">
        <v>39391.5</v>
      </c>
      <c r="I276" s="5">
        <f t="shared" si="9"/>
        <v>0.4098371742183842</v>
      </c>
    </row>
    <row r="277" spans="1:9" ht="25.5">
      <c r="A277" s="2" t="s">
        <v>266</v>
      </c>
      <c r="B277" s="2" t="s">
        <v>807</v>
      </c>
      <c r="C277" s="3">
        <v>40562</v>
      </c>
      <c r="D277" s="4">
        <v>40908</v>
      </c>
      <c r="E277" s="5">
        <v>0.515</v>
      </c>
      <c r="F277" s="33">
        <v>126918</v>
      </c>
      <c r="G277" s="23"/>
      <c r="H277" s="6">
        <v>51877.43</v>
      </c>
      <c r="I277" s="5">
        <f t="shared" si="9"/>
        <v>0.4087476165713295</v>
      </c>
    </row>
    <row r="278" spans="1:9" ht="12.75">
      <c r="A278" s="2" t="s">
        <v>271</v>
      </c>
      <c r="B278" s="2" t="s">
        <v>507</v>
      </c>
      <c r="C278" s="3">
        <v>40421</v>
      </c>
      <c r="D278" s="4">
        <v>40785</v>
      </c>
      <c r="E278" s="5">
        <v>0.37</v>
      </c>
      <c r="F278" s="33">
        <v>855956.14</v>
      </c>
      <c r="G278" s="23"/>
      <c r="H278" s="6">
        <v>348259.19</v>
      </c>
      <c r="I278" s="5">
        <f t="shared" si="9"/>
        <v>0.40686569524461846</v>
      </c>
    </row>
    <row r="279" spans="1:9" ht="12.75">
      <c r="A279" s="2" t="s">
        <v>136</v>
      </c>
      <c r="B279" s="2" t="s">
        <v>679</v>
      </c>
      <c r="C279" s="3">
        <v>40595</v>
      </c>
      <c r="D279" s="4">
        <v>40908</v>
      </c>
      <c r="E279" s="5">
        <v>0.25</v>
      </c>
      <c r="F279" s="33"/>
      <c r="G279" s="23">
        <v>1125</v>
      </c>
      <c r="H279" s="6">
        <v>453</v>
      </c>
      <c r="I279" s="5">
        <f t="shared" si="9"/>
        <v>0.4026666666666667</v>
      </c>
    </row>
    <row r="280" spans="1:9" ht="12.75">
      <c r="A280" s="2" t="s">
        <v>99</v>
      </c>
      <c r="B280" s="2" t="s">
        <v>430</v>
      </c>
      <c r="C280" s="3">
        <v>40409</v>
      </c>
      <c r="D280" s="4">
        <v>40724</v>
      </c>
      <c r="E280" s="5">
        <v>0.02</v>
      </c>
      <c r="F280" s="33">
        <v>493179</v>
      </c>
      <c r="G280" s="23"/>
      <c r="H280" s="6">
        <v>198579.92</v>
      </c>
      <c r="I280" s="5">
        <f t="shared" si="9"/>
        <v>0.40265282990557183</v>
      </c>
    </row>
    <row r="281" spans="1:9" ht="12.75">
      <c r="A281" s="2" t="s">
        <v>59</v>
      </c>
      <c r="B281" s="2" t="s">
        <v>775</v>
      </c>
      <c r="C281" s="3">
        <v>40833</v>
      </c>
      <c r="D281" s="4">
        <v>40858</v>
      </c>
      <c r="E281" s="5">
        <v>0.4</v>
      </c>
      <c r="F281" s="33">
        <v>103772.49</v>
      </c>
      <c r="G281" s="23"/>
      <c r="H281" s="6">
        <v>41509</v>
      </c>
      <c r="I281" s="5">
        <f t="shared" si="9"/>
        <v>0.4000000385458612</v>
      </c>
    </row>
    <row r="282" spans="1:9" ht="12.75">
      <c r="A282" s="2" t="s">
        <v>339</v>
      </c>
      <c r="B282" s="2" t="s">
        <v>756</v>
      </c>
      <c r="C282" s="3">
        <v>40634</v>
      </c>
      <c r="D282" s="4">
        <v>42094</v>
      </c>
      <c r="E282" s="5">
        <v>0.35</v>
      </c>
      <c r="F282" s="33">
        <v>120075</v>
      </c>
      <c r="G282" s="23"/>
      <c r="H282" s="6">
        <v>48030</v>
      </c>
      <c r="I282" s="5">
        <f t="shared" si="9"/>
        <v>0.4</v>
      </c>
    </row>
    <row r="283" spans="1:9" ht="12.75">
      <c r="A283" s="2" t="s">
        <v>757</v>
      </c>
      <c r="B283" s="2" t="s">
        <v>159</v>
      </c>
      <c r="C283" s="3">
        <v>40410</v>
      </c>
      <c r="D283" s="4">
        <v>40775</v>
      </c>
      <c r="E283" s="5">
        <v>0.35</v>
      </c>
      <c r="F283" s="33">
        <v>114855</v>
      </c>
      <c r="G283" s="23"/>
      <c r="H283" s="6">
        <v>45942</v>
      </c>
      <c r="I283" s="5">
        <f t="shared" si="9"/>
        <v>0.4</v>
      </c>
    </row>
    <row r="284" spans="1:9" ht="12.75">
      <c r="A284" s="2" t="s">
        <v>757</v>
      </c>
      <c r="B284" s="2" t="s">
        <v>163</v>
      </c>
      <c r="C284" s="3">
        <v>40269</v>
      </c>
      <c r="D284" s="4">
        <v>40633</v>
      </c>
      <c r="E284" s="5">
        <v>0.35</v>
      </c>
      <c r="F284" s="33">
        <v>107170</v>
      </c>
      <c r="G284" s="23"/>
      <c r="H284" s="6">
        <v>42868</v>
      </c>
      <c r="I284" s="5">
        <f t="shared" si="9"/>
        <v>0.4</v>
      </c>
    </row>
    <row r="285" spans="1:9" ht="12.75">
      <c r="A285" s="2" t="s">
        <v>339</v>
      </c>
      <c r="B285" s="2" t="s">
        <v>159</v>
      </c>
      <c r="C285" s="3">
        <v>40776</v>
      </c>
      <c r="D285" s="4">
        <v>41141</v>
      </c>
      <c r="E285" s="5">
        <v>0.35</v>
      </c>
      <c r="F285" s="33">
        <v>93290</v>
      </c>
      <c r="G285" s="23"/>
      <c r="H285" s="6">
        <v>37316</v>
      </c>
      <c r="I285" s="5">
        <f t="shared" si="9"/>
        <v>0.4</v>
      </c>
    </row>
    <row r="286" spans="1:9" ht="12.75">
      <c r="A286" s="2" t="s">
        <v>757</v>
      </c>
      <c r="B286" s="2" t="s">
        <v>758</v>
      </c>
      <c r="C286" s="3">
        <v>40269</v>
      </c>
      <c r="D286" s="4">
        <v>40633</v>
      </c>
      <c r="E286" s="5">
        <v>0.2</v>
      </c>
      <c r="F286" s="33">
        <v>79660</v>
      </c>
      <c r="G286" s="23"/>
      <c r="H286" s="6">
        <v>31864</v>
      </c>
      <c r="I286" s="5">
        <f t="shared" si="9"/>
        <v>0.4</v>
      </c>
    </row>
    <row r="287" spans="1:9" ht="12.75">
      <c r="A287" s="2" t="s">
        <v>59</v>
      </c>
      <c r="B287" s="2" t="s">
        <v>180</v>
      </c>
      <c r="C287" s="3">
        <v>40686</v>
      </c>
      <c r="D287" s="4">
        <v>40711</v>
      </c>
      <c r="E287" s="5">
        <v>0.4</v>
      </c>
      <c r="F287" s="33">
        <v>73063</v>
      </c>
      <c r="G287" s="23"/>
      <c r="H287" s="6">
        <v>29225.2</v>
      </c>
      <c r="I287" s="5">
        <f t="shared" si="9"/>
        <v>0.4</v>
      </c>
    </row>
    <row r="288" spans="1:9" ht="12.75">
      <c r="A288" s="2" t="s">
        <v>757</v>
      </c>
      <c r="B288" s="2" t="s">
        <v>760</v>
      </c>
      <c r="C288" s="3">
        <v>40634</v>
      </c>
      <c r="D288" s="4">
        <v>40984</v>
      </c>
      <c r="E288" s="5">
        <v>0.2</v>
      </c>
      <c r="F288" s="33">
        <v>65350</v>
      </c>
      <c r="G288" s="23"/>
      <c r="H288" s="6">
        <v>26140</v>
      </c>
      <c r="I288" s="5">
        <f t="shared" si="9"/>
        <v>0.4</v>
      </c>
    </row>
    <row r="289" spans="1:9" ht="12.75">
      <c r="A289" s="2" t="s">
        <v>59</v>
      </c>
      <c r="B289" s="2" t="s">
        <v>774</v>
      </c>
      <c r="C289" s="3">
        <v>40658</v>
      </c>
      <c r="D289" s="4">
        <v>40683</v>
      </c>
      <c r="E289" s="5">
        <v>0.4</v>
      </c>
      <c r="F289" s="33">
        <v>85369</v>
      </c>
      <c r="G289" s="23"/>
      <c r="H289" s="6">
        <v>34147.6</v>
      </c>
      <c r="I289" s="5">
        <f t="shared" si="9"/>
        <v>0.39999999999999997</v>
      </c>
    </row>
    <row r="290" spans="1:9" ht="12.75">
      <c r="A290" s="2" t="s">
        <v>59</v>
      </c>
      <c r="B290" s="2" t="s">
        <v>457</v>
      </c>
      <c r="C290" s="3">
        <v>40557</v>
      </c>
      <c r="D290" s="4">
        <v>40893</v>
      </c>
      <c r="E290" s="5">
        <v>0.4</v>
      </c>
      <c r="F290" s="33">
        <v>56227</v>
      </c>
      <c r="G290" s="23"/>
      <c r="H290" s="6">
        <v>22490.8</v>
      </c>
      <c r="I290" s="5">
        <f t="shared" si="9"/>
        <v>0.39999999999999997</v>
      </c>
    </row>
    <row r="291" spans="1:9" ht="12.75">
      <c r="A291" s="2" t="s">
        <v>99</v>
      </c>
      <c r="B291" s="2" t="s">
        <v>431</v>
      </c>
      <c r="C291" s="3">
        <v>40373</v>
      </c>
      <c r="D291" s="4">
        <v>40724</v>
      </c>
      <c r="E291" s="5">
        <v>0.02</v>
      </c>
      <c r="F291" s="33"/>
      <c r="G291" s="23">
        <v>592059</v>
      </c>
      <c r="H291" s="6">
        <v>235294.83</v>
      </c>
      <c r="I291" s="5">
        <f t="shared" si="9"/>
        <v>0.39741787558334557</v>
      </c>
    </row>
    <row r="292" spans="1:9" ht="12.75">
      <c r="A292" s="2" t="s">
        <v>796</v>
      </c>
      <c r="B292" s="2" t="s">
        <v>798</v>
      </c>
      <c r="C292" s="3">
        <v>40589</v>
      </c>
      <c r="D292" s="4">
        <v>40753</v>
      </c>
      <c r="E292" s="5">
        <v>0.19</v>
      </c>
      <c r="F292" s="33">
        <v>88077.69</v>
      </c>
      <c r="G292" s="23"/>
      <c r="H292" s="6">
        <v>35000</v>
      </c>
      <c r="I292" s="5">
        <f t="shared" si="9"/>
        <v>0.39737645253866216</v>
      </c>
    </row>
    <row r="293" spans="1:9" ht="12.75">
      <c r="A293" s="2" t="s">
        <v>11</v>
      </c>
      <c r="B293" s="2" t="s">
        <v>10</v>
      </c>
      <c r="C293" s="3">
        <v>40909</v>
      </c>
      <c r="D293" s="4">
        <v>40981</v>
      </c>
      <c r="E293" s="5">
        <v>0.35</v>
      </c>
      <c r="F293" s="33">
        <v>31055</v>
      </c>
      <c r="G293" s="23"/>
      <c r="H293" s="6">
        <v>12293.42</v>
      </c>
      <c r="I293" s="5">
        <f t="shared" si="9"/>
        <v>0.39585960392851394</v>
      </c>
    </row>
    <row r="294" spans="1:9" ht="12.75">
      <c r="A294" s="2" t="s">
        <v>136</v>
      </c>
      <c r="B294" s="2" t="s">
        <v>679</v>
      </c>
      <c r="C294" s="3">
        <v>40595</v>
      </c>
      <c r="D294" s="4">
        <v>40908</v>
      </c>
      <c r="E294" s="5">
        <v>0.25</v>
      </c>
      <c r="F294" s="33">
        <v>73831.57</v>
      </c>
      <c r="G294" s="23"/>
      <c r="H294" s="6">
        <v>28944.57</v>
      </c>
      <c r="I294" s="5">
        <f t="shared" si="9"/>
        <v>0.3920351416067679</v>
      </c>
    </row>
    <row r="295" spans="1:9" ht="12.75">
      <c r="A295" s="2" t="s">
        <v>26</v>
      </c>
      <c r="B295" s="2" t="s">
        <v>230</v>
      </c>
      <c r="C295" s="3">
        <v>40647</v>
      </c>
      <c r="D295" s="4">
        <v>41012</v>
      </c>
      <c r="E295" s="5">
        <v>0.3</v>
      </c>
      <c r="F295" s="33">
        <v>290785</v>
      </c>
      <c r="G295" s="23"/>
      <c r="H295" s="6">
        <v>113865.4</v>
      </c>
      <c r="I295" s="5">
        <f t="shared" si="9"/>
        <v>0.3915793455645924</v>
      </c>
    </row>
    <row r="296" spans="1:9" ht="12.75">
      <c r="A296" s="2" t="s">
        <v>833</v>
      </c>
      <c r="B296" s="2" t="s">
        <v>834</v>
      </c>
      <c r="C296" s="3">
        <v>40735</v>
      </c>
      <c r="D296" s="4">
        <v>40790</v>
      </c>
      <c r="E296" s="5">
        <v>0</v>
      </c>
      <c r="F296" s="33">
        <v>12163.5</v>
      </c>
      <c r="G296" s="23"/>
      <c r="H296" s="6">
        <v>4747.08</v>
      </c>
      <c r="I296" s="5">
        <f aca="true" t="shared" si="10" ref="I296:I327">IF(H296="","",(IF(F296&lt;&gt;"",H296/F296,H296/G296)))</f>
        <v>0.390272536687631</v>
      </c>
    </row>
    <row r="297" spans="1:9" ht="12.75">
      <c r="A297" s="2" t="s">
        <v>26</v>
      </c>
      <c r="B297" s="2" t="s">
        <v>791</v>
      </c>
      <c r="C297" s="3">
        <v>40601</v>
      </c>
      <c r="D297" s="4">
        <v>40965</v>
      </c>
      <c r="E297" s="5">
        <v>0.4</v>
      </c>
      <c r="F297" s="33">
        <v>34508.36</v>
      </c>
      <c r="G297" s="23"/>
      <c r="H297" s="6">
        <v>13453.47</v>
      </c>
      <c r="I297" s="5">
        <f t="shared" si="10"/>
        <v>0.3898611814644335</v>
      </c>
    </row>
    <row r="298" spans="1:9" ht="12.75">
      <c r="A298" s="2" t="s">
        <v>268</v>
      </c>
      <c r="B298" s="2" t="s">
        <v>88</v>
      </c>
      <c r="C298" s="3">
        <v>40695</v>
      </c>
      <c r="D298" s="4">
        <v>41060</v>
      </c>
      <c r="E298" s="5">
        <v>0.005</v>
      </c>
      <c r="F298" s="33">
        <v>237303.03</v>
      </c>
      <c r="G298" s="23"/>
      <c r="H298" s="6">
        <v>92410.41</v>
      </c>
      <c r="I298" s="5">
        <f t="shared" si="10"/>
        <v>0.3894194271350012</v>
      </c>
    </row>
    <row r="299" spans="1:9" ht="12.75">
      <c r="A299" s="2" t="s">
        <v>268</v>
      </c>
      <c r="B299" s="2" t="s">
        <v>85</v>
      </c>
      <c r="C299" s="3">
        <v>40555</v>
      </c>
      <c r="D299" s="4">
        <v>40919</v>
      </c>
      <c r="E299" s="5">
        <v>0.005</v>
      </c>
      <c r="F299" s="33"/>
      <c r="G299" s="23">
        <v>12082.01</v>
      </c>
      <c r="H299" s="6">
        <v>4699.61</v>
      </c>
      <c r="I299" s="5">
        <f t="shared" si="10"/>
        <v>0.3889758409403733</v>
      </c>
    </row>
    <row r="300" spans="1:9" ht="12.75">
      <c r="A300" s="2" t="s">
        <v>268</v>
      </c>
      <c r="B300" s="2" t="s">
        <v>828</v>
      </c>
      <c r="C300" s="3">
        <v>40389</v>
      </c>
      <c r="D300" s="4">
        <v>40753</v>
      </c>
      <c r="E300" s="5">
        <v>0.005</v>
      </c>
      <c r="F300" s="33"/>
      <c r="G300" s="23">
        <v>3466</v>
      </c>
      <c r="H300" s="6">
        <v>1344</v>
      </c>
      <c r="I300" s="5">
        <f t="shared" si="10"/>
        <v>0.3877668782458165</v>
      </c>
    </row>
    <row r="301" spans="1:9" ht="25.5">
      <c r="A301" s="2" t="s">
        <v>730</v>
      </c>
      <c r="B301" s="2" t="s">
        <v>738</v>
      </c>
      <c r="C301" s="3">
        <v>40611</v>
      </c>
      <c r="D301" s="4">
        <v>40931</v>
      </c>
      <c r="E301" s="5">
        <v>0</v>
      </c>
      <c r="F301" s="33">
        <v>107314.94</v>
      </c>
      <c r="G301" s="23"/>
      <c r="H301" s="6">
        <v>41499.18</v>
      </c>
      <c r="I301" s="5">
        <f t="shared" si="10"/>
        <v>0.38670459117807826</v>
      </c>
    </row>
    <row r="302" spans="1:9" ht="12.75">
      <c r="A302" s="2" t="s">
        <v>266</v>
      </c>
      <c r="B302" s="2" t="s">
        <v>146</v>
      </c>
      <c r="C302" s="3">
        <v>40562</v>
      </c>
      <c r="D302" s="4">
        <v>40908</v>
      </c>
      <c r="E302" s="5">
        <v>0.265</v>
      </c>
      <c r="F302" s="33"/>
      <c r="G302" s="23">
        <v>13998</v>
      </c>
      <c r="H302" s="6">
        <v>5412.97</v>
      </c>
      <c r="I302" s="5">
        <f t="shared" si="10"/>
        <v>0.3866959565652236</v>
      </c>
    </row>
    <row r="303" spans="1:9" ht="12.75">
      <c r="A303" s="2" t="s">
        <v>264</v>
      </c>
      <c r="B303" s="2" t="s">
        <v>475</v>
      </c>
      <c r="C303" s="3">
        <v>40476</v>
      </c>
      <c r="D303" s="4">
        <v>40755</v>
      </c>
      <c r="E303" s="5">
        <v>0</v>
      </c>
      <c r="F303" s="33">
        <v>81390</v>
      </c>
      <c r="G303" s="23"/>
      <c r="H303" s="6">
        <v>31413</v>
      </c>
      <c r="I303" s="5">
        <f t="shared" si="10"/>
        <v>0.3859565057132326</v>
      </c>
    </row>
    <row r="304" spans="1:9" ht="12.75">
      <c r="A304" s="2" t="s">
        <v>596</v>
      </c>
      <c r="B304" s="2" t="s">
        <v>122</v>
      </c>
      <c r="C304" s="3">
        <v>40391</v>
      </c>
      <c r="D304" s="4">
        <v>40641</v>
      </c>
      <c r="E304" s="5">
        <v>0.01</v>
      </c>
      <c r="F304" s="33">
        <v>119179</v>
      </c>
      <c r="G304" s="23"/>
      <c r="H304" s="6">
        <v>45704.89</v>
      </c>
      <c r="I304" s="5">
        <f t="shared" si="10"/>
        <v>0.3834978477751953</v>
      </c>
    </row>
    <row r="305" spans="1:9" ht="12.75">
      <c r="A305" s="2" t="s">
        <v>596</v>
      </c>
      <c r="B305" s="2" t="s">
        <v>122</v>
      </c>
      <c r="C305" s="3">
        <v>40391</v>
      </c>
      <c r="D305" s="4">
        <v>40641</v>
      </c>
      <c r="E305" s="5">
        <v>0.01</v>
      </c>
      <c r="F305" s="33"/>
      <c r="G305" s="23">
        <v>7398</v>
      </c>
      <c r="H305" s="6">
        <v>2837.09</v>
      </c>
      <c r="I305" s="5">
        <f t="shared" si="10"/>
        <v>0.38349418761827525</v>
      </c>
    </row>
    <row r="306" spans="1:9" ht="12.75">
      <c r="A306" s="2" t="s">
        <v>102</v>
      </c>
      <c r="B306" s="2" t="s">
        <v>118</v>
      </c>
      <c r="C306" s="3">
        <v>40263</v>
      </c>
      <c r="D306" s="4">
        <v>40574</v>
      </c>
      <c r="E306" s="5">
        <v>0.01</v>
      </c>
      <c r="F306" s="33">
        <v>74674</v>
      </c>
      <c r="G306" s="23"/>
      <c r="H306" s="6">
        <v>28273</v>
      </c>
      <c r="I306" s="5">
        <f t="shared" si="10"/>
        <v>0.3786190641990519</v>
      </c>
    </row>
    <row r="307" spans="1:9" ht="12.75">
      <c r="A307" s="2" t="s">
        <v>266</v>
      </c>
      <c r="B307" s="9" t="s">
        <v>222</v>
      </c>
      <c r="C307" s="3">
        <v>40562</v>
      </c>
      <c r="D307" s="4">
        <v>40908</v>
      </c>
      <c r="E307" s="5">
        <v>0.191</v>
      </c>
      <c r="F307" s="33">
        <v>335140.81</v>
      </c>
      <c r="G307" s="23"/>
      <c r="H307" s="6">
        <v>126602.75</v>
      </c>
      <c r="I307" s="5">
        <f t="shared" si="10"/>
        <v>0.3777598735289803</v>
      </c>
    </row>
    <row r="308" spans="1:9" ht="12.75">
      <c r="A308" s="2" t="s">
        <v>730</v>
      </c>
      <c r="B308" s="2" t="s">
        <v>54</v>
      </c>
      <c r="C308" s="3">
        <v>40366</v>
      </c>
      <c r="D308" s="4">
        <v>40724</v>
      </c>
      <c r="E308" s="5">
        <v>0</v>
      </c>
      <c r="F308" s="33">
        <v>2681112.98</v>
      </c>
      <c r="G308" s="23"/>
      <c r="H308" s="6">
        <v>1008737.56</v>
      </c>
      <c r="I308" s="5">
        <f t="shared" si="10"/>
        <v>0.3762383635172286</v>
      </c>
    </row>
    <row r="309" spans="1:9" ht="12.75">
      <c r="A309" s="2" t="s">
        <v>268</v>
      </c>
      <c r="B309" s="2" t="s">
        <v>88</v>
      </c>
      <c r="C309" s="3">
        <v>40695</v>
      </c>
      <c r="D309" s="4">
        <v>41060</v>
      </c>
      <c r="E309" s="5">
        <v>0.005</v>
      </c>
      <c r="F309" s="33"/>
      <c r="G309" s="23">
        <v>10725</v>
      </c>
      <c r="H309" s="6">
        <v>4031.08</v>
      </c>
      <c r="I309" s="5">
        <f t="shared" si="10"/>
        <v>0.37585827505827507</v>
      </c>
    </row>
    <row r="310" spans="1:9" ht="12.75">
      <c r="A310" s="2" t="s">
        <v>864</v>
      </c>
      <c r="B310" s="2" t="s">
        <v>781</v>
      </c>
      <c r="C310" s="3">
        <v>40553</v>
      </c>
      <c r="D310" s="4">
        <v>40892</v>
      </c>
      <c r="E310" s="5">
        <v>0.1</v>
      </c>
      <c r="F310" s="33">
        <v>26708</v>
      </c>
      <c r="G310" s="23"/>
      <c r="H310" s="6">
        <v>10000</v>
      </c>
      <c r="I310" s="5">
        <f t="shared" si="10"/>
        <v>0.37441964954320806</v>
      </c>
    </row>
    <row r="311" spans="1:9" ht="12.75">
      <c r="A311" s="2" t="s">
        <v>264</v>
      </c>
      <c r="B311" s="2" t="s">
        <v>294</v>
      </c>
      <c r="C311" s="3">
        <v>40504</v>
      </c>
      <c r="D311" s="4">
        <v>40755</v>
      </c>
      <c r="E311" s="5">
        <v>0</v>
      </c>
      <c r="F311" s="33">
        <v>205985</v>
      </c>
      <c r="G311" s="23"/>
      <c r="H311" s="6">
        <v>77104</v>
      </c>
      <c r="I311" s="5">
        <f t="shared" si="10"/>
        <v>0.374318518338714</v>
      </c>
    </row>
    <row r="312" spans="1:9" ht="12.75">
      <c r="A312" s="2" t="s">
        <v>268</v>
      </c>
      <c r="B312" s="2" t="s">
        <v>868</v>
      </c>
      <c r="C312" s="3">
        <v>40501</v>
      </c>
      <c r="D312" s="4">
        <v>40865</v>
      </c>
      <c r="E312" s="5">
        <v>0.005</v>
      </c>
      <c r="F312" s="33"/>
      <c r="G312" s="23">
        <v>6904</v>
      </c>
      <c r="H312" s="6">
        <v>2565.5</v>
      </c>
      <c r="I312" s="5">
        <f t="shared" si="10"/>
        <v>0.37159617612977985</v>
      </c>
    </row>
    <row r="313" spans="1:9" ht="12.75">
      <c r="A313" s="2" t="s">
        <v>730</v>
      </c>
      <c r="B313" s="2" t="s">
        <v>725</v>
      </c>
      <c r="C313" s="3">
        <v>40606</v>
      </c>
      <c r="D313" s="4">
        <v>40724</v>
      </c>
      <c r="E313" s="5">
        <v>0</v>
      </c>
      <c r="F313" s="33">
        <v>78875.86</v>
      </c>
      <c r="G313" s="23"/>
      <c r="H313" s="6">
        <v>29224.84</v>
      </c>
      <c r="I313" s="5">
        <f t="shared" si="10"/>
        <v>0.3705169110042033</v>
      </c>
    </row>
    <row r="314" spans="1:9" ht="12.75">
      <c r="A314" s="2" t="s">
        <v>266</v>
      </c>
      <c r="B314" s="2" t="s">
        <v>838</v>
      </c>
      <c r="C314" s="3">
        <v>40800</v>
      </c>
      <c r="D314" s="4">
        <v>40908</v>
      </c>
      <c r="E314" s="5">
        <v>0.196</v>
      </c>
      <c r="F314" s="33">
        <v>37308</v>
      </c>
      <c r="G314" s="23"/>
      <c r="H314" s="6">
        <v>13770.5</v>
      </c>
      <c r="I314" s="5">
        <f t="shared" si="10"/>
        <v>0.36910314141739037</v>
      </c>
    </row>
    <row r="315" spans="1:9" ht="12.75">
      <c r="A315" s="2" t="s">
        <v>268</v>
      </c>
      <c r="B315" s="2" t="s">
        <v>707</v>
      </c>
      <c r="C315" s="3">
        <v>40546</v>
      </c>
      <c r="D315" s="4">
        <v>40740</v>
      </c>
      <c r="E315" s="5">
        <v>0.005</v>
      </c>
      <c r="F315" s="33"/>
      <c r="G315" s="23">
        <v>23790</v>
      </c>
      <c r="H315" s="6">
        <v>8657</v>
      </c>
      <c r="I315" s="5">
        <f t="shared" si="10"/>
        <v>0.3638923917612442</v>
      </c>
    </row>
    <row r="316" spans="1:9" ht="12.75">
      <c r="A316" s="2" t="s">
        <v>572</v>
      </c>
      <c r="B316" s="2" t="s">
        <v>576</v>
      </c>
      <c r="C316" s="3">
        <v>40483</v>
      </c>
      <c r="D316" s="4">
        <v>40847</v>
      </c>
      <c r="E316" s="5">
        <v>0</v>
      </c>
      <c r="F316" s="33"/>
      <c r="G316" s="23">
        <v>710</v>
      </c>
      <c r="H316" s="6">
        <v>255.98</v>
      </c>
      <c r="I316" s="5">
        <f t="shared" si="10"/>
        <v>0.3605352112676056</v>
      </c>
    </row>
    <row r="317" spans="1:9" ht="12.75">
      <c r="A317" s="2" t="s">
        <v>572</v>
      </c>
      <c r="B317" s="2" t="s">
        <v>576</v>
      </c>
      <c r="C317" s="3">
        <v>40483</v>
      </c>
      <c r="D317" s="4">
        <v>40847</v>
      </c>
      <c r="E317" s="5">
        <v>0</v>
      </c>
      <c r="F317" s="33">
        <v>18284.5</v>
      </c>
      <c r="G317" s="23"/>
      <c r="H317" s="6">
        <v>6592</v>
      </c>
      <c r="I317" s="5">
        <f t="shared" si="10"/>
        <v>0.3605239410429599</v>
      </c>
    </row>
    <row r="318" spans="1:9" ht="12.75">
      <c r="A318" s="2" t="s">
        <v>730</v>
      </c>
      <c r="B318" s="2" t="s">
        <v>505</v>
      </c>
      <c r="C318" s="3">
        <v>40478</v>
      </c>
      <c r="D318" s="4">
        <v>40786</v>
      </c>
      <c r="E318" s="5">
        <v>0.02</v>
      </c>
      <c r="F318" s="33">
        <v>882825.67</v>
      </c>
      <c r="G318" s="23"/>
      <c r="H318" s="6">
        <v>317361.56</v>
      </c>
      <c r="I318" s="5">
        <f t="shared" si="10"/>
        <v>0.35948383784535853</v>
      </c>
    </row>
    <row r="319" spans="1:9" ht="12.75">
      <c r="A319" s="2" t="s">
        <v>284</v>
      </c>
      <c r="B319" s="2" t="s">
        <v>151</v>
      </c>
      <c r="C319" s="3">
        <v>40330</v>
      </c>
      <c r="D319" s="4">
        <v>40724</v>
      </c>
      <c r="E319" s="5">
        <v>0.1</v>
      </c>
      <c r="F319" s="33">
        <v>524040</v>
      </c>
      <c r="G319" s="23"/>
      <c r="H319" s="6">
        <v>187697.64</v>
      </c>
      <c r="I319" s="5">
        <f t="shared" si="10"/>
        <v>0.35817426150675524</v>
      </c>
    </row>
    <row r="320" spans="1:9" ht="12.75">
      <c r="A320" s="2" t="s">
        <v>266</v>
      </c>
      <c r="B320" s="2" t="s">
        <v>838</v>
      </c>
      <c r="C320" s="3">
        <v>40800</v>
      </c>
      <c r="D320" s="4">
        <v>40908</v>
      </c>
      <c r="E320" s="5">
        <v>0.196</v>
      </c>
      <c r="F320" s="33"/>
      <c r="G320" s="23">
        <v>1170</v>
      </c>
      <c r="H320" s="6">
        <v>416.34</v>
      </c>
      <c r="I320" s="5">
        <f t="shared" si="10"/>
        <v>0.3558461538461538</v>
      </c>
    </row>
    <row r="321" spans="1:9" ht="12.75">
      <c r="A321" s="2" t="s">
        <v>730</v>
      </c>
      <c r="B321" s="2" t="s">
        <v>54</v>
      </c>
      <c r="C321" s="3">
        <v>40366</v>
      </c>
      <c r="D321" s="4">
        <v>40724</v>
      </c>
      <c r="E321" s="5">
        <v>0</v>
      </c>
      <c r="F321" s="33"/>
      <c r="G321" s="23">
        <v>157211.48</v>
      </c>
      <c r="H321" s="6">
        <v>55899.27</v>
      </c>
      <c r="I321" s="5">
        <f t="shared" si="10"/>
        <v>0.35556735424156044</v>
      </c>
    </row>
    <row r="322" spans="1:9" ht="12.75">
      <c r="A322" s="2" t="s">
        <v>616</v>
      </c>
      <c r="B322" s="2" t="s">
        <v>619</v>
      </c>
      <c r="C322" s="3">
        <v>40475</v>
      </c>
      <c r="D322" s="4">
        <v>40839</v>
      </c>
      <c r="E322" s="5">
        <v>0.015</v>
      </c>
      <c r="F322" s="33"/>
      <c r="G322" s="23">
        <v>55.8</v>
      </c>
      <c r="H322" s="6">
        <v>19.8</v>
      </c>
      <c r="I322" s="5">
        <f t="shared" si="10"/>
        <v>0.3548387096774194</v>
      </c>
    </row>
    <row r="323" spans="1:9" ht="12.75">
      <c r="A323" s="2" t="s">
        <v>809</v>
      </c>
      <c r="B323" s="2" t="s">
        <v>4</v>
      </c>
      <c r="C323" s="3">
        <v>40634</v>
      </c>
      <c r="D323" s="4">
        <v>40816</v>
      </c>
      <c r="E323" s="5">
        <v>0.313</v>
      </c>
      <c r="F323" s="33"/>
      <c r="G323" s="23">
        <v>51160</v>
      </c>
      <c r="H323" s="6">
        <v>18000.95</v>
      </c>
      <c r="I323" s="5">
        <f t="shared" si="10"/>
        <v>0.3518559421422987</v>
      </c>
    </row>
    <row r="324" spans="1:9" ht="12.75">
      <c r="A324" s="2" t="s">
        <v>268</v>
      </c>
      <c r="B324" s="2" t="s">
        <v>72</v>
      </c>
      <c r="C324" s="3">
        <v>40634</v>
      </c>
      <c r="D324" s="4">
        <v>40999</v>
      </c>
      <c r="E324" s="5">
        <v>0.005</v>
      </c>
      <c r="F324" s="33">
        <v>243450.45</v>
      </c>
      <c r="G324" s="23"/>
      <c r="H324" s="6">
        <v>85424.25</v>
      </c>
      <c r="I324" s="5">
        <f t="shared" si="10"/>
        <v>0.3508896779611621</v>
      </c>
    </row>
    <row r="325" spans="1:9" ht="12.75">
      <c r="A325" s="2" t="s">
        <v>339</v>
      </c>
      <c r="B325" s="2" t="s">
        <v>759</v>
      </c>
      <c r="C325" s="29">
        <v>40738</v>
      </c>
      <c r="D325" s="29">
        <v>41103</v>
      </c>
      <c r="E325" s="5">
        <v>0.35</v>
      </c>
      <c r="F325" s="33">
        <v>70988.79</v>
      </c>
      <c r="G325" s="30"/>
      <c r="H325" s="38">
        <v>24846.08</v>
      </c>
      <c r="I325" s="31">
        <f t="shared" si="10"/>
        <v>0.3500000493035591</v>
      </c>
    </row>
    <row r="326" spans="1:9" ht="12.75">
      <c r="A326" s="2" t="s">
        <v>339</v>
      </c>
      <c r="B326" s="2" t="s">
        <v>211</v>
      </c>
      <c r="C326" s="3">
        <v>40664</v>
      </c>
      <c r="D326" s="4">
        <v>41029</v>
      </c>
      <c r="E326" s="5">
        <v>0.35</v>
      </c>
      <c r="F326" s="33">
        <v>68965</v>
      </c>
      <c r="G326" s="23"/>
      <c r="H326" s="6">
        <v>24137.75</v>
      </c>
      <c r="I326" s="5">
        <f t="shared" si="10"/>
        <v>0.35</v>
      </c>
    </row>
    <row r="327" spans="1:9" ht="12.75">
      <c r="A327" s="2" t="s">
        <v>339</v>
      </c>
      <c r="B327" s="2" t="s">
        <v>217</v>
      </c>
      <c r="C327" s="3">
        <v>40756</v>
      </c>
      <c r="D327" s="4">
        <v>41122</v>
      </c>
      <c r="E327" s="5">
        <v>0.35</v>
      </c>
      <c r="F327" s="33">
        <v>56528</v>
      </c>
      <c r="G327" s="23"/>
      <c r="H327" s="6">
        <v>19784.8</v>
      </c>
      <c r="I327" s="5">
        <f t="shared" si="10"/>
        <v>0.35</v>
      </c>
    </row>
    <row r="328" spans="1:9" ht="12.75">
      <c r="A328" s="2" t="s">
        <v>676</v>
      </c>
      <c r="B328" s="2" t="s">
        <v>168</v>
      </c>
      <c r="C328" s="3">
        <v>40422</v>
      </c>
      <c r="D328" s="4">
        <v>40784</v>
      </c>
      <c r="E328" s="5">
        <v>0.35</v>
      </c>
      <c r="F328" s="33">
        <v>55220</v>
      </c>
      <c r="G328" s="23"/>
      <c r="H328" s="6">
        <v>19327</v>
      </c>
      <c r="I328" s="5">
        <f aca="true" t="shared" si="11" ref="I328:I349">IF(H328="","",(IF(F328&lt;&gt;"",H328/F328,H328/G328)))</f>
        <v>0.35</v>
      </c>
    </row>
    <row r="329" spans="1:9" ht="12.75">
      <c r="A329" s="2" t="s">
        <v>757</v>
      </c>
      <c r="B329" s="2" t="s">
        <v>217</v>
      </c>
      <c r="C329" s="3">
        <v>40391</v>
      </c>
      <c r="D329" s="4">
        <v>40756</v>
      </c>
      <c r="E329" s="5">
        <v>0.35</v>
      </c>
      <c r="F329" s="33">
        <v>54885</v>
      </c>
      <c r="G329" s="23"/>
      <c r="H329" s="6">
        <v>19209.75</v>
      </c>
      <c r="I329" s="5">
        <f t="shared" si="11"/>
        <v>0.35</v>
      </c>
    </row>
    <row r="330" spans="1:9" ht="25.5">
      <c r="A330" s="2" t="s">
        <v>747</v>
      </c>
      <c r="B330" s="2" t="s">
        <v>937</v>
      </c>
      <c r="C330" s="3">
        <v>40532</v>
      </c>
      <c r="D330" s="4">
        <v>40897</v>
      </c>
      <c r="E330" s="5">
        <v>0.35</v>
      </c>
      <c r="F330" s="33"/>
      <c r="G330" s="23">
        <v>26580</v>
      </c>
      <c r="H330" s="6">
        <v>9303</v>
      </c>
      <c r="I330" s="5">
        <f t="shared" si="11"/>
        <v>0.35</v>
      </c>
    </row>
    <row r="331" spans="1:9" ht="12.75">
      <c r="A331" s="2" t="s">
        <v>311</v>
      </c>
      <c r="B331" s="2" t="s">
        <v>310</v>
      </c>
      <c r="C331" s="3">
        <v>40553</v>
      </c>
      <c r="D331" s="4">
        <v>40592</v>
      </c>
      <c r="E331" s="5">
        <v>0.35</v>
      </c>
      <c r="F331" s="33">
        <v>26235</v>
      </c>
      <c r="G331" s="23"/>
      <c r="H331" s="6">
        <v>9182.25</v>
      </c>
      <c r="I331" s="5">
        <f t="shared" si="11"/>
        <v>0.35</v>
      </c>
    </row>
    <row r="332" spans="1:9" ht="12.75">
      <c r="A332" s="2" t="s">
        <v>757</v>
      </c>
      <c r="B332" s="2" t="s">
        <v>759</v>
      </c>
      <c r="C332" s="3">
        <v>40372</v>
      </c>
      <c r="D332" s="4">
        <v>40737</v>
      </c>
      <c r="E332" s="5">
        <v>0.35</v>
      </c>
      <c r="F332" s="33">
        <v>17300</v>
      </c>
      <c r="G332" s="23"/>
      <c r="H332" s="6">
        <v>6055</v>
      </c>
      <c r="I332" s="5">
        <f t="shared" si="11"/>
        <v>0.35</v>
      </c>
    </row>
    <row r="333" spans="1:9" ht="12.75">
      <c r="A333" s="2" t="s">
        <v>864</v>
      </c>
      <c r="B333" s="2" t="s">
        <v>17</v>
      </c>
      <c r="C333" s="3">
        <v>40390</v>
      </c>
      <c r="D333" s="4">
        <v>40633</v>
      </c>
      <c r="E333" s="5">
        <v>0.2</v>
      </c>
      <c r="F333" s="33">
        <v>28607</v>
      </c>
      <c r="G333" s="23"/>
      <c r="H333" s="6">
        <v>10000</v>
      </c>
      <c r="I333" s="5">
        <f t="shared" si="11"/>
        <v>0.34956479183416644</v>
      </c>
    </row>
    <row r="334" spans="1:9" ht="12.75">
      <c r="A334" s="2" t="s">
        <v>99</v>
      </c>
      <c r="B334" s="2" t="s">
        <v>398</v>
      </c>
      <c r="C334" s="3">
        <v>40382</v>
      </c>
      <c r="D334" s="4">
        <v>40746</v>
      </c>
      <c r="E334" s="5">
        <v>0.02</v>
      </c>
      <c r="F334" s="33">
        <v>484207.43</v>
      </c>
      <c r="G334" s="23"/>
      <c r="H334" s="6">
        <v>168882.57</v>
      </c>
      <c r="I334" s="5">
        <f t="shared" si="11"/>
        <v>0.3487814509579087</v>
      </c>
    </row>
    <row r="335" spans="1:9" ht="12.75">
      <c r="A335" s="2" t="s">
        <v>99</v>
      </c>
      <c r="B335" s="2" t="s">
        <v>398</v>
      </c>
      <c r="C335" s="26">
        <v>40382</v>
      </c>
      <c r="D335" s="26">
        <v>40746</v>
      </c>
      <c r="E335" s="5">
        <v>0.018000000000000002</v>
      </c>
      <c r="F335" s="33">
        <v>484207.43</v>
      </c>
      <c r="G335" s="25"/>
      <c r="H335" s="37">
        <v>168882.57</v>
      </c>
      <c r="I335" s="28">
        <f t="shared" si="11"/>
        <v>0.3487814509579087</v>
      </c>
    </row>
    <row r="336" spans="1:9" ht="12.75">
      <c r="A336" s="2" t="s">
        <v>745</v>
      </c>
      <c r="B336" s="2" t="s">
        <v>281</v>
      </c>
      <c r="C336" s="3">
        <v>40544</v>
      </c>
      <c r="D336" s="4">
        <v>40908</v>
      </c>
      <c r="E336" s="5">
        <v>0.01</v>
      </c>
      <c r="F336" s="33">
        <v>280542.41</v>
      </c>
      <c r="G336" s="23"/>
      <c r="H336" s="6">
        <v>97743.03</v>
      </c>
      <c r="I336" s="5">
        <f t="shared" si="11"/>
        <v>0.3484073228001428</v>
      </c>
    </row>
    <row r="337" spans="1:9" ht="12.75">
      <c r="A337" s="2" t="s">
        <v>616</v>
      </c>
      <c r="B337" s="2" t="s">
        <v>619</v>
      </c>
      <c r="C337" s="3">
        <v>40475</v>
      </c>
      <c r="D337" s="4">
        <v>40839</v>
      </c>
      <c r="E337" s="5">
        <v>0.015</v>
      </c>
      <c r="F337" s="33">
        <v>1860</v>
      </c>
      <c r="G337" s="23"/>
      <c r="H337" s="6">
        <v>639.31</v>
      </c>
      <c r="I337" s="5">
        <f t="shared" si="11"/>
        <v>0.3437150537634408</v>
      </c>
    </row>
    <row r="338" spans="1:9" ht="12.75">
      <c r="A338" s="2" t="s">
        <v>131</v>
      </c>
      <c r="B338" s="2" t="s">
        <v>839</v>
      </c>
      <c r="C338" s="3">
        <v>40664</v>
      </c>
      <c r="D338" s="4">
        <v>40962</v>
      </c>
      <c r="E338" s="5">
        <v>0.01</v>
      </c>
      <c r="F338" s="33">
        <v>384218.65</v>
      </c>
      <c r="G338" s="23">
        <v>12090</v>
      </c>
      <c r="H338" s="6">
        <v>131515.46</v>
      </c>
      <c r="I338" s="5">
        <f t="shared" si="11"/>
        <v>0.34229327493602923</v>
      </c>
    </row>
    <row r="339" spans="1:9" ht="25.5">
      <c r="A339" s="2" t="s">
        <v>577</v>
      </c>
      <c r="B339" s="2" t="s">
        <v>578</v>
      </c>
      <c r="C339" s="3">
        <v>40679</v>
      </c>
      <c r="D339" s="4">
        <v>40908</v>
      </c>
      <c r="E339" s="5">
        <v>0</v>
      </c>
      <c r="F339" s="33"/>
      <c r="G339" s="23">
        <v>392.52</v>
      </c>
      <c r="H339" s="6">
        <v>134.34</v>
      </c>
      <c r="I339" s="5">
        <f t="shared" si="11"/>
        <v>0.34225007642922656</v>
      </c>
    </row>
    <row r="340" spans="1:9" ht="12.75">
      <c r="A340" s="2" t="s">
        <v>110</v>
      </c>
      <c r="B340" s="2" t="s">
        <v>686</v>
      </c>
      <c r="C340" s="3">
        <v>40262</v>
      </c>
      <c r="D340" s="4">
        <v>40602</v>
      </c>
      <c r="E340" s="5">
        <v>0.01</v>
      </c>
      <c r="F340" s="33">
        <v>1426703.29</v>
      </c>
      <c r="G340" s="23"/>
      <c r="H340" s="6">
        <v>484457.3</v>
      </c>
      <c r="I340" s="5">
        <f t="shared" si="11"/>
        <v>0.3395641570294549</v>
      </c>
    </row>
    <row r="341" spans="1:9" ht="12.75">
      <c r="A341" s="2" t="s">
        <v>710</v>
      </c>
      <c r="B341" s="2" t="s">
        <v>707</v>
      </c>
      <c r="C341" s="3">
        <v>40664</v>
      </c>
      <c r="D341" s="4">
        <v>41029</v>
      </c>
      <c r="E341" s="5">
        <v>0.2</v>
      </c>
      <c r="F341" s="33">
        <v>2438297.8</v>
      </c>
      <c r="G341" s="23"/>
      <c r="H341" s="6">
        <v>826243.03</v>
      </c>
      <c r="I341" s="5">
        <f t="shared" si="11"/>
        <v>0.3388605895473474</v>
      </c>
    </row>
    <row r="342" spans="1:9" ht="12.75">
      <c r="A342" s="2" t="s">
        <v>730</v>
      </c>
      <c r="B342" s="2" t="s">
        <v>732</v>
      </c>
      <c r="C342" s="3">
        <v>40481</v>
      </c>
      <c r="D342" s="4">
        <v>40786</v>
      </c>
      <c r="E342" s="5">
        <v>0</v>
      </c>
      <c r="F342" s="33">
        <v>80206.39</v>
      </c>
      <c r="G342" s="23"/>
      <c r="H342" s="6">
        <v>26742.26</v>
      </c>
      <c r="I342" s="5">
        <f t="shared" si="11"/>
        <v>0.33341807304879323</v>
      </c>
    </row>
    <row r="343" spans="1:9" ht="12.75">
      <c r="A343" s="2" t="s">
        <v>26</v>
      </c>
      <c r="B343" s="2" t="s">
        <v>790</v>
      </c>
      <c r="C343" s="3">
        <v>40299</v>
      </c>
      <c r="D343" s="4">
        <v>40663</v>
      </c>
      <c r="E343" s="5">
        <v>0.4</v>
      </c>
      <c r="F343" s="33">
        <v>144754.68</v>
      </c>
      <c r="G343" s="23"/>
      <c r="H343" s="6">
        <v>48137.94</v>
      </c>
      <c r="I343" s="5">
        <f t="shared" si="11"/>
        <v>0.3325484191599194</v>
      </c>
    </row>
    <row r="344" spans="1:9" ht="12.75">
      <c r="A344" s="2" t="s">
        <v>730</v>
      </c>
      <c r="B344" s="2" t="s">
        <v>30</v>
      </c>
      <c r="C344" s="3">
        <v>40788</v>
      </c>
      <c r="D344" s="4">
        <v>41090</v>
      </c>
      <c r="E344" s="5">
        <v>0.02</v>
      </c>
      <c r="F344" s="33"/>
      <c r="G344" s="23">
        <v>54335.05</v>
      </c>
      <c r="H344" s="6">
        <v>18025.56</v>
      </c>
      <c r="I344" s="5">
        <f t="shared" si="11"/>
        <v>0.33174829138833956</v>
      </c>
    </row>
    <row r="345" spans="1:9" ht="12.75">
      <c r="A345" s="2" t="s">
        <v>730</v>
      </c>
      <c r="B345" s="2" t="s">
        <v>30</v>
      </c>
      <c r="C345" s="3">
        <v>40788</v>
      </c>
      <c r="D345" s="4">
        <v>41090</v>
      </c>
      <c r="E345" s="5">
        <v>0.02</v>
      </c>
      <c r="F345" s="33">
        <v>1428344.94</v>
      </c>
      <c r="G345" s="23"/>
      <c r="H345" s="6">
        <v>473850.97</v>
      </c>
      <c r="I345" s="5">
        <f t="shared" si="11"/>
        <v>0.3317482750350206</v>
      </c>
    </row>
    <row r="346" spans="1:9" ht="12.75">
      <c r="A346" s="2" t="s">
        <v>71</v>
      </c>
      <c r="B346" s="2" t="s">
        <v>755</v>
      </c>
      <c r="C346" s="3">
        <v>40210</v>
      </c>
      <c r="D346" s="4">
        <v>40574</v>
      </c>
      <c r="E346" s="5">
        <v>0.33</v>
      </c>
      <c r="F346" s="33"/>
      <c r="G346" s="23">
        <v>597943</v>
      </c>
      <c r="H346" s="6">
        <v>197891</v>
      </c>
      <c r="I346" s="5">
        <f t="shared" si="11"/>
        <v>0.33095295036483413</v>
      </c>
    </row>
    <row r="347" spans="1:9" ht="12.75">
      <c r="A347" s="2" t="s">
        <v>275</v>
      </c>
      <c r="B347" s="2" t="s">
        <v>644</v>
      </c>
      <c r="C347" s="3">
        <v>40682</v>
      </c>
      <c r="D347" s="4">
        <v>40816</v>
      </c>
      <c r="E347" s="5">
        <v>0.5</v>
      </c>
      <c r="F347" s="33">
        <v>124472.31</v>
      </c>
      <c r="G347" s="23"/>
      <c r="H347" s="6">
        <v>41176.95</v>
      </c>
      <c r="I347" s="5">
        <f t="shared" si="11"/>
        <v>0.33081213002313525</v>
      </c>
    </row>
    <row r="348" spans="1:9" ht="12.75">
      <c r="A348" s="2" t="s">
        <v>266</v>
      </c>
      <c r="B348" s="2" t="s">
        <v>146</v>
      </c>
      <c r="C348" s="3">
        <v>40562</v>
      </c>
      <c r="D348" s="4">
        <v>40908</v>
      </c>
      <c r="E348" s="5">
        <v>0.265</v>
      </c>
      <c r="F348" s="33">
        <v>383583.38</v>
      </c>
      <c r="G348" s="23"/>
      <c r="H348" s="6">
        <v>126777.35</v>
      </c>
      <c r="I348" s="5">
        <f t="shared" si="11"/>
        <v>0.3305079328515224</v>
      </c>
    </row>
    <row r="349" spans="1:9" ht="12.75">
      <c r="A349" s="2" t="s">
        <v>129</v>
      </c>
      <c r="B349" s="2" t="s">
        <v>367</v>
      </c>
      <c r="C349" s="3">
        <v>40544</v>
      </c>
      <c r="D349" s="4">
        <v>40724</v>
      </c>
      <c r="E349" s="5">
        <v>0.09</v>
      </c>
      <c r="F349" s="33">
        <v>70876</v>
      </c>
      <c r="G349" s="23"/>
      <c r="H349" s="6">
        <v>23411.41</v>
      </c>
      <c r="I349" s="5">
        <f t="shared" si="11"/>
        <v>0.33031505728314237</v>
      </c>
    </row>
    <row r="350" spans="1:9" ht="12.75">
      <c r="A350" s="2" t="s">
        <v>271</v>
      </c>
      <c r="B350" s="2" t="s">
        <v>709</v>
      </c>
      <c r="C350" s="3">
        <v>40585</v>
      </c>
      <c r="D350" s="4">
        <v>40949</v>
      </c>
      <c r="E350" s="5">
        <v>0.2</v>
      </c>
      <c r="F350" s="33">
        <v>6068503.71</v>
      </c>
      <c r="G350" s="23"/>
      <c r="H350" s="6">
        <v>2002743.8</v>
      </c>
      <c r="I350" s="5">
        <v>0.33</v>
      </c>
    </row>
    <row r="351" spans="1:9" ht="12.75">
      <c r="A351" s="2" t="s">
        <v>283</v>
      </c>
      <c r="B351" s="2" t="s">
        <v>771</v>
      </c>
      <c r="C351" s="3">
        <v>40452</v>
      </c>
      <c r="D351" s="4">
        <v>40694</v>
      </c>
      <c r="E351" s="5">
        <v>0.33</v>
      </c>
      <c r="F351" s="33">
        <v>58501</v>
      </c>
      <c r="G351" s="23"/>
      <c r="H351" s="6">
        <v>19305.33</v>
      </c>
      <c r="I351" s="5">
        <f>IF(H351="","",(IF(F351&lt;&gt;"",H351/F351,H351/G351)))</f>
        <v>0.33</v>
      </c>
    </row>
    <row r="352" spans="1:9" ht="12.75">
      <c r="A352" s="2" t="s">
        <v>268</v>
      </c>
      <c r="B352" s="2" t="s">
        <v>707</v>
      </c>
      <c r="C352" s="3">
        <v>40546</v>
      </c>
      <c r="D352" s="4">
        <v>40740</v>
      </c>
      <c r="E352" s="5">
        <v>0.005</v>
      </c>
      <c r="F352" s="33">
        <v>388273</v>
      </c>
      <c r="G352" s="23"/>
      <c r="H352" s="6">
        <v>128109</v>
      </c>
      <c r="I352" s="5">
        <f>IF(H352="","",(IF(F352&lt;&gt;"",H352/F352,H352/G352)))</f>
        <v>0.329945682548104</v>
      </c>
    </row>
    <row r="353" spans="1:9" ht="12.75">
      <c r="A353" s="2" t="s">
        <v>266</v>
      </c>
      <c r="B353" s="2" t="s">
        <v>24</v>
      </c>
      <c r="C353" s="3">
        <v>40627</v>
      </c>
      <c r="D353" s="4">
        <v>40908</v>
      </c>
      <c r="E353" s="5">
        <v>0.429</v>
      </c>
      <c r="F353" s="33">
        <v>40901.04</v>
      </c>
      <c r="G353" s="23"/>
      <c r="H353" s="6">
        <v>13454.35</v>
      </c>
      <c r="I353" s="5">
        <f>IF(H353="","",(IF(F353&lt;&gt;"",H353/F353,H353/G353)))</f>
        <v>0.32894884824444565</v>
      </c>
    </row>
    <row r="354" spans="1:9" ht="12.75">
      <c r="A354" s="2" t="s">
        <v>730</v>
      </c>
      <c r="B354" s="2" t="s">
        <v>216</v>
      </c>
      <c r="C354" s="3">
        <v>40284</v>
      </c>
      <c r="D354" s="4">
        <v>40624</v>
      </c>
      <c r="E354" s="5">
        <v>0.01</v>
      </c>
      <c r="F354" s="33"/>
      <c r="G354" s="23">
        <v>52759</v>
      </c>
      <c r="H354" s="6">
        <v>17292.25</v>
      </c>
      <c r="I354" s="5">
        <f>IF(H354="","",(IF(G354&lt;&gt;"",H354/G354,H354/#REF!)))</f>
        <v>0.32775924486817415</v>
      </c>
    </row>
    <row r="355" spans="1:9" ht="12.75">
      <c r="A355" s="2" t="s">
        <v>616</v>
      </c>
      <c r="B355" s="2" t="s">
        <v>617</v>
      </c>
      <c r="C355" s="3">
        <v>40279</v>
      </c>
      <c r="D355" s="4">
        <v>40643</v>
      </c>
      <c r="E355" s="5">
        <v>0.015</v>
      </c>
      <c r="F355" s="33">
        <v>8780</v>
      </c>
      <c r="G355" s="23"/>
      <c r="H355" s="6">
        <v>2838.46</v>
      </c>
      <c r="I355" s="5">
        <f aca="true" t="shared" si="12" ref="I355:I388">IF(H355="","",(IF(F355&lt;&gt;"",H355/F355,H355/G355)))</f>
        <v>0.3232870159453303</v>
      </c>
    </row>
    <row r="356" spans="1:9" ht="12.75">
      <c r="A356" s="2" t="s">
        <v>99</v>
      </c>
      <c r="B356" s="2" t="s">
        <v>515</v>
      </c>
      <c r="C356" s="3">
        <v>40513</v>
      </c>
      <c r="D356" s="4">
        <v>40877</v>
      </c>
      <c r="E356" s="5">
        <v>0.02</v>
      </c>
      <c r="F356" s="33">
        <v>90041</v>
      </c>
      <c r="G356" s="23"/>
      <c r="H356" s="6">
        <v>28935.74</v>
      </c>
      <c r="I356" s="5">
        <f t="shared" si="12"/>
        <v>0.3213618240579292</v>
      </c>
    </row>
    <row r="357" spans="1:9" ht="12.75">
      <c r="A357" s="2" t="s">
        <v>264</v>
      </c>
      <c r="B357" s="2" t="s">
        <v>130</v>
      </c>
      <c r="C357" s="3">
        <v>40391</v>
      </c>
      <c r="D357" s="4">
        <v>40755</v>
      </c>
      <c r="E357" s="5">
        <v>0</v>
      </c>
      <c r="F357" s="33">
        <v>513842</v>
      </c>
      <c r="G357" s="23"/>
      <c r="H357" s="6">
        <v>164659</v>
      </c>
      <c r="I357" s="5">
        <f t="shared" si="12"/>
        <v>0.3204467521144632</v>
      </c>
    </row>
    <row r="358" spans="1:9" ht="12.75">
      <c r="A358" s="2" t="s">
        <v>129</v>
      </c>
      <c r="B358" s="2" t="s">
        <v>367</v>
      </c>
      <c r="C358" s="3">
        <v>40544</v>
      </c>
      <c r="D358" s="4">
        <v>40724</v>
      </c>
      <c r="E358" s="5">
        <v>0.09</v>
      </c>
      <c r="F358" s="33"/>
      <c r="G358" s="23">
        <v>3305</v>
      </c>
      <c r="H358" s="6">
        <v>1053.51</v>
      </c>
      <c r="I358" s="5">
        <f t="shared" si="12"/>
        <v>0.3187624810892587</v>
      </c>
    </row>
    <row r="359" spans="1:9" ht="12.75">
      <c r="A359" s="2" t="s">
        <v>705</v>
      </c>
      <c r="B359" s="2" t="s">
        <v>633</v>
      </c>
      <c r="C359" s="3">
        <v>40382</v>
      </c>
      <c r="D359" s="4">
        <v>40746</v>
      </c>
      <c r="E359" s="5">
        <v>0.01</v>
      </c>
      <c r="F359" s="33">
        <v>183054.08</v>
      </c>
      <c r="G359" s="23"/>
      <c r="H359" s="6">
        <v>57976.23</v>
      </c>
      <c r="I359" s="5">
        <f t="shared" si="12"/>
        <v>0.31671640424512804</v>
      </c>
    </row>
    <row r="360" spans="1:9" ht="12.75">
      <c r="A360" s="2" t="s">
        <v>796</v>
      </c>
      <c r="B360" s="2" t="s">
        <v>797</v>
      </c>
      <c r="C360" s="3">
        <v>40843</v>
      </c>
      <c r="D360" s="4">
        <v>41061</v>
      </c>
      <c r="E360" s="5">
        <v>0.19</v>
      </c>
      <c r="F360" s="33">
        <v>86441</v>
      </c>
      <c r="G360" s="23"/>
      <c r="H360" s="6">
        <v>27000</v>
      </c>
      <c r="I360" s="5">
        <f t="shared" si="12"/>
        <v>0.31235177751298576</v>
      </c>
    </row>
    <row r="361" spans="1:9" ht="12.75">
      <c r="A361" s="2" t="s">
        <v>280</v>
      </c>
      <c r="B361" s="8" t="s">
        <v>139</v>
      </c>
      <c r="C361" s="3">
        <v>40560</v>
      </c>
      <c r="D361" s="4">
        <v>40830</v>
      </c>
      <c r="E361" s="5">
        <v>0</v>
      </c>
      <c r="F361" s="33">
        <v>271082</v>
      </c>
      <c r="G361" s="23"/>
      <c r="H361" s="6">
        <v>84446.01</v>
      </c>
      <c r="I361" s="5">
        <f t="shared" si="12"/>
        <v>0.31151463394839934</v>
      </c>
    </row>
    <row r="362" spans="1:9" ht="12.75">
      <c r="A362" s="2" t="s">
        <v>99</v>
      </c>
      <c r="B362" s="2" t="s">
        <v>663</v>
      </c>
      <c r="C362" s="3">
        <v>40583</v>
      </c>
      <c r="D362" s="4">
        <v>40908</v>
      </c>
      <c r="E362" s="5">
        <v>0.02</v>
      </c>
      <c r="F362" s="33">
        <v>164194</v>
      </c>
      <c r="G362" s="23"/>
      <c r="H362" s="6">
        <v>51145.79</v>
      </c>
      <c r="I362" s="5">
        <f t="shared" si="12"/>
        <v>0.3114960960814646</v>
      </c>
    </row>
    <row r="363" spans="1:9" ht="12.75">
      <c r="A363" s="2" t="s">
        <v>616</v>
      </c>
      <c r="B363" s="2" t="s">
        <v>224</v>
      </c>
      <c r="C363" s="3">
        <v>40833</v>
      </c>
      <c r="D363" s="4">
        <v>40816</v>
      </c>
      <c r="E363" s="5">
        <v>0.01</v>
      </c>
      <c r="F363" s="33">
        <v>144268.5</v>
      </c>
      <c r="G363" s="23"/>
      <c r="H363" s="6">
        <v>44800</v>
      </c>
      <c r="I363" s="5">
        <f t="shared" si="12"/>
        <v>0.3105320981364608</v>
      </c>
    </row>
    <row r="364" spans="1:9" ht="12.75">
      <c r="A364" s="2" t="s">
        <v>616</v>
      </c>
      <c r="B364" s="2" t="s">
        <v>224</v>
      </c>
      <c r="C364" s="3">
        <v>40833</v>
      </c>
      <c r="D364" s="4">
        <v>40816</v>
      </c>
      <c r="E364" s="5">
        <v>0.01</v>
      </c>
      <c r="F364" s="33"/>
      <c r="G364" s="23">
        <v>4616.59</v>
      </c>
      <c r="H364" s="6">
        <v>1433.59</v>
      </c>
      <c r="I364" s="5">
        <f t="shared" si="12"/>
        <v>0.3105300665642823</v>
      </c>
    </row>
    <row r="365" spans="1:9" ht="12.75">
      <c r="A365" s="2" t="s">
        <v>864</v>
      </c>
      <c r="B365" s="2" t="s">
        <v>13</v>
      </c>
      <c r="C365" s="3">
        <v>40634</v>
      </c>
      <c r="D365" s="4">
        <v>41000</v>
      </c>
      <c r="E365" s="5">
        <v>0.17</v>
      </c>
      <c r="F365" s="33">
        <v>72503</v>
      </c>
      <c r="G365" s="23"/>
      <c r="H365" s="6">
        <v>22500</v>
      </c>
      <c r="I365" s="5">
        <f t="shared" si="12"/>
        <v>0.3103319862626374</v>
      </c>
    </row>
    <row r="366" spans="1:9" ht="12.75">
      <c r="A366" s="2" t="s">
        <v>796</v>
      </c>
      <c r="B366" s="2" t="s">
        <v>14</v>
      </c>
      <c r="C366" s="3">
        <v>40819</v>
      </c>
      <c r="D366" s="4">
        <v>40883</v>
      </c>
      <c r="E366" s="5">
        <v>0.3</v>
      </c>
      <c r="F366" s="33">
        <v>44982.5</v>
      </c>
      <c r="G366" s="23"/>
      <c r="H366" s="6">
        <v>13949.75</v>
      </c>
      <c r="I366" s="5">
        <f t="shared" si="12"/>
        <v>0.310115044739621</v>
      </c>
    </row>
    <row r="367" spans="1:9" ht="12.75">
      <c r="A367" s="2" t="s">
        <v>137</v>
      </c>
      <c r="B367" s="2" t="s">
        <v>436</v>
      </c>
      <c r="C367" s="3">
        <v>40360</v>
      </c>
      <c r="D367" s="4">
        <v>40663</v>
      </c>
      <c r="E367" s="5">
        <v>0.1</v>
      </c>
      <c r="F367" s="33"/>
      <c r="G367" s="23">
        <v>32637</v>
      </c>
      <c r="H367" s="6">
        <v>10087.28</v>
      </c>
      <c r="I367" s="5">
        <f t="shared" si="12"/>
        <v>0.3090749762539449</v>
      </c>
    </row>
    <row r="368" spans="1:9" ht="12.75">
      <c r="A368" s="2" t="s">
        <v>99</v>
      </c>
      <c r="B368" s="2" t="s">
        <v>650</v>
      </c>
      <c r="C368" s="3">
        <v>40326</v>
      </c>
      <c r="D368" s="4">
        <v>40690</v>
      </c>
      <c r="E368" s="5">
        <v>0.02</v>
      </c>
      <c r="F368" s="33">
        <v>95098</v>
      </c>
      <c r="G368" s="23"/>
      <c r="H368" s="6">
        <v>29340</v>
      </c>
      <c r="I368" s="5">
        <f t="shared" si="12"/>
        <v>0.30852383856653137</v>
      </c>
    </row>
    <row r="369" spans="1:9" ht="12.75">
      <c r="A369" s="2" t="s">
        <v>730</v>
      </c>
      <c r="B369" s="2" t="s">
        <v>731</v>
      </c>
      <c r="C369" s="3">
        <v>40422</v>
      </c>
      <c r="D369" s="4">
        <v>40755</v>
      </c>
      <c r="E369" s="5">
        <v>0.44</v>
      </c>
      <c r="F369" s="33">
        <v>6261665.6</v>
      </c>
      <c r="G369" s="23"/>
      <c r="H369" s="6">
        <v>1929824.62</v>
      </c>
      <c r="I369" s="5">
        <f t="shared" si="12"/>
        <v>0.30819669130845956</v>
      </c>
    </row>
    <row r="370" spans="1:9" ht="12.75">
      <c r="A370" s="2" t="s">
        <v>176</v>
      </c>
      <c r="B370" s="2" t="s">
        <v>187</v>
      </c>
      <c r="C370" s="3">
        <v>40848</v>
      </c>
      <c r="D370" s="4">
        <v>40908</v>
      </c>
      <c r="E370" s="5">
        <v>0.01</v>
      </c>
      <c r="F370" s="33">
        <v>92738</v>
      </c>
      <c r="G370" s="23"/>
      <c r="H370" s="6">
        <v>28563.14</v>
      </c>
      <c r="I370" s="5">
        <f t="shared" si="12"/>
        <v>0.30799823157713124</v>
      </c>
    </row>
    <row r="371" spans="1:9" ht="12.75">
      <c r="A371" s="2" t="s">
        <v>182</v>
      </c>
      <c r="B371" s="2" t="s">
        <v>495</v>
      </c>
      <c r="C371" s="3">
        <v>40690</v>
      </c>
      <c r="D371" s="4">
        <v>41051</v>
      </c>
      <c r="E371" s="5">
        <v>0.3</v>
      </c>
      <c r="F371" s="33">
        <v>49838</v>
      </c>
      <c r="G371" s="23"/>
      <c r="H371" s="6">
        <v>15348.16</v>
      </c>
      <c r="I371" s="5">
        <f t="shared" si="12"/>
        <v>0.3079609936193266</v>
      </c>
    </row>
    <row r="372" spans="1:9" ht="12.75">
      <c r="A372" s="2" t="s">
        <v>182</v>
      </c>
      <c r="B372" s="2" t="s">
        <v>495</v>
      </c>
      <c r="C372" s="3">
        <v>40322</v>
      </c>
      <c r="D372" s="4">
        <v>40550</v>
      </c>
      <c r="E372" s="5">
        <v>0.3</v>
      </c>
      <c r="F372" s="33"/>
      <c r="G372" s="23">
        <v>48463</v>
      </c>
      <c r="H372" s="6">
        <v>14908.16</v>
      </c>
      <c r="I372" s="5">
        <f t="shared" si="12"/>
        <v>0.30761942100158884</v>
      </c>
    </row>
    <row r="373" spans="1:9" ht="12.75">
      <c r="A373" s="2" t="s">
        <v>131</v>
      </c>
      <c r="B373" s="2" t="s">
        <v>839</v>
      </c>
      <c r="C373" s="3">
        <v>40664</v>
      </c>
      <c r="D373" s="4">
        <v>40962</v>
      </c>
      <c r="E373" s="5">
        <v>0.01</v>
      </c>
      <c r="F373" s="33">
        <v>43992.55</v>
      </c>
      <c r="G373" s="23"/>
      <c r="H373" s="6">
        <v>13519.99</v>
      </c>
      <c r="I373" s="5">
        <f t="shared" si="12"/>
        <v>0.3073245356316012</v>
      </c>
    </row>
    <row r="374" spans="1:9" ht="25.5">
      <c r="A374" s="2" t="s">
        <v>99</v>
      </c>
      <c r="B374" s="2" t="s">
        <v>657</v>
      </c>
      <c r="C374" s="3">
        <v>40522</v>
      </c>
      <c r="D374" s="4">
        <v>40867</v>
      </c>
      <c r="E374" s="5">
        <v>0.02</v>
      </c>
      <c r="F374" s="33">
        <v>6019</v>
      </c>
      <c r="G374" s="23"/>
      <c r="H374" s="6">
        <v>1831.92</v>
      </c>
      <c r="I374" s="5">
        <f t="shared" si="12"/>
        <v>0.3043562053497259</v>
      </c>
    </row>
    <row r="375" spans="1:9" ht="12.75">
      <c r="A375" s="2" t="s">
        <v>313</v>
      </c>
      <c r="B375" s="2" t="s">
        <v>170</v>
      </c>
      <c r="C375" s="3">
        <v>40579</v>
      </c>
      <c r="D375" s="4">
        <v>40831</v>
      </c>
      <c r="E375" s="5">
        <v>0.25</v>
      </c>
      <c r="F375" s="33">
        <v>33108.75</v>
      </c>
      <c r="G375" s="23"/>
      <c r="H375" s="6">
        <v>10000</v>
      </c>
      <c r="I375" s="5">
        <f t="shared" si="12"/>
        <v>0.3020349605466833</v>
      </c>
    </row>
    <row r="376" spans="1:9" ht="12.75">
      <c r="A376" s="2" t="s">
        <v>70</v>
      </c>
      <c r="B376" s="2" t="s">
        <v>633</v>
      </c>
      <c r="C376" s="3">
        <v>40395</v>
      </c>
      <c r="D376" s="4">
        <v>40759</v>
      </c>
      <c r="E376" s="5">
        <v>0.01</v>
      </c>
      <c r="F376" s="33">
        <v>128229</v>
      </c>
      <c r="G376" s="23"/>
      <c r="H376" s="6">
        <v>38710</v>
      </c>
      <c r="I376" s="5">
        <f t="shared" si="12"/>
        <v>0.3018817896107745</v>
      </c>
    </row>
    <row r="377" spans="1:9" ht="12.75">
      <c r="A377" s="2" t="s">
        <v>271</v>
      </c>
      <c r="B377" s="2" t="s">
        <v>706</v>
      </c>
      <c r="C377" s="3">
        <v>40275</v>
      </c>
      <c r="D377" s="4">
        <v>40639</v>
      </c>
      <c r="E377" s="5">
        <v>0.33</v>
      </c>
      <c r="F377" s="33">
        <v>957141.38</v>
      </c>
      <c r="G377" s="23"/>
      <c r="H377" s="6">
        <v>287142.42</v>
      </c>
      <c r="I377" s="5">
        <f t="shared" si="12"/>
        <v>0.30000000626866635</v>
      </c>
    </row>
    <row r="378" spans="1:9" ht="12.75">
      <c r="A378" s="2" t="s">
        <v>864</v>
      </c>
      <c r="B378" s="2" t="s">
        <v>8</v>
      </c>
      <c r="C378" s="3">
        <v>40498</v>
      </c>
      <c r="D378" s="4">
        <v>40863</v>
      </c>
      <c r="E378" s="5">
        <v>0.3</v>
      </c>
      <c r="F378" s="33">
        <v>80613</v>
      </c>
      <c r="G378" s="23"/>
      <c r="H378" s="6">
        <v>24183.9</v>
      </c>
      <c r="I378" s="5">
        <f t="shared" si="12"/>
        <v>0.30000000000000004</v>
      </c>
    </row>
    <row r="379" spans="1:9" ht="12.75">
      <c r="A379" s="2" t="s">
        <v>267</v>
      </c>
      <c r="B379" s="2" t="s">
        <v>808</v>
      </c>
      <c r="C379" s="3">
        <v>40721</v>
      </c>
      <c r="D379" s="4">
        <v>40908</v>
      </c>
      <c r="E379" s="5">
        <v>0.3</v>
      </c>
      <c r="F379" s="33">
        <v>32009</v>
      </c>
      <c r="G379" s="23"/>
      <c r="H379" s="6">
        <v>9602.7</v>
      </c>
      <c r="I379" s="5">
        <f t="shared" si="12"/>
        <v>0.30000000000000004</v>
      </c>
    </row>
    <row r="380" spans="1:9" ht="12.75">
      <c r="A380" s="2" t="s">
        <v>864</v>
      </c>
      <c r="B380" s="2" t="s">
        <v>782</v>
      </c>
      <c r="C380" s="3">
        <v>40575</v>
      </c>
      <c r="D380" s="4">
        <v>40940</v>
      </c>
      <c r="E380" s="5">
        <v>0.3</v>
      </c>
      <c r="F380" s="33">
        <v>301993</v>
      </c>
      <c r="G380" s="23"/>
      <c r="H380" s="6">
        <v>90597.9</v>
      </c>
      <c r="I380" s="5">
        <f t="shared" si="12"/>
        <v>0.3</v>
      </c>
    </row>
    <row r="381" spans="1:9" ht="12.75">
      <c r="A381" s="2" t="s">
        <v>267</v>
      </c>
      <c r="B381" s="2" t="s">
        <v>1</v>
      </c>
      <c r="C381" s="3">
        <v>40684</v>
      </c>
      <c r="D381" s="4">
        <v>40908</v>
      </c>
      <c r="E381" s="5">
        <v>0.3</v>
      </c>
      <c r="F381" s="33">
        <v>62200</v>
      </c>
      <c r="G381" s="23"/>
      <c r="H381" s="6">
        <v>18660</v>
      </c>
      <c r="I381" s="5">
        <f t="shared" si="12"/>
        <v>0.3</v>
      </c>
    </row>
    <row r="382" spans="1:9" ht="12.75">
      <c r="A382" s="2" t="s">
        <v>313</v>
      </c>
      <c r="B382" s="2" t="s">
        <v>5</v>
      </c>
      <c r="C382" s="3">
        <v>40644</v>
      </c>
      <c r="D382" s="4">
        <v>40774</v>
      </c>
      <c r="E382" s="5">
        <v>0.3</v>
      </c>
      <c r="F382" s="33">
        <v>55762</v>
      </c>
      <c r="G382" s="23"/>
      <c r="H382" s="6">
        <v>16728.6</v>
      </c>
      <c r="I382" s="5">
        <f t="shared" si="12"/>
        <v>0.3</v>
      </c>
    </row>
    <row r="383" spans="1:9" ht="12.75">
      <c r="A383" s="2" t="s">
        <v>747</v>
      </c>
      <c r="B383" s="2" t="s">
        <v>510</v>
      </c>
      <c r="C383" s="3">
        <v>40477</v>
      </c>
      <c r="D383" s="4">
        <v>40709</v>
      </c>
      <c r="E383" s="5">
        <v>0.3</v>
      </c>
      <c r="F383" s="33"/>
      <c r="G383" s="23">
        <v>50838.5</v>
      </c>
      <c r="H383" s="6">
        <v>15251.55</v>
      </c>
      <c r="I383" s="5">
        <f t="shared" si="12"/>
        <v>0.3</v>
      </c>
    </row>
    <row r="384" spans="1:9" ht="12.75">
      <c r="A384" s="2" t="s">
        <v>747</v>
      </c>
      <c r="B384" s="2" t="s">
        <v>105</v>
      </c>
      <c r="C384" s="3">
        <v>40483</v>
      </c>
      <c r="D384" s="4">
        <v>40786</v>
      </c>
      <c r="E384" s="5">
        <v>0.3</v>
      </c>
      <c r="F384" s="33"/>
      <c r="G384" s="23">
        <v>33825</v>
      </c>
      <c r="H384" s="6">
        <v>10147.5</v>
      </c>
      <c r="I384" s="5">
        <f t="shared" si="12"/>
        <v>0.3</v>
      </c>
    </row>
    <row r="385" spans="1:9" ht="12.75">
      <c r="A385" s="8" t="s">
        <v>293</v>
      </c>
      <c r="B385" s="9" t="s">
        <v>474</v>
      </c>
      <c r="C385" s="3">
        <v>40330</v>
      </c>
      <c r="D385" s="4">
        <v>40694</v>
      </c>
      <c r="E385" s="5">
        <v>0.3</v>
      </c>
      <c r="F385" s="33">
        <v>23020</v>
      </c>
      <c r="G385" s="23"/>
      <c r="H385" s="6">
        <v>6906</v>
      </c>
      <c r="I385" s="5">
        <f t="shared" si="12"/>
        <v>0.3</v>
      </c>
    </row>
    <row r="386" spans="1:9" ht="12.75">
      <c r="A386" s="2" t="s">
        <v>293</v>
      </c>
      <c r="B386" s="2" t="s">
        <v>213</v>
      </c>
      <c r="C386" s="3">
        <v>40269</v>
      </c>
      <c r="D386" s="4">
        <v>40633</v>
      </c>
      <c r="E386" s="5">
        <v>0.3</v>
      </c>
      <c r="F386" s="33">
        <v>19590</v>
      </c>
      <c r="G386" s="23"/>
      <c r="H386" s="6">
        <v>5877</v>
      </c>
      <c r="I386" s="5">
        <f t="shared" si="12"/>
        <v>0.3</v>
      </c>
    </row>
    <row r="387" spans="1:9" ht="12.75">
      <c r="A387" s="2" t="s">
        <v>747</v>
      </c>
      <c r="B387" s="2" t="s">
        <v>748</v>
      </c>
      <c r="C387" s="3">
        <v>40652</v>
      </c>
      <c r="D387" s="4">
        <v>40709</v>
      </c>
      <c r="E387" s="5">
        <v>0.3</v>
      </c>
      <c r="F387" s="33"/>
      <c r="G387" s="23">
        <v>10230</v>
      </c>
      <c r="H387" s="6">
        <v>3069</v>
      </c>
      <c r="I387" s="5">
        <f t="shared" si="12"/>
        <v>0.3</v>
      </c>
    </row>
    <row r="388" spans="1:9" ht="12.75">
      <c r="A388" s="2" t="s">
        <v>269</v>
      </c>
      <c r="B388" s="2" t="s">
        <v>672</v>
      </c>
      <c r="C388" s="3">
        <v>40672</v>
      </c>
      <c r="D388" s="4">
        <v>40732</v>
      </c>
      <c r="E388" s="5">
        <v>0.3</v>
      </c>
      <c r="F388" s="33">
        <v>9205</v>
      </c>
      <c r="G388" s="23"/>
      <c r="H388" s="6">
        <v>2761.5</v>
      </c>
      <c r="I388" s="5">
        <f t="shared" si="12"/>
        <v>0.3</v>
      </c>
    </row>
    <row r="389" spans="1:9" ht="12.75">
      <c r="A389" s="2" t="s">
        <v>307</v>
      </c>
      <c r="B389" s="2" t="s">
        <v>919</v>
      </c>
      <c r="C389" s="3">
        <v>40544</v>
      </c>
      <c r="D389" s="4">
        <v>40908</v>
      </c>
      <c r="E389" s="5">
        <v>0.3</v>
      </c>
      <c r="F389" s="33"/>
      <c r="G389" s="23">
        <v>107926.5</v>
      </c>
      <c r="H389" s="6">
        <v>32379.95</v>
      </c>
      <c r="I389" s="5">
        <v>0.3</v>
      </c>
    </row>
    <row r="390" spans="1:9" ht="12.75">
      <c r="A390" s="2" t="s">
        <v>307</v>
      </c>
      <c r="B390" s="2" t="s">
        <v>920</v>
      </c>
      <c r="C390" s="3">
        <v>40544</v>
      </c>
      <c r="D390" s="4">
        <v>40908</v>
      </c>
      <c r="E390" s="5">
        <v>0.3</v>
      </c>
      <c r="F390" s="33"/>
      <c r="G390" s="23">
        <v>75294</v>
      </c>
      <c r="H390" s="6">
        <v>22588.2</v>
      </c>
      <c r="I390" s="5">
        <v>0.3</v>
      </c>
    </row>
    <row r="391" spans="1:9" ht="12.75">
      <c r="A391" s="2" t="s">
        <v>710</v>
      </c>
      <c r="B391" s="2" t="s">
        <v>711</v>
      </c>
      <c r="C391" s="3">
        <v>40640</v>
      </c>
      <c r="D391" s="4">
        <v>41005</v>
      </c>
      <c r="E391" s="5">
        <v>0.3</v>
      </c>
      <c r="F391" s="33">
        <v>809191.04</v>
      </c>
      <c r="G391" s="23"/>
      <c r="H391" s="6">
        <v>242757.31</v>
      </c>
      <c r="I391" s="5">
        <f aca="true" t="shared" si="13" ref="I391:I430">IF(H391="","",(IF(F391&lt;&gt;"",H391/F391,H391/G391)))</f>
        <v>0.29999999752839573</v>
      </c>
    </row>
    <row r="392" spans="1:9" ht="12.75">
      <c r="A392" s="2" t="s">
        <v>747</v>
      </c>
      <c r="B392" s="2" t="s">
        <v>50</v>
      </c>
      <c r="C392" s="3">
        <v>40426</v>
      </c>
      <c r="D392" s="4">
        <v>40791</v>
      </c>
      <c r="E392" s="5">
        <v>0.3</v>
      </c>
      <c r="F392" s="33"/>
      <c r="G392" s="23">
        <v>87355.45</v>
      </c>
      <c r="H392" s="6">
        <v>26206.63</v>
      </c>
      <c r="I392" s="5">
        <f t="shared" si="13"/>
        <v>0.2999999427625867</v>
      </c>
    </row>
    <row r="393" spans="1:9" ht="12.75">
      <c r="A393" s="13" t="s">
        <v>747</v>
      </c>
      <c r="B393" s="2" t="s">
        <v>12</v>
      </c>
      <c r="C393" s="3">
        <v>40659</v>
      </c>
      <c r="D393" s="4">
        <v>40873</v>
      </c>
      <c r="E393" s="5">
        <v>0.3</v>
      </c>
      <c r="F393" s="33"/>
      <c r="G393" s="23">
        <v>34577</v>
      </c>
      <c r="H393" s="6">
        <v>10373</v>
      </c>
      <c r="I393" s="5">
        <f t="shared" si="13"/>
        <v>0.2999971079040981</v>
      </c>
    </row>
    <row r="394" spans="1:9" ht="12.75">
      <c r="A394" s="2" t="s">
        <v>747</v>
      </c>
      <c r="B394" s="2" t="s">
        <v>12</v>
      </c>
      <c r="C394" s="3">
        <v>40407</v>
      </c>
      <c r="D394" s="4">
        <v>40655</v>
      </c>
      <c r="E394" s="5">
        <v>0.3</v>
      </c>
      <c r="F394" s="33">
        <v>23694</v>
      </c>
      <c r="G394" s="23"/>
      <c r="H394" s="6">
        <v>7108</v>
      </c>
      <c r="I394" s="5">
        <f t="shared" si="13"/>
        <v>0.2999915590444838</v>
      </c>
    </row>
    <row r="395" spans="1:9" ht="12.75">
      <c r="A395" s="2" t="s">
        <v>842</v>
      </c>
      <c r="B395" s="2" t="s">
        <v>845</v>
      </c>
      <c r="C395" s="3">
        <v>40550</v>
      </c>
      <c r="D395" s="4">
        <v>40908</v>
      </c>
      <c r="E395" s="5">
        <v>0.1</v>
      </c>
      <c r="F395" s="33"/>
      <c r="G395" s="23">
        <v>33610</v>
      </c>
      <c r="H395" s="6">
        <v>10000</v>
      </c>
      <c r="I395" s="5">
        <f t="shared" si="13"/>
        <v>0.2975304968759298</v>
      </c>
    </row>
    <row r="396" spans="1:9" ht="12.75">
      <c r="A396" s="2" t="s">
        <v>596</v>
      </c>
      <c r="B396" s="2" t="s">
        <v>142</v>
      </c>
      <c r="C396" s="3">
        <v>40452</v>
      </c>
      <c r="D396" s="4">
        <v>40816</v>
      </c>
      <c r="E396" s="5">
        <v>0.1</v>
      </c>
      <c r="F396" s="33"/>
      <c r="G396" s="23">
        <v>6588.87</v>
      </c>
      <c r="H396" s="6">
        <v>1958.65</v>
      </c>
      <c r="I396" s="5">
        <f t="shared" si="13"/>
        <v>0.29726645084817277</v>
      </c>
    </row>
    <row r="397" spans="1:9" ht="12.75">
      <c r="A397" s="2" t="s">
        <v>596</v>
      </c>
      <c r="B397" s="2" t="s">
        <v>142</v>
      </c>
      <c r="C397" s="3">
        <v>40452</v>
      </c>
      <c r="D397" s="4">
        <v>40816</v>
      </c>
      <c r="E397" s="5">
        <v>0.1</v>
      </c>
      <c r="F397" s="33">
        <v>68028.57</v>
      </c>
      <c r="G397" s="23"/>
      <c r="H397" s="6">
        <v>20222.6</v>
      </c>
      <c r="I397" s="5">
        <f t="shared" si="13"/>
        <v>0.2972662809169735</v>
      </c>
    </row>
    <row r="398" spans="1:9" ht="12.75">
      <c r="A398" s="2" t="s">
        <v>268</v>
      </c>
      <c r="B398" s="2" t="s">
        <v>867</v>
      </c>
      <c r="C398" s="3">
        <v>40501</v>
      </c>
      <c r="D398" s="4">
        <v>40865</v>
      </c>
      <c r="E398" s="5">
        <v>0.005</v>
      </c>
      <c r="F398" s="33">
        <v>124965.01</v>
      </c>
      <c r="G398" s="23"/>
      <c r="H398" s="6">
        <v>37075.31</v>
      </c>
      <c r="I398" s="5">
        <f t="shared" si="13"/>
        <v>0.2966855282130574</v>
      </c>
    </row>
    <row r="399" spans="1:9" ht="12.75">
      <c r="A399" s="2" t="s">
        <v>264</v>
      </c>
      <c r="B399" s="2" t="s">
        <v>263</v>
      </c>
      <c r="C399" s="3">
        <v>40544</v>
      </c>
      <c r="D399" s="4">
        <v>40908</v>
      </c>
      <c r="E399" s="5">
        <v>0</v>
      </c>
      <c r="F399" s="33">
        <v>74285</v>
      </c>
      <c r="G399" s="23"/>
      <c r="H399" s="6">
        <v>21992</v>
      </c>
      <c r="I399" s="5">
        <f t="shared" si="13"/>
        <v>0.2960490004711584</v>
      </c>
    </row>
    <row r="400" spans="1:9" ht="12.75">
      <c r="A400" s="2" t="s">
        <v>268</v>
      </c>
      <c r="B400" s="2" t="s">
        <v>85</v>
      </c>
      <c r="C400" s="3">
        <v>40555</v>
      </c>
      <c r="D400" s="4">
        <v>40919</v>
      </c>
      <c r="E400" s="5">
        <v>0.005</v>
      </c>
      <c r="F400" s="33">
        <v>229935.18</v>
      </c>
      <c r="G400" s="23"/>
      <c r="H400" s="6">
        <v>67923.98</v>
      </c>
      <c r="I400" s="5">
        <f t="shared" si="13"/>
        <v>0.295404904982352</v>
      </c>
    </row>
    <row r="401" spans="1:9" ht="12.75">
      <c r="A401" s="2" t="s">
        <v>730</v>
      </c>
      <c r="B401" s="2" t="s">
        <v>735</v>
      </c>
      <c r="C401" s="3">
        <v>40544</v>
      </c>
      <c r="D401" s="4">
        <v>40908</v>
      </c>
      <c r="E401" s="5">
        <v>0</v>
      </c>
      <c r="F401" s="33"/>
      <c r="G401" s="23">
        <v>436699.53</v>
      </c>
      <c r="H401" s="6">
        <v>128665.6</v>
      </c>
      <c r="I401" s="5">
        <f t="shared" si="13"/>
        <v>0.29463187194179025</v>
      </c>
    </row>
    <row r="402" spans="1:9" ht="12.75">
      <c r="A402" s="2" t="s">
        <v>796</v>
      </c>
      <c r="B402" s="2" t="s">
        <v>797</v>
      </c>
      <c r="C402" s="3">
        <v>40463</v>
      </c>
      <c r="D402" s="4">
        <v>40695</v>
      </c>
      <c r="E402" s="5">
        <v>0.19</v>
      </c>
      <c r="F402" s="33">
        <v>95150</v>
      </c>
      <c r="G402" s="23"/>
      <c r="H402" s="6">
        <v>28000</v>
      </c>
      <c r="I402" s="5">
        <f t="shared" si="13"/>
        <v>0.29427220178665264</v>
      </c>
    </row>
    <row r="403" spans="1:9" ht="12.75">
      <c r="A403" s="2" t="s">
        <v>176</v>
      </c>
      <c r="B403" s="2" t="s">
        <v>2</v>
      </c>
      <c r="C403" s="3">
        <v>40700</v>
      </c>
      <c r="D403" s="4">
        <v>40908</v>
      </c>
      <c r="E403" s="5">
        <v>0.01</v>
      </c>
      <c r="F403" s="33">
        <v>102860</v>
      </c>
      <c r="G403" s="23"/>
      <c r="H403" s="6">
        <v>30013.85</v>
      </c>
      <c r="I403" s="5">
        <f t="shared" si="13"/>
        <v>0.29179321407738673</v>
      </c>
    </row>
    <row r="404" spans="1:9" ht="12.75">
      <c r="A404" s="2" t="s">
        <v>673</v>
      </c>
      <c r="B404" s="2" t="s">
        <v>1</v>
      </c>
      <c r="C404" s="3">
        <v>40476</v>
      </c>
      <c r="D404" s="4">
        <v>40662</v>
      </c>
      <c r="E404" s="5">
        <v>0.2</v>
      </c>
      <c r="F404" s="33">
        <v>94855</v>
      </c>
      <c r="G404" s="23"/>
      <c r="H404" s="6">
        <v>27649.25</v>
      </c>
      <c r="I404" s="5">
        <f t="shared" si="13"/>
        <v>0.29148964208528805</v>
      </c>
    </row>
    <row r="405" spans="1:9" ht="12.75">
      <c r="A405" s="2" t="s">
        <v>730</v>
      </c>
      <c r="B405" s="2" t="s">
        <v>735</v>
      </c>
      <c r="C405" s="3">
        <v>40544</v>
      </c>
      <c r="D405" s="4">
        <v>40908</v>
      </c>
      <c r="E405" s="5">
        <v>0</v>
      </c>
      <c r="F405" s="33">
        <v>5800536.09</v>
      </c>
      <c r="G405" s="23"/>
      <c r="H405" s="6">
        <v>1689507.41</v>
      </c>
      <c r="I405" s="5">
        <f t="shared" si="13"/>
        <v>0.291267459384086</v>
      </c>
    </row>
    <row r="406" spans="1:9" ht="12.75">
      <c r="A406" s="2" t="s">
        <v>268</v>
      </c>
      <c r="B406" s="2" t="s">
        <v>468</v>
      </c>
      <c r="C406" s="3">
        <v>40616</v>
      </c>
      <c r="D406" s="4">
        <v>40981</v>
      </c>
      <c r="E406" s="5">
        <v>0.005</v>
      </c>
      <c r="F406" s="33">
        <v>189737.88</v>
      </c>
      <c r="G406" s="23"/>
      <c r="H406" s="6">
        <v>55063.08</v>
      </c>
      <c r="I406" s="5">
        <f t="shared" si="13"/>
        <v>0.29020604636248704</v>
      </c>
    </row>
    <row r="407" spans="1:9" ht="12.75">
      <c r="A407" s="2" t="s">
        <v>280</v>
      </c>
      <c r="B407" s="2" t="s">
        <v>633</v>
      </c>
      <c r="C407" s="3">
        <v>40429</v>
      </c>
      <c r="D407" s="4">
        <v>40663</v>
      </c>
      <c r="E407" s="5">
        <v>0</v>
      </c>
      <c r="F407" s="33">
        <v>555946.34</v>
      </c>
      <c r="G407" s="23"/>
      <c r="H407" s="6">
        <v>161331.16</v>
      </c>
      <c r="I407" s="5">
        <f t="shared" si="13"/>
        <v>0.2901919634905772</v>
      </c>
    </row>
    <row r="408" spans="1:9" ht="12.75">
      <c r="A408" s="2" t="s">
        <v>616</v>
      </c>
      <c r="B408" s="2" t="s">
        <v>51</v>
      </c>
      <c r="C408" s="3">
        <v>40498</v>
      </c>
      <c r="D408" s="4">
        <v>40826</v>
      </c>
      <c r="E408" s="5">
        <v>0.015</v>
      </c>
      <c r="F408" s="33"/>
      <c r="G408" s="23">
        <v>20923</v>
      </c>
      <c r="H408" s="6">
        <v>6061.99</v>
      </c>
      <c r="I408" s="5">
        <f t="shared" si="13"/>
        <v>0.2897285284137074</v>
      </c>
    </row>
    <row r="409" spans="1:9" ht="12.75">
      <c r="A409" s="2" t="s">
        <v>99</v>
      </c>
      <c r="B409" s="2" t="s">
        <v>229</v>
      </c>
      <c r="C409" s="3">
        <v>40361</v>
      </c>
      <c r="D409" s="4">
        <v>40724</v>
      </c>
      <c r="E409" s="5">
        <v>0.02</v>
      </c>
      <c r="F409" s="33">
        <v>517964.1</v>
      </c>
      <c r="G409" s="23"/>
      <c r="H409" s="6">
        <v>148826.82</v>
      </c>
      <c r="I409" s="5">
        <f t="shared" si="13"/>
        <v>0.28733037675777146</v>
      </c>
    </row>
    <row r="410" spans="1:9" ht="12.75">
      <c r="A410" s="2" t="s">
        <v>864</v>
      </c>
      <c r="B410" s="2" t="s">
        <v>16</v>
      </c>
      <c r="C410" s="3">
        <v>40634</v>
      </c>
      <c r="D410" s="4">
        <v>41000</v>
      </c>
      <c r="E410" s="5">
        <v>0.2</v>
      </c>
      <c r="F410" s="33">
        <v>21057</v>
      </c>
      <c r="G410" s="23"/>
      <c r="H410" s="6">
        <v>6000</v>
      </c>
      <c r="I410" s="5">
        <f t="shared" si="13"/>
        <v>0.28494087476848556</v>
      </c>
    </row>
    <row r="411" spans="1:9" ht="12.75">
      <c r="A411" s="2" t="s">
        <v>280</v>
      </c>
      <c r="B411" s="2" t="s">
        <v>58</v>
      </c>
      <c r="C411" s="3">
        <v>40452</v>
      </c>
      <c r="D411" s="4">
        <v>40816</v>
      </c>
      <c r="E411" s="5">
        <v>0</v>
      </c>
      <c r="F411" s="33">
        <v>637926.5</v>
      </c>
      <c r="G411" s="23"/>
      <c r="H411" s="6">
        <v>181204.36</v>
      </c>
      <c r="I411" s="5">
        <f t="shared" si="13"/>
        <v>0.284052096910851</v>
      </c>
    </row>
    <row r="412" spans="1:9" ht="12.75">
      <c r="A412" s="2" t="s">
        <v>796</v>
      </c>
      <c r="B412" s="2" t="s">
        <v>797</v>
      </c>
      <c r="C412" s="3">
        <v>40463</v>
      </c>
      <c r="D412" s="4">
        <v>40695</v>
      </c>
      <c r="E412" s="5">
        <v>0.19</v>
      </c>
      <c r="F412" s="33">
        <v>95150</v>
      </c>
      <c r="G412" s="23"/>
      <c r="H412" s="6">
        <v>27000</v>
      </c>
      <c r="I412" s="5">
        <f t="shared" si="13"/>
        <v>0.2837624802942722</v>
      </c>
    </row>
    <row r="413" spans="1:9" ht="12.75">
      <c r="A413" s="2" t="s">
        <v>266</v>
      </c>
      <c r="B413" s="2" t="s">
        <v>69</v>
      </c>
      <c r="C413" s="3">
        <v>40683</v>
      </c>
      <c r="D413" s="4">
        <v>40908</v>
      </c>
      <c r="E413" s="5">
        <v>0.4</v>
      </c>
      <c r="F413" s="33"/>
      <c r="G413" s="23">
        <v>2436</v>
      </c>
      <c r="H413" s="6">
        <v>690.73</v>
      </c>
      <c r="I413" s="5">
        <f t="shared" si="13"/>
        <v>0.28355090311986864</v>
      </c>
    </row>
    <row r="414" spans="1:9" ht="12.75">
      <c r="A414" s="2" t="s">
        <v>730</v>
      </c>
      <c r="B414" s="2" t="s">
        <v>112</v>
      </c>
      <c r="C414" s="3">
        <v>40179</v>
      </c>
      <c r="D414" s="4">
        <v>40497</v>
      </c>
      <c r="E414" s="5">
        <v>0</v>
      </c>
      <c r="F414" s="33">
        <v>65731.45</v>
      </c>
      <c r="G414" s="23"/>
      <c r="H414" s="6">
        <v>18600.41</v>
      </c>
      <c r="I414" s="5">
        <f t="shared" si="13"/>
        <v>0.2829758053412788</v>
      </c>
    </row>
    <row r="415" spans="1:9" ht="12.75">
      <c r="A415" s="2" t="s">
        <v>280</v>
      </c>
      <c r="B415" s="2" t="s">
        <v>805</v>
      </c>
      <c r="C415" s="3">
        <v>40830</v>
      </c>
      <c r="D415" s="4">
        <v>40729</v>
      </c>
      <c r="E415" s="5">
        <v>0</v>
      </c>
      <c r="F415" s="33">
        <v>29641.34</v>
      </c>
      <c r="G415" s="23"/>
      <c r="H415" s="6">
        <v>8380.44</v>
      </c>
      <c r="I415" s="5">
        <f t="shared" si="13"/>
        <v>0.2827281087832062</v>
      </c>
    </row>
    <row r="416" spans="1:9" ht="12.75">
      <c r="A416" s="2" t="s">
        <v>133</v>
      </c>
      <c r="B416" s="2" t="s">
        <v>161</v>
      </c>
      <c r="C416" s="3">
        <v>40544</v>
      </c>
      <c r="D416" s="4">
        <v>40908</v>
      </c>
      <c r="E416" s="5">
        <v>0.25</v>
      </c>
      <c r="F416" s="33">
        <v>619012</v>
      </c>
      <c r="G416" s="23"/>
      <c r="H416" s="6">
        <v>174980</v>
      </c>
      <c r="I416" s="5">
        <f t="shared" si="13"/>
        <v>0.28267626475738755</v>
      </c>
    </row>
    <row r="417" spans="1:9" ht="12.75">
      <c r="A417" s="2" t="s">
        <v>275</v>
      </c>
      <c r="B417" s="2" t="s">
        <v>502</v>
      </c>
      <c r="C417" s="3">
        <v>40592</v>
      </c>
      <c r="D417" s="4">
        <v>40939</v>
      </c>
      <c r="E417" s="5">
        <v>0</v>
      </c>
      <c r="F417" s="33">
        <v>764720.8</v>
      </c>
      <c r="G417" s="23"/>
      <c r="H417" s="6">
        <v>215267.37</v>
      </c>
      <c r="I417" s="5">
        <f t="shared" si="13"/>
        <v>0.2814979924699315</v>
      </c>
    </row>
    <row r="418" spans="1:9" ht="12.75">
      <c r="A418" s="2" t="s">
        <v>730</v>
      </c>
      <c r="B418" s="2" t="s">
        <v>294</v>
      </c>
      <c r="C418" s="3">
        <v>40422</v>
      </c>
      <c r="D418" s="4">
        <v>40786</v>
      </c>
      <c r="E418" s="5">
        <v>0.02</v>
      </c>
      <c r="F418" s="33"/>
      <c r="G418" s="23">
        <v>191094.88</v>
      </c>
      <c r="H418" s="6">
        <v>53785.83</v>
      </c>
      <c r="I418" s="5">
        <f t="shared" si="13"/>
        <v>0.28146138713920543</v>
      </c>
    </row>
    <row r="419" spans="1:9" ht="12.75">
      <c r="A419" s="2" t="s">
        <v>833</v>
      </c>
      <c r="B419" s="2" t="s">
        <v>834</v>
      </c>
      <c r="C419" s="3">
        <v>40842</v>
      </c>
      <c r="D419" s="4">
        <v>40888</v>
      </c>
      <c r="E419" s="5">
        <v>0</v>
      </c>
      <c r="F419" s="33">
        <v>7304</v>
      </c>
      <c r="G419" s="23"/>
      <c r="H419" s="6">
        <v>2054.49</v>
      </c>
      <c r="I419" s="5">
        <f t="shared" si="13"/>
        <v>0.2812828587075575</v>
      </c>
    </row>
    <row r="420" spans="1:9" ht="12.75">
      <c r="A420" s="2" t="s">
        <v>864</v>
      </c>
      <c r="B420" s="2" t="s">
        <v>183</v>
      </c>
      <c r="C420" s="3">
        <v>40634</v>
      </c>
      <c r="D420" s="4">
        <v>41000</v>
      </c>
      <c r="E420" s="5">
        <v>0.18</v>
      </c>
      <c r="F420" s="33">
        <v>89187</v>
      </c>
      <c r="G420" s="23"/>
      <c r="H420" s="6">
        <v>25000</v>
      </c>
      <c r="I420" s="5">
        <f t="shared" si="13"/>
        <v>0.2803099106372005</v>
      </c>
    </row>
    <row r="421" spans="1:9" ht="12.75">
      <c r="A421" s="2" t="s">
        <v>268</v>
      </c>
      <c r="B421" s="2" t="s">
        <v>220</v>
      </c>
      <c r="C421" s="3">
        <v>40591</v>
      </c>
      <c r="D421" s="4">
        <v>40955</v>
      </c>
      <c r="E421" s="5">
        <v>0</v>
      </c>
      <c r="F421" s="33">
        <v>2028540.68</v>
      </c>
      <c r="G421" s="23"/>
      <c r="H421" s="6">
        <v>567377.74</v>
      </c>
      <c r="I421" s="5">
        <f t="shared" si="13"/>
        <v>0.27969749169634595</v>
      </c>
    </row>
    <row r="422" spans="1:9" ht="12.75">
      <c r="A422" s="2" t="s">
        <v>282</v>
      </c>
      <c r="B422" s="2" t="s">
        <v>118</v>
      </c>
      <c r="C422" s="3">
        <v>40282</v>
      </c>
      <c r="D422" s="4">
        <v>40646</v>
      </c>
      <c r="E422" s="5">
        <v>0.01</v>
      </c>
      <c r="F422" s="33">
        <v>311265.6</v>
      </c>
      <c r="G422" s="23"/>
      <c r="H422" s="6">
        <v>86526.7</v>
      </c>
      <c r="I422" s="5">
        <f t="shared" si="13"/>
        <v>0.2779834970520353</v>
      </c>
    </row>
    <row r="423" spans="1:9" ht="12.75">
      <c r="A423" s="2" t="s">
        <v>129</v>
      </c>
      <c r="B423" s="2" t="s">
        <v>522</v>
      </c>
      <c r="C423" s="3">
        <v>40484</v>
      </c>
      <c r="D423" s="4">
        <v>40848</v>
      </c>
      <c r="E423" s="5">
        <v>0.3</v>
      </c>
      <c r="F423" s="33"/>
      <c r="G423" s="23">
        <v>5175</v>
      </c>
      <c r="H423" s="6">
        <v>1437.85</v>
      </c>
      <c r="I423" s="5">
        <f t="shared" si="13"/>
        <v>0.2778454106280193</v>
      </c>
    </row>
    <row r="424" spans="1:9" ht="12.75">
      <c r="A424" s="2" t="s">
        <v>616</v>
      </c>
      <c r="B424" s="2" t="s">
        <v>620</v>
      </c>
      <c r="C424" s="3">
        <v>40524</v>
      </c>
      <c r="D424" s="4">
        <v>40888</v>
      </c>
      <c r="E424" s="5">
        <v>0.015</v>
      </c>
      <c r="F424" s="33"/>
      <c r="G424" s="23">
        <v>801</v>
      </c>
      <c r="H424" s="6">
        <v>221.82</v>
      </c>
      <c r="I424" s="5">
        <f t="shared" si="13"/>
        <v>0.2769288389513109</v>
      </c>
    </row>
    <row r="425" spans="1:9" ht="12.75">
      <c r="A425" s="2" t="s">
        <v>313</v>
      </c>
      <c r="B425" s="2" t="s">
        <v>171</v>
      </c>
      <c r="C425" s="3">
        <v>40679</v>
      </c>
      <c r="D425" s="4">
        <v>40908</v>
      </c>
      <c r="E425" s="5">
        <v>0.275</v>
      </c>
      <c r="F425" s="33">
        <v>27896.5</v>
      </c>
      <c r="G425" s="23"/>
      <c r="H425" s="6">
        <v>7671.54</v>
      </c>
      <c r="I425" s="5">
        <f t="shared" si="13"/>
        <v>0.27500008961697703</v>
      </c>
    </row>
    <row r="426" spans="1:9" ht="12.75">
      <c r="A426" s="2" t="s">
        <v>313</v>
      </c>
      <c r="B426" s="2" t="s">
        <v>172</v>
      </c>
      <c r="C426" s="3">
        <v>40252</v>
      </c>
      <c r="D426" s="4">
        <v>40616</v>
      </c>
      <c r="E426" s="5">
        <v>0.275</v>
      </c>
      <c r="F426" s="33">
        <v>33701.5</v>
      </c>
      <c r="G426" s="23"/>
      <c r="H426" s="6">
        <v>9267.91</v>
      </c>
      <c r="I426" s="5">
        <f t="shared" si="13"/>
        <v>0.27499992581932553</v>
      </c>
    </row>
    <row r="427" spans="1:9" ht="12.75">
      <c r="A427" s="2" t="s">
        <v>266</v>
      </c>
      <c r="B427" s="2" t="s">
        <v>69</v>
      </c>
      <c r="C427" s="3">
        <v>40683</v>
      </c>
      <c r="D427" s="4">
        <v>40908</v>
      </c>
      <c r="E427" s="5">
        <v>0.4</v>
      </c>
      <c r="F427" s="33">
        <v>66351.54</v>
      </c>
      <c r="G427" s="23"/>
      <c r="H427" s="6">
        <v>18153.74</v>
      </c>
      <c r="I427" s="5">
        <f t="shared" si="13"/>
        <v>0.27359937689464336</v>
      </c>
    </row>
    <row r="428" spans="1:9" ht="12.75">
      <c r="A428" s="2" t="s">
        <v>280</v>
      </c>
      <c r="B428" s="2" t="s">
        <v>65</v>
      </c>
      <c r="C428" s="3">
        <v>40560</v>
      </c>
      <c r="D428" s="4">
        <v>40861</v>
      </c>
      <c r="E428" s="5">
        <v>0</v>
      </c>
      <c r="F428" s="33">
        <v>51744</v>
      </c>
      <c r="G428" s="23"/>
      <c r="H428" s="6">
        <v>14141.19</v>
      </c>
      <c r="I428" s="5">
        <f t="shared" si="13"/>
        <v>0.27329139610389613</v>
      </c>
    </row>
    <row r="429" spans="1:9" ht="12.75">
      <c r="A429" s="2" t="s">
        <v>176</v>
      </c>
      <c r="B429" s="2" t="s">
        <v>175</v>
      </c>
      <c r="C429" s="3">
        <v>40546</v>
      </c>
      <c r="D429" s="4">
        <v>40908</v>
      </c>
      <c r="E429" s="5">
        <v>0</v>
      </c>
      <c r="F429" s="33">
        <v>93661.5</v>
      </c>
      <c r="G429" s="23"/>
      <c r="H429" s="6">
        <v>25480.43</v>
      </c>
      <c r="I429" s="5">
        <f t="shared" si="13"/>
        <v>0.272048066708306</v>
      </c>
    </row>
    <row r="430" spans="1:9" ht="12.75">
      <c r="A430" s="2" t="s">
        <v>313</v>
      </c>
      <c r="B430" s="2" t="s">
        <v>427</v>
      </c>
      <c r="C430" s="3">
        <v>40358</v>
      </c>
      <c r="D430" s="4">
        <v>332889</v>
      </c>
      <c r="E430" s="5">
        <v>0.27</v>
      </c>
      <c r="F430" s="33"/>
      <c r="G430" s="23">
        <v>25767</v>
      </c>
      <c r="H430" s="6">
        <v>6960</v>
      </c>
      <c r="I430" s="5">
        <f t="shared" si="13"/>
        <v>0.27011293514961</v>
      </c>
    </row>
    <row r="431" spans="1:9" ht="25.5">
      <c r="A431" s="2" t="s">
        <v>275</v>
      </c>
      <c r="B431" s="2" t="s">
        <v>642</v>
      </c>
      <c r="C431" s="26">
        <v>40725</v>
      </c>
      <c r="D431" s="26">
        <v>41090</v>
      </c>
      <c r="E431" s="5">
        <v>0.0005</v>
      </c>
      <c r="F431" s="36">
        <v>126358.74</v>
      </c>
      <c r="G431" s="25"/>
      <c r="H431" s="37">
        <v>33299.01</v>
      </c>
      <c r="I431" s="28">
        <v>0.27</v>
      </c>
    </row>
    <row r="432" spans="1:9" ht="12.75">
      <c r="A432" s="2" t="s">
        <v>110</v>
      </c>
      <c r="B432" s="2" t="s">
        <v>518</v>
      </c>
      <c r="C432" s="3">
        <v>40686</v>
      </c>
      <c r="D432" s="4">
        <v>40908</v>
      </c>
      <c r="E432" s="5">
        <v>0</v>
      </c>
      <c r="F432" s="33">
        <v>80719.12</v>
      </c>
      <c r="G432" s="23"/>
      <c r="H432" s="6">
        <v>21762.1</v>
      </c>
      <c r="I432" s="5">
        <f aca="true" t="shared" si="14" ref="I432:I463">IF(H432="","",(IF(F432&lt;&gt;"",H432/F432,H432/G432)))</f>
        <v>0.26960279051605124</v>
      </c>
    </row>
    <row r="433" spans="1:9" ht="12.75">
      <c r="A433" s="2" t="s">
        <v>705</v>
      </c>
      <c r="B433" s="2" t="s">
        <v>633</v>
      </c>
      <c r="C433" s="3">
        <v>40382</v>
      </c>
      <c r="D433" s="4">
        <v>40746</v>
      </c>
      <c r="E433" s="5">
        <v>0.01</v>
      </c>
      <c r="F433" s="33"/>
      <c r="G433" s="23">
        <v>4564</v>
      </c>
      <c r="H433" s="6">
        <v>1228</v>
      </c>
      <c r="I433" s="5">
        <f t="shared" si="14"/>
        <v>0.26906222611744085</v>
      </c>
    </row>
    <row r="434" spans="1:9" ht="12.75">
      <c r="A434" s="2" t="s">
        <v>730</v>
      </c>
      <c r="B434" s="2" t="s">
        <v>469</v>
      </c>
      <c r="C434" s="3">
        <v>40483</v>
      </c>
      <c r="D434" s="4">
        <v>40847</v>
      </c>
      <c r="E434" s="5">
        <v>0.2</v>
      </c>
      <c r="F434" s="33"/>
      <c r="G434" s="23">
        <v>156878.67</v>
      </c>
      <c r="H434" s="6">
        <v>42013.17</v>
      </c>
      <c r="I434" s="5">
        <f t="shared" si="14"/>
        <v>0.2678067706718829</v>
      </c>
    </row>
    <row r="435" spans="1:9" ht="12.75">
      <c r="A435" s="2" t="s">
        <v>730</v>
      </c>
      <c r="B435" s="2" t="s">
        <v>294</v>
      </c>
      <c r="C435" s="3">
        <v>40422</v>
      </c>
      <c r="D435" s="4">
        <v>40786</v>
      </c>
      <c r="E435" s="5">
        <v>0.02</v>
      </c>
      <c r="F435" s="33">
        <v>3310212.55</v>
      </c>
      <c r="G435" s="23"/>
      <c r="H435" s="6">
        <v>883077.42</v>
      </c>
      <c r="I435" s="5">
        <f t="shared" si="14"/>
        <v>0.26677363059360043</v>
      </c>
    </row>
    <row r="436" spans="1:9" ht="12.75">
      <c r="A436" s="2" t="s">
        <v>572</v>
      </c>
      <c r="B436" s="2" t="s">
        <v>493</v>
      </c>
      <c r="C436" s="3">
        <v>40380</v>
      </c>
      <c r="D436" s="4">
        <v>40633</v>
      </c>
      <c r="E436" s="5">
        <v>0</v>
      </c>
      <c r="F436" s="33"/>
      <c r="G436" s="23">
        <v>148</v>
      </c>
      <c r="H436" s="6">
        <v>39.4</v>
      </c>
      <c r="I436" s="5">
        <f t="shared" si="14"/>
        <v>0.2662162162162162</v>
      </c>
    </row>
    <row r="437" spans="1:9" ht="12.75">
      <c r="A437" s="2" t="s">
        <v>572</v>
      </c>
      <c r="B437" s="2" t="s">
        <v>493</v>
      </c>
      <c r="C437" s="3">
        <v>40380</v>
      </c>
      <c r="D437" s="4">
        <v>40633</v>
      </c>
      <c r="E437" s="5">
        <v>0</v>
      </c>
      <c r="F437" s="33">
        <v>2681</v>
      </c>
      <c r="G437" s="23"/>
      <c r="H437" s="6">
        <v>713.7</v>
      </c>
      <c r="I437" s="5">
        <f t="shared" si="14"/>
        <v>0.26620663931368893</v>
      </c>
    </row>
    <row r="438" spans="1:9" ht="25.5">
      <c r="A438" s="2" t="s">
        <v>271</v>
      </c>
      <c r="B438" s="2" t="s">
        <v>708</v>
      </c>
      <c r="C438" s="3">
        <v>40544</v>
      </c>
      <c r="D438" s="4">
        <v>40908</v>
      </c>
      <c r="E438" s="5">
        <v>0.1</v>
      </c>
      <c r="F438" s="33">
        <v>642854</v>
      </c>
      <c r="G438" s="23"/>
      <c r="H438" s="6">
        <v>170790.56</v>
      </c>
      <c r="I438" s="5">
        <f t="shared" si="14"/>
        <v>0.2656755033024606</v>
      </c>
    </row>
    <row r="439" spans="1:9" ht="12.75">
      <c r="A439" s="2" t="s">
        <v>271</v>
      </c>
      <c r="B439" s="2" t="s">
        <v>497</v>
      </c>
      <c r="C439" s="3">
        <v>40422</v>
      </c>
      <c r="D439" s="4">
        <v>40786</v>
      </c>
      <c r="E439" s="5">
        <v>0.2</v>
      </c>
      <c r="F439" s="33">
        <v>117762</v>
      </c>
      <c r="G439" s="23"/>
      <c r="H439" s="6">
        <v>31218.21</v>
      </c>
      <c r="I439" s="5">
        <f t="shared" si="14"/>
        <v>0.2650957864166709</v>
      </c>
    </row>
    <row r="440" spans="1:9" ht="12.75">
      <c r="A440" s="2" t="s">
        <v>742</v>
      </c>
      <c r="B440" s="2" t="s">
        <v>469</v>
      </c>
      <c r="C440" s="3">
        <v>40483</v>
      </c>
      <c r="D440" s="4">
        <v>40847</v>
      </c>
      <c r="E440" s="5">
        <v>0.2</v>
      </c>
      <c r="F440" s="33">
        <v>3754075.48</v>
      </c>
      <c r="G440" s="23"/>
      <c r="H440" s="6">
        <v>991766.44</v>
      </c>
      <c r="I440" s="5">
        <f t="shared" si="14"/>
        <v>0.26418393697294545</v>
      </c>
    </row>
    <row r="441" spans="1:9" ht="12.75">
      <c r="A441" s="2" t="s">
        <v>313</v>
      </c>
      <c r="B441" s="2" t="s">
        <v>19</v>
      </c>
      <c r="C441" s="3">
        <v>40487</v>
      </c>
      <c r="D441" s="4">
        <v>40695</v>
      </c>
      <c r="E441" s="5">
        <v>0.25</v>
      </c>
      <c r="F441" s="33">
        <v>43100</v>
      </c>
      <c r="G441" s="23"/>
      <c r="H441" s="6">
        <v>11250</v>
      </c>
      <c r="I441" s="5">
        <f t="shared" si="14"/>
        <v>0.26102088167053367</v>
      </c>
    </row>
    <row r="442" spans="1:9" ht="12.75">
      <c r="A442" s="2" t="s">
        <v>313</v>
      </c>
      <c r="B442" s="2" t="s">
        <v>19</v>
      </c>
      <c r="C442" s="3">
        <v>40487</v>
      </c>
      <c r="D442" s="4">
        <v>40695</v>
      </c>
      <c r="E442" s="5">
        <v>0.25</v>
      </c>
      <c r="F442" s="33">
        <v>43100</v>
      </c>
      <c r="G442" s="23"/>
      <c r="H442" s="6">
        <v>11250</v>
      </c>
      <c r="I442" s="5">
        <f t="shared" si="14"/>
        <v>0.26102088167053367</v>
      </c>
    </row>
    <row r="443" spans="1:9" ht="12.75">
      <c r="A443" s="2" t="s">
        <v>269</v>
      </c>
      <c r="B443" s="2" t="s">
        <v>670</v>
      </c>
      <c r="C443" s="3">
        <v>40567</v>
      </c>
      <c r="D443" s="4">
        <v>40689</v>
      </c>
      <c r="E443" s="5">
        <v>0.26</v>
      </c>
      <c r="F443" s="33"/>
      <c r="G443" s="23">
        <v>31714</v>
      </c>
      <c r="H443" s="6">
        <v>8245.64</v>
      </c>
      <c r="I443" s="5">
        <f t="shared" si="14"/>
        <v>0.26</v>
      </c>
    </row>
    <row r="444" spans="1:9" ht="12.75">
      <c r="A444" s="2" t="s">
        <v>182</v>
      </c>
      <c r="B444" s="2" t="s">
        <v>181</v>
      </c>
      <c r="C444" s="3">
        <v>40455</v>
      </c>
      <c r="D444" s="4">
        <v>40819</v>
      </c>
      <c r="E444" s="5">
        <v>0.25</v>
      </c>
      <c r="F444" s="33">
        <v>109711</v>
      </c>
      <c r="G444" s="23"/>
      <c r="H444" s="6">
        <v>28427.75</v>
      </c>
      <c r="I444" s="5">
        <f t="shared" si="14"/>
        <v>0.2591148563042904</v>
      </c>
    </row>
    <row r="445" spans="1:9" ht="12.75">
      <c r="A445" s="2" t="s">
        <v>783</v>
      </c>
      <c r="B445" s="2" t="s">
        <v>786</v>
      </c>
      <c r="C445" s="3">
        <v>40682</v>
      </c>
      <c r="D445" s="4">
        <v>40908</v>
      </c>
      <c r="E445" s="5">
        <v>0.01</v>
      </c>
      <c r="F445" s="33"/>
      <c r="G445" s="23">
        <v>6424</v>
      </c>
      <c r="H445" s="6">
        <v>1659</v>
      </c>
      <c r="I445" s="5">
        <f t="shared" si="14"/>
        <v>0.2582503113325031</v>
      </c>
    </row>
    <row r="446" spans="1:9" ht="12.75">
      <c r="A446" s="2" t="s">
        <v>673</v>
      </c>
      <c r="B446" s="2" t="s">
        <v>314</v>
      </c>
      <c r="C446" s="3">
        <v>40575</v>
      </c>
      <c r="D446" s="4">
        <v>40767</v>
      </c>
      <c r="E446" s="5">
        <v>0.2</v>
      </c>
      <c r="F446" s="33">
        <v>40740</v>
      </c>
      <c r="G446" s="23"/>
      <c r="H446" s="6">
        <v>10369.2</v>
      </c>
      <c r="I446" s="5">
        <f t="shared" si="14"/>
        <v>0.2545213549337261</v>
      </c>
    </row>
    <row r="447" spans="1:9" ht="12.75">
      <c r="A447" s="2" t="s">
        <v>572</v>
      </c>
      <c r="B447" s="2" t="s">
        <v>494</v>
      </c>
      <c r="C447" s="3">
        <v>40380</v>
      </c>
      <c r="D447" s="4">
        <v>40633</v>
      </c>
      <c r="E447" s="5">
        <v>0</v>
      </c>
      <c r="F447" s="33"/>
      <c r="G447" s="23">
        <v>535</v>
      </c>
      <c r="H447" s="6">
        <v>136.15</v>
      </c>
      <c r="I447" s="5">
        <f t="shared" si="14"/>
        <v>0.2544859813084112</v>
      </c>
    </row>
    <row r="448" spans="1:9" ht="12.75">
      <c r="A448" s="2" t="s">
        <v>572</v>
      </c>
      <c r="B448" s="2" t="s">
        <v>494</v>
      </c>
      <c r="C448" s="3">
        <v>40380</v>
      </c>
      <c r="D448" s="4">
        <v>40633</v>
      </c>
      <c r="E448" s="5">
        <v>0</v>
      </c>
      <c r="F448" s="33">
        <v>25171.67</v>
      </c>
      <c r="G448" s="23"/>
      <c r="H448" s="6">
        <v>6405.07</v>
      </c>
      <c r="I448" s="5">
        <f t="shared" si="14"/>
        <v>0.254455504938687</v>
      </c>
    </row>
    <row r="449" spans="1:9" ht="12.75">
      <c r="A449" s="2" t="s">
        <v>733</v>
      </c>
      <c r="B449" s="2" t="s">
        <v>737</v>
      </c>
      <c r="C449" s="3">
        <v>40634</v>
      </c>
      <c r="D449" s="4">
        <v>40954</v>
      </c>
      <c r="E449" s="5">
        <v>0.01</v>
      </c>
      <c r="F449" s="33"/>
      <c r="G449" s="23">
        <v>118357.74</v>
      </c>
      <c r="H449" s="6">
        <v>30065.55</v>
      </c>
      <c r="I449" s="5">
        <f t="shared" si="14"/>
        <v>0.2540226773508855</v>
      </c>
    </row>
    <row r="450" spans="1:9" ht="12.75">
      <c r="A450" s="2" t="s">
        <v>313</v>
      </c>
      <c r="B450" s="2" t="s">
        <v>9</v>
      </c>
      <c r="C450" s="3">
        <v>40483</v>
      </c>
      <c r="D450" s="4">
        <v>40847</v>
      </c>
      <c r="E450" s="5">
        <v>0.25</v>
      </c>
      <c r="F450" s="33">
        <v>77453.5</v>
      </c>
      <c r="G450" s="23"/>
      <c r="H450" s="6">
        <v>19600.63</v>
      </c>
      <c r="I450" s="5">
        <f t="shared" si="14"/>
        <v>0.2530631927543623</v>
      </c>
    </row>
    <row r="451" spans="1:9" ht="12.75">
      <c r="A451" s="2" t="s">
        <v>796</v>
      </c>
      <c r="B451" s="2" t="s">
        <v>179</v>
      </c>
      <c r="C451" s="3">
        <v>40690</v>
      </c>
      <c r="D451" s="4">
        <v>40865</v>
      </c>
      <c r="E451" s="5">
        <v>0.19</v>
      </c>
      <c r="F451" s="33">
        <v>63444.5</v>
      </c>
      <c r="G451" s="23"/>
      <c r="H451" s="6">
        <v>15978</v>
      </c>
      <c r="I451" s="5">
        <f t="shared" si="14"/>
        <v>0.2518421612590532</v>
      </c>
    </row>
    <row r="452" spans="1:9" ht="12.75">
      <c r="A452" s="2" t="s">
        <v>176</v>
      </c>
      <c r="B452" s="2" t="s">
        <v>607</v>
      </c>
      <c r="C452" s="3">
        <v>40658</v>
      </c>
      <c r="D452" s="4">
        <v>40908</v>
      </c>
      <c r="E452" s="5">
        <v>0</v>
      </c>
      <c r="F452" s="33">
        <v>100716</v>
      </c>
      <c r="G452" s="23"/>
      <c r="H452" s="6">
        <v>25342.93</v>
      </c>
      <c r="I452" s="5">
        <f t="shared" si="14"/>
        <v>0.2516276460542516</v>
      </c>
    </row>
    <row r="453" spans="1:9" ht="12.75">
      <c r="A453" s="2" t="s">
        <v>730</v>
      </c>
      <c r="B453" s="2" t="s">
        <v>513</v>
      </c>
      <c r="C453" s="3">
        <v>40208</v>
      </c>
      <c r="D453" s="4">
        <v>40562</v>
      </c>
      <c r="E453" s="5">
        <v>0.02</v>
      </c>
      <c r="F453" s="33"/>
      <c r="G453" s="23">
        <v>3650.5</v>
      </c>
      <c r="H453" s="6">
        <v>913.84</v>
      </c>
      <c r="I453" s="5">
        <f t="shared" si="14"/>
        <v>0.2503328311190248</v>
      </c>
    </row>
    <row r="454" spans="1:9" ht="12.75">
      <c r="A454" s="2" t="s">
        <v>747</v>
      </c>
      <c r="B454" s="2" t="s">
        <v>103</v>
      </c>
      <c r="C454" s="3">
        <v>40666</v>
      </c>
      <c r="D454" s="4">
        <v>40738</v>
      </c>
      <c r="E454" s="5">
        <v>0.25</v>
      </c>
      <c r="F454" s="33"/>
      <c r="G454" s="23">
        <v>2299.5</v>
      </c>
      <c r="H454" s="6">
        <v>574.88</v>
      </c>
      <c r="I454" s="5">
        <f t="shared" si="14"/>
        <v>0.250002174385736</v>
      </c>
    </row>
    <row r="455" spans="1:9" ht="12.75">
      <c r="A455" s="2" t="s">
        <v>313</v>
      </c>
      <c r="B455" s="2" t="s">
        <v>822</v>
      </c>
      <c r="C455" s="3">
        <v>40455</v>
      </c>
      <c r="D455" s="4">
        <v>40820</v>
      </c>
      <c r="E455" s="5">
        <v>0.25</v>
      </c>
      <c r="F455" s="33">
        <v>109682</v>
      </c>
      <c r="G455" s="23"/>
      <c r="H455" s="6">
        <v>27420.5</v>
      </c>
      <c r="I455" s="5">
        <f t="shared" si="14"/>
        <v>0.25</v>
      </c>
    </row>
    <row r="456" spans="1:9" ht="12.75">
      <c r="A456" s="2" t="s">
        <v>313</v>
      </c>
      <c r="B456" s="2" t="s">
        <v>821</v>
      </c>
      <c r="C456" s="3">
        <v>40444</v>
      </c>
      <c r="D456" s="4">
        <v>40808</v>
      </c>
      <c r="E456" s="5">
        <v>0.25</v>
      </c>
      <c r="F456" s="33">
        <v>69716</v>
      </c>
      <c r="G456" s="23"/>
      <c r="H456" s="6">
        <v>17429</v>
      </c>
      <c r="I456" s="5">
        <f t="shared" si="14"/>
        <v>0.25</v>
      </c>
    </row>
    <row r="457" spans="1:9" ht="12.75">
      <c r="A457" s="2" t="s">
        <v>747</v>
      </c>
      <c r="B457" s="2" t="s">
        <v>104</v>
      </c>
      <c r="C457" s="3">
        <v>40436</v>
      </c>
      <c r="D457" s="4">
        <v>40801</v>
      </c>
      <c r="E457" s="5">
        <v>0.25</v>
      </c>
      <c r="F457" s="33"/>
      <c r="G457" s="23">
        <v>56765</v>
      </c>
      <c r="H457" s="6">
        <v>14191.25</v>
      </c>
      <c r="I457" s="5">
        <f t="shared" si="14"/>
        <v>0.25</v>
      </c>
    </row>
    <row r="458" spans="1:9" ht="12.75">
      <c r="A458" s="2" t="s">
        <v>313</v>
      </c>
      <c r="B458" s="2" t="s">
        <v>174</v>
      </c>
      <c r="C458" s="3">
        <v>40661</v>
      </c>
      <c r="D458" s="4">
        <v>41026</v>
      </c>
      <c r="E458" s="5">
        <v>0.25</v>
      </c>
      <c r="F458" s="33">
        <v>41460</v>
      </c>
      <c r="G458" s="23"/>
      <c r="H458" s="6">
        <v>10365</v>
      </c>
      <c r="I458" s="5">
        <f t="shared" si="14"/>
        <v>0.25</v>
      </c>
    </row>
    <row r="459" spans="1:9" ht="12.75">
      <c r="A459" s="2" t="s">
        <v>610</v>
      </c>
      <c r="B459" s="2" t="s">
        <v>581</v>
      </c>
      <c r="C459" s="3">
        <v>40725</v>
      </c>
      <c r="D459" s="4">
        <v>40847</v>
      </c>
      <c r="E459" s="5">
        <v>0.25</v>
      </c>
      <c r="F459" s="33">
        <v>695</v>
      </c>
      <c r="G459" s="23"/>
      <c r="H459" s="6">
        <v>173.75</v>
      </c>
      <c r="I459" s="5">
        <f t="shared" si="14"/>
        <v>0.25</v>
      </c>
    </row>
    <row r="460" spans="1:9" ht="12.75">
      <c r="A460" s="2" t="s">
        <v>313</v>
      </c>
      <c r="B460" s="2" t="s">
        <v>820</v>
      </c>
      <c r="C460" s="3">
        <v>40219</v>
      </c>
      <c r="D460" s="4">
        <v>40583</v>
      </c>
      <c r="E460" s="5">
        <v>0.25</v>
      </c>
      <c r="F460" s="33"/>
      <c r="G460" s="23">
        <v>78350</v>
      </c>
      <c r="H460" s="6">
        <v>19587</v>
      </c>
      <c r="I460" s="5">
        <f t="shared" si="14"/>
        <v>0.24999361837906828</v>
      </c>
    </row>
    <row r="461" spans="1:9" ht="12.75">
      <c r="A461" s="2" t="s">
        <v>733</v>
      </c>
      <c r="B461" s="2" t="s">
        <v>735</v>
      </c>
      <c r="C461" s="3">
        <v>40576</v>
      </c>
      <c r="D461" s="4">
        <v>40908</v>
      </c>
      <c r="E461" s="5">
        <v>0.02</v>
      </c>
      <c r="F461" s="33"/>
      <c r="G461" s="23">
        <v>49857</v>
      </c>
      <c r="H461" s="6">
        <v>12462.46</v>
      </c>
      <c r="I461" s="5">
        <f t="shared" si="14"/>
        <v>0.2499640973183304</v>
      </c>
    </row>
    <row r="462" spans="1:9" ht="12.75">
      <c r="A462" s="2" t="s">
        <v>730</v>
      </c>
      <c r="B462" s="2" t="s">
        <v>72</v>
      </c>
      <c r="C462" s="3">
        <v>40364</v>
      </c>
      <c r="D462" s="4">
        <v>40728</v>
      </c>
      <c r="E462" s="5">
        <v>0</v>
      </c>
      <c r="F462" s="33"/>
      <c r="G462" s="23">
        <v>120178</v>
      </c>
      <c r="H462" s="6">
        <v>29946.89</v>
      </c>
      <c r="I462" s="5">
        <f t="shared" si="14"/>
        <v>0.24918778811429712</v>
      </c>
    </row>
    <row r="463" spans="1:9" ht="12.75">
      <c r="A463" s="2" t="s">
        <v>264</v>
      </c>
      <c r="B463" s="2" t="s">
        <v>41</v>
      </c>
      <c r="C463" s="3">
        <v>40497</v>
      </c>
      <c r="D463" s="4">
        <v>40847</v>
      </c>
      <c r="E463" s="5">
        <v>0</v>
      </c>
      <c r="F463" s="33">
        <v>1279635</v>
      </c>
      <c r="G463" s="23"/>
      <c r="H463" s="6">
        <v>318615</v>
      </c>
      <c r="I463" s="5">
        <f t="shared" si="14"/>
        <v>0.24898896951083707</v>
      </c>
    </row>
    <row r="464" spans="1:9" ht="12.75">
      <c r="A464" s="2" t="s">
        <v>264</v>
      </c>
      <c r="B464" s="2" t="s">
        <v>501</v>
      </c>
      <c r="C464" s="3">
        <v>40603</v>
      </c>
      <c r="D464" s="4">
        <v>40967</v>
      </c>
      <c r="E464" s="5">
        <v>0</v>
      </c>
      <c r="F464" s="33">
        <v>9315</v>
      </c>
      <c r="G464" s="23"/>
      <c r="H464" s="6">
        <v>2315</v>
      </c>
      <c r="I464" s="5">
        <f aca="true" t="shared" si="15" ref="I464:I495">IF(H464="","",(IF(F464&lt;&gt;"",H464/F464,H464/G464)))</f>
        <v>0.24852388620504562</v>
      </c>
    </row>
    <row r="465" spans="1:9" ht="12.75">
      <c r="A465" s="2" t="s">
        <v>99</v>
      </c>
      <c r="B465" s="2" t="s">
        <v>666</v>
      </c>
      <c r="C465" s="3">
        <v>40631</v>
      </c>
      <c r="D465" s="4">
        <v>40968</v>
      </c>
      <c r="E465" s="5">
        <v>0.02</v>
      </c>
      <c r="F465" s="33">
        <v>27885</v>
      </c>
      <c r="G465" s="23"/>
      <c r="H465" s="6">
        <v>6906.54</v>
      </c>
      <c r="I465" s="5">
        <f t="shared" si="15"/>
        <v>0.24767939752555138</v>
      </c>
    </row>
    <row r="466" spans="1:9" ht="12.75">
      <c r="A466" s="2" t="s">
        <v>266</v>
      </c>
      <c r="B466" s="2" t="s">
        <v>58</v>
      </c>
      <c r="C466" s="3">
        <v>40456</v>
      </c>
      <c r="D466" s="4">
        <v>40816</v>
      </c>
      <c r="E466" s="5">
        <v>0</v>
      </c>
      <c r="F466" s="33">
        <v>57294.51</v>
      </c>
      <c r="G466" s="23"/>
      <c r="H466" s="6">
        <v>14129.51</v>
      </c>
      <c r="I466" s="5">
        <f t="shared" si="15"/>
        <v>0.24661193541929236</v>
      </c>
    </row>
    <row r="467" spans="1:9" ht="12.75">
      <c r="A467" s="2" t="s">
        <v>749</v>
      </c>
      <c r="B467" s="2" t="s">
        <v>312</v>
      </c>
      <c r="C467" s="3">
        <v>40549</v>
      </c>
      <c r="D467" s="4">
        <v>40693</v>
      </c>
      <c r="E467" s="5">
        <v>0.23</v>
      </c>
      <c r="F467" s="33"/>
      <c r="G467" s="23">
        <v>23160.5</v>
      </c>
      <c r="H467" s="6">
        <v>5661.89</v>
      </c>
      <c r="I467" s="5">
        <f t="shared" si="15"/>
        <v>0.2444632024351806</v>
      </c>
    </row>
    <row r="468" spans="1:9" ht="12.75">
      <c r="A468" s="2" t="s">
        <v>730</v>
      </c>
      <c r="B468" s="2" t="s">
        <v>505</v>
      </c>
      <c r="C468" s="3">
        <v>40478</v>
      </c>
      <c r="D468" s="4">
        <v>40786</v>
      </c>
      <c r="E468" s="5">
        <v>0.02</v>
      </c>
      <c r="F468" s="33"/>
      <c r="G468" s="23">
        <v>30563.44</v>
      </c>
      <c r="H468" s="6">
        <v>7449.58</v>
      </c>
      <c r="I468" s="5">
        <f t="shared" si="15"/>
        <v>0.2437415421824245</v>
      </c>
    </row>
    <row r="469" spans="1:9" ht="12.75">
      <c r="A469" s="2" t="s">
        <v>864</v>
      </c>
      <c r="B469" s="2" t="s">
        <v>15</v>
      </c>
      <c r="C469" s="3">
        <v>40498</v>
      </c>
      <c r="D469" s="4">
        <v>40863</v>
      </c>
      <c r="E469" s="5">
        <v>0.2</v>
      </c>
      <c r="F469" s="33">
        <v>108955</v>
      </c>
      <c r="G469" s="23"/>
      <c r="H469" s="6">
        <v>26414</v>
      </c>
      <c r="I469" s="5">
        <f t="shared" si="15"/>
        <v>0.24243036115827635</v>
      </c>
    </row>
    <row r="470" spans="1:9" ht="12.75">
      <c r="A470" s="2" t="s">
        <v>264</v>
      </c>
      <c r="B470" s="2" t="s">
        <v>56</v>
      </c>
      <c r="C470" s="3">
        <v>40498</v>
      </c>
      <c r="D470" s="4">
        <v>40786</v>
      </c>
      <c r="E470" s="5">
        <v>0</v>
      </c>
      <c r="F470" s="33">
        <v>97446</v>
      </c>
      <c r="G470" s="23"/>
      <c r="H470" s="6">
        <v>23507</v>
      </c>
      <c r="I470" s="5">
        <f t="shared" si="15"/>
        <v>0.24123104078156107</v>
      </c>
    </row>
    <row r="471" spans="1:9" ht="12.75">
      <c r="A471" s="2" t="s">
        <v>272</v>
      </c>
      <c r="B471" s="2" t="s">
        <v>47</v>
      </c>
      <c r="C471" s="3">
        <v>40221</v>
      </c>
      <c r="D471" s="4">
        <v>40574</v>
      </c>
      <c r="E471" s="5">
        <v>0.01</v>
      </c>
      <c r="F471" s="33">
        <v>155608</v>
      </c>
      <c r="G471" s="23"/>
      <c r="H471" s="6">
        <v>37387</v>
      </c>
      <c r="I471" s="5">
        <f t="shared" si="15"/>
        <v>0.24026399670968074</v>
      </c>
    </row>
    <row r="472" spans="1:9" ht="12.75">
      <c r="A472" s="2" t="s">
        <v>272</v>
      </c>
      <c r="B472" s="2" t="s">
        <v>47</v>
      </c>
      <c r="C472" s="3">
        <v>40221</v>
      </c>
      <c r="D472" s="4">
        <v>40574</v>
      </c>
      <c r="E472" s="5">
        <v>0.01</v>
      </c>
      <c r="F472" s="33"/>
      <c r="G472" s="23">
        <v>3780</v>
      </c>
      <c r="H472" s="6">
        <v>908</v>
      </c>
      <c r="I472" s="5">
        <f t="shared" si="15"/>
        <v>0.2402116402116402</v>
      </c>
    </row>
    <row r="473" spans="1:9" ht="12.75">
      <c r="A473" s="2" t="s">
        <v>182</v>
      </c>
      <c r="B473" s="2" t="s">
        <v>600</v>
      </c>
      <c r="C473" s="3">
        <v>40716</v>
      </c>
      <c r="D473" s="4">
        <v>41063</v>
      </c>
      <c r="E473" s="5">
        <v>0.24</v>
      </c>
      <c r="F473" s="33">
        <v>69262</v>
      </c>
      <c r="G473" s="23"/>
      <c r="H473" s="6">
        <v>16625.88</v>
      </c>
      <c r="I473" s="5">
        <f t="shared" si="15"/>
        <v>0.24004331379399962</v>
      </c>
    </row>
    <row r="474" spans="1:9" ht="12.75">
      <c r="A474" s="2" t="s">
        <v>133</v>
      </c>
      <c r="B474" s="2" t="s">
        <v>20</v>
      </c>
      <c r="C474" s="3">
        <v>40269</v>
      </c>
      <c r="D474" s="4">
        <v>40633</v>
      </c>
      <c r="E474" s="5">
        <v>0.24</v>
      </c>
      <c r="F474" s="33">
        <v>255536</v>
      </c>
      <c r="G474" s="23"/>
      <c r="H474" s="6">
        <v>61329</v>
      </c>
      <c r="I474" s="5">
        <f t="shared" si="15"/>
        <v>0.24000140880345627</v>
      </c>
    </row>
    <row r="475" spans="1:9" ht="12.75">
      <c r="A475" s="2" t="s">
        <v>133</v>
      </c>
      <c r="B475" s="2" t="s">
        <v>20</v>
      </c>
      <c r="C475" s="3">
        <v>40634</v>
      </c>
      <c r="D475" s="4">
        <v>40999</v>
      </c>
      <c r="E475" s="5">
        <v>0.24</v>
      </c>
      <c r="F475" s="33">
        <v>148675</v>
      </c>
      <c r="G475" s="23"/>
      <c r="H475" s="6">
        <v>35682</v>
      </c>
      <c r="I475" s="5">
        <f t="shared" si="15"/>
        <v>0.24</v>
      </c>
    </row>
    <row r="476" spans="1:9" ht="12.75">
      <c r="A476" s="2" t="s">
        <v>591</v>
      </c>
      <c r="B476" s="2" t="s">
        <v>368</v>
      </c>
      <c r="C476" s="3">
        <v>40501</v>
      </c>
      <c r="D476" s="4">
        <v>40776</v>
      </c>
      <c r="E476" s="5">
        <v>0.01</v>
      </c>
      <c r="F476" s="33">
        <v>1118126.5</v>
      </c>
      <c r="G476" s="23"/>
      <c r="H476" s="6">
        <v>267183.51</v>
      </c>
      <c r="I476" s="5">
        <f t="shared" si="15"/>
        <v>0.2389564239824385</v>
      </c>
    </row>
    <row r="477" spans="1:9" ht="12.75">
      <c r="A477" s="2" t="s">
        <v>796</v>
      </c>
      <c r="B477" s="2" t="s">
        <v>166</v>
      </c>
      <c r="C477" s="3">
        <v>40560</v>
      </c>
      <c r="D477" s="4">
        <v>40694</v>
      </c>
      <c r="E477" s="5">
        <v>0.19</v>
      </c>
      <c r="F477" s="33">
        <v>42061</v>
      </c>
      <c r="G477" s="23"/>
      <c r="H477" s="6">
        <v>10000</v>
      </c>
      <c r="I477" s="5">
        <f t="shared" si="15"/>
        <v>0.23774993461876798</v>
      </c>
    </row>
    <row r="478" spans="1:9" ht="12.75">
      <c r="A478" s="2" t="s">
        <v>733</v>
      </c>
      <c r="B478" s="9" t="s">
        <v>369</v>
      </c>
      <c r="C478" s="3">
        <v>40607</v>
      </c>
      <c r="D478" s="4">
        <v>40968</v>
      </c>
      <c r="E478" s="5">
        <v>0.12</v>
      </c>
      <c r="F478" s="33">
        <v>5518845.29</v>
      </c>
      <c r="G478" s="23"/>
      <c r="H478" s="6">
        <v>1306139.87</v>
      </c>
      <c r="I478" s="5">
        <f t="shared" si="15"/>
        <v>0.2366690496591181</v>
      </c>
    </row>
    <row r="479" spans="1:9" ht="12.75">
      <c r="A479" s="2" t="s">
        <v>282</v>
      </c>
      <c r="B479" s="2" t="s">
        <v>494</v>
      </c>
      <c r="C479" s="3">
        <v>40355</v>
      </c>
      <c r="D479" s="4">
        <v>40724</v>
      </c>
      <c r="E479" s="5">
        <v>0.01</v>
      </c>
      <c r="F479" s="33">
        <v>1324008.9</v>
      </c>
      <c r="G479" s="23"/>
      <c r="H479" s="6">
        <v>311981.44</v>
      </c>
      <c r="I479" s="5">
        <f t="shared" si="15"/>
        <v>0.23563394475671579</v>
      </c>
    </row>
    <row r="480" spans="1:9" ht="12.75">
      <c r="A480" s="2" t="s">
        <v>705</v>
      </c>
      <c r="B480" s="2" t="s">
        <v>224</v>
      </c>
      <c r="C480" s="3">
        <v>40445</v>
      </c>
      <c r="D480" s="4">
        <v>40809</v>
      </c>
      <c r="E480" s="5">
        <v>0.01</v>
      </c>
      <c r="F480" s="33"/>
      <c r="G480" s="23">
        <v>3001.5</v>
      </c>
      <c r="H480" s="6">
        <v>706.5</v>
      </c>
      <c r="I480" s="5">
        <f t="shared" si="15"/>
        <v>0.2353823088455772</v>
      </c>
    </row>
    <row r="481" spans="1:9" ht="12.75">
      <c r="A481" s="2" t="s">
        <v>268</v>
      </c>
      <c r="B481" s="2" t="s">
        <v>468</v>
      </c>
      <c r="C481" s="3">
        <v>40616</v>
      </c>
      <c r="D481" s="4">
        <v>40981</v>
      </c>
      <c r="E481" s="5">
        <v>0.005</v>
      </c>
      <c r="F481" s="33"/>
      <c r="G481" s="23">
        <v>10051</v>
      </c>
      <c r="H481" s="6">
        <v>2365.4</v>
      </c>
      <c r="I481" s="5">
        <f t="shared" si="15"/>
        <v>0.23533976718734456</v>
      </c>
    </row>
    <row r="482" spans="1:9" ht="12.75">
      <c r="A482" s="2" t="s">
        <v>99</v>
      </c>
      <c r="B482" s="2" t="s">
        <v>397</v>
      </c>
      <c r="C482" s="3">
        <v>40639</v>
      </c>
      <c r="D482" s="4">
        <v>40982</v>
      </c>
      <c r="E482" s="5">
        <v>0.02</v>
      </c>
      <c r="F482" s="33">
        <v>96448</v>
      </c>
      <c r="G482" s="23"/>
      <c r="H482" s="6">
        <v>22639.88</v>
      </c>
      <c r="I482" s="5">
        <f t="shared" si="15"/>
        <v>0.23473664565361646</v>
      </c>
    </row>
    <row r="483" spans="1:9" ht="12.75">
      <c r="A483" s="2" t="s">
        <v>864</v>
      </c>
      <c r="B483" s="2" t="s">
        <v>16</v>
      </c>
      <c r="C483" s="3">
        <v>40270</v>
      </c>
      <c r="D483" s="4">
        <v>40633</v>
      </c>
      <c r="E483" s="5">
        <v>0.2</v>
      </c>
      <c r="F483" s="33">
        <v>25775</v>
      </c>
      <c r="G483" s="23"/>
      <c r="H483" s="6">
        <v>6000</v>
      </c>
      <c r="I483" s="5">
        <f t="shared" si="15"/>
        <v>0.23278370514064015</v>
      </c>
    </row>
    <row r="484" spans="1:9" ht="12.75">
      <c r="A484" s="2" t="s">
        <v>269</v>
      </c>
      <c r="B484" s="2" t="s">
        <v>167</v>
      </c>
      <c r="C484" s="3">
        <v>40651</v>
      </c>
      <c r="D484" s="4">
        <v>40725</v>
      </c>
      <c r="E484" s="5">
        <v>0.23</v>
      </c>
      <c r="F484" s="33">
        <v>21631</v>
      </c>
      <c r="G484" s="23"/>
      <c r="H484" s="6">
        <v>4975.13</v>
      </c>
      <c r="I484" s="5">
        <f t="shared" si="15"/>
        <v>0.23</v>
      </c>
    </row>
    <row r="485" spans="1:9" ht="12.75">
      <c r="A485" s="2" t="s">
        <v>269</v>
      </c>
      <c r="B485" s="2" t="s">
        <v>422</v>
      </c>
      <c r="C485" s="3">
        <v>40613</v>
      </c>
      <c r="D485" s="4">
        <v>40754</v>
      </c>
      <c r="E485" s="5">
        <v>0.23</v>
      </c>
      <c r="F485" s="33">
        <v>46630</v>
      </c>
      <c r="G485" s="23"/>
      <c r="H485" s="6">
        <v>10724.9</v>
      </c>
      <c r="I485" s="5">
        <f t="shared" si="15"/>
        <v>0.22999999999999998</v>
      </c>
    </row>
    <row r="486" spans="1:9" ht="25.5">
      <c r="A486" s="2" t="s">
        <v>752</v>
      </c>
      <c r="B486" s="2" t="s">
        <v>753</v>
      </c>
      <c r="C486" s="3">
        <v>40780</v>
      </c>
      <c r="D486" s="4">
        <v>40908</v>
      </c>
      <c r="E486" s="5">
        <v>0.23</v>
      </c>
      <c r="F486" s="33"/>
      <c r="G486" s="23">
        <v>34140</v>
      </c>
      <c r="H486" s="6">
        <v>7852.2</v>
      </c>
      <c r="I486" s="5">
        <f t="shared" si="15"/>
        <v>0.22999999999999998</v>
      </c>
    </row>
    <row r="487" spans="1:9" ht="12.75">
      <c r="A487" s="2" t="s">
        <v>269</v>
      </c>
      <c r="B487" s="2" t="s">
        <v>669</v>
      </c>
      <c r="C487" s="3">
        <v>40574</v>
      </c>
      <c r="D487" s="4">
        <v>40681</v>
      </c>
      <c r="E487" s="5">
        <v>0.23</v>
      </c>
      <c r="F487" s="33">
        <v>24401</v>
      </c>
      <c r="G487" s="23"/>
      <c r="H487" s="6">
        <v>5612.23</v>
      </c>
      <c r="I487" s="5">
        <f t="shared" si="15"/>
        <v>0.22999999999999998</v>
      </c>
    </row>
    <row r="488" spans="1:9" ht="12.75">
      <c r="A488" s="2" t="s">
        <v>284</v>
      </c>
      <c r="B488" s="2" t="s">
        <v>629</v>
      </c>
      <c r="C488" s="3">
        <v>40544</v>
      </c>
      <c r="D488" s="4">
        <v>40908</v>
      </c>
      <c r="E488" s="5">
        <v>0.1</v>
      </c>
      <c r="F488" s="33">
        <v>428248</v>
      </c>
      <c r="G488" s="23"/>
      <c r="H488" s="6">
        <v>97643</v>
      </c>
      <c r="I488" s="5">
        <f t="shared" si="15"/>
        <v>0.228005734994676</v>
      </c>
    </row>
    <row r="489" spans="1:9" ht="12.75">
      <c r="A489" s="2" t="s">
        <v>99</v>
      </c>
      <c r="B489" s="2" t="s">
        <v>520</v>
      </c>
      <c r="C489" s="3">
        <v>40269</v>
      </c>
      <c r="D489" s="4">
        <v>40633</v>
      </c>
      <c r="E489" s="5">
        <v>0.02</v>
      </c>
      <c r="F489" s="33">
        <v>273099</v>
      </c>
      <c r="G489" s="23"/>
      <c r="H489" s="6">
        <v>62058</v>
      </c>
      <c r="I489" s="5">
        <f t="shared" si="15"/>
        <v>0.227236276954511</v>
      </c>
    </row>
    <row r="490" spans="1:9" ht="25.5">
      <c r="A490" s="2" t="s">
        <v>842</v>
      </c>
      <c r="B490" s="2" t="s">
        <v>843</v>
      </c>
      <c r="C490" s="3">
        <v>40210</v>
      </c>
      <c r="D490" s="4">
        <v>40574</v>
      </c>
      <c r="E490" s="5">
        <v>0.12</v>
      </c>
      <c r="F490" s="33">
        <v>2642418.94</v>
      </c>
      <c r="G490" s="23"/>
      <c r="H490" s="6">
        <v>600000</v>
      </c>
      <c r="I490" s="5">
        <f t="shared" si="15"/>
        <v>0.22706467582313045</v>
      </c>
    </row>
    <row r="491" spans="1:9" ht="12.75">
      <c r="A491" s="2" t="s">
        <v>264</v>
      </c>
      <c r="B491" s="2" t="s">
        <v>120</v>
      </c>
      <c r="C491" s="3">
        <v>40664</v>
      </c>
      <c r="D491" s="4">
        <v>41029</v>
      </c>
      <c r="E491" s="5">
        <v>0</v>
      </c>
      <c r="F491" s="33">
        <v>31836</v>
      </c>
      <c r="G491" s="23"/>
      <c r="H491" s="6">
        <v>7201</v>
      </c>
      <c r="I491" s="5">
        <f t="shared" si="15"/>
        <v>0.2261904761904762</v>
      </c>
    </row>
    <row r="492" spans="1:9" ht="12.75">
      <c r="A492" s="2" t="s">
        <v>591</v>
      </c>
      <c r="B492" s="2" t="s">
        <v>150</v>
      </c>
      <c r="C492" s="3">
        <v>40501</v>
      </c>
      <c r="D492" s="4">
        <v>40776</v>
      </c>
      <c r="E492" s="5">
        <v>0.3</v>
      </c>
      <c r="F492" s="33">
        <v>4688528.2</v>
      </c>
      <c r="G492" s="23"/>
      <c r="H492" s="6">
        <v>1039323.95</v>
      </c>
      <c r="I492" s="5">
        <f t="shared" si="15"/>
        <v>0.2216738186623256</v>
      </c>
    </row>
    <row r="493" spans="1:9" ht="25.5">
      <c r="A493" s="2" t="s">
        <v>673</v>
      </c>
      <c r="B493" s="2" t="s">
        <v>674</v>
      </c>
      <c r="C493" s="3">
        <v>40700</v>
      </c>
      <c r="D493" s="4">
        <v>40908</v>
      </c>
      <c r="E493" s="5">
        <v>0.2</v>
      </c>
      <c r="F493" s="33">
        <v>27176</v>
      </c>
      <c r="G493" s="23"/>
      <c r="H493" s="6">
        <v>5991.41</v>
      </c>
      <c r="I493" s="5">
        <f t="shared" si="15"/>
        <v>0.22046695613776862</v>
      </c>
    </row>
    <row r="494" spans="1:9" ht="12.75">
      <c r="A494" s="2" t="s">
        <v>269</v>
      </c>
      <c r="B494" s="2" t="s">
        <v>671</v>
      </c>
      <c r="C494" s="3">
        <v>40651</v>
      </c>
      <c r="D494" s="4">
        <v>40718</v>
      </c>
      <c r="E494" s="5">
        <v>0.22</v>
      </c>
      <c r="F494" s="33"/>
      <c r="G494" s="23">
        <v>30240</v>
      </c>
      <c r="H494" s="6">
        <v>6652.8</v>
      </c>
      <c r="I494" s="5">
        <f t="shared" si="15"/>
        <v>0.22</v>
      </c>
    </row>
    <row r="495" spans="1:9" ht="12.75">
      <c r="A495" s="2" t="s">
        <v>269</v>
      </c>
      <c r="B495" s="2" t="s">
        <v>7</v>
      </c>
      <c r="C495" s="3">
        <v>40763</v>
      </c>
      <c r="D495" s="4">
        <v>40875</v>
      </c>
      <c r="E495" s="5">
        <v>0.22</v>
      </c>
      <c r="F495" s="33">
        <v>21725</v>
      </c>
      <c r="G495" s="23"/>
      <c r="H495" s="6">
        <v>4779.5</v>
      </c>
      <c r="I495" s="5">
        <f t="shared" si="15"/>
        <v>0.22</v>
      </c>
    </row>
    <row r="496" spans="1:9" ht="25.5">
      <c r="A496" s="2" t="s">
        <v>923</v>
      </c>
      <c r="B496" s="2" t="s">
        <v>843</v>
      </c>
      <c r="C496" s="26">
        <v>40544</v>
      </c>
      <c r="D496" s="26">
        <v>40908</v>
      </c>
      <c r="E496" s="5">
        <v>0.162</v>
      </c>
      <c r="G496" s="25">
        <v>690574.18</v>
      </c>
      <c r="H496" s="37">
        <v>146213.84</v>
      </c>
      <c r="I496" s="28">
        <v>0.22</v>
      </c>
    </row>
    <row r="497" spans="1:9" ht="12.75">
      <c r="A497" s="2" t="s">
        <v>269</v>
      </c>
      <c r="B497" s="2" t="s">
        <v>37</v>
      </c>
      <c r="C497" s="3">
        <v>40763</v>
      </c>
      <c r="D497" s="4">
        <v>40900</v>
      </c>
      <c r="E497" s="5">
        <v>0.22</v>
      </c>
      <c r="F497" s="33">
        <v>33184</v>
      </c>
      <c r="G497" s="23"/>
      <c r="H497" s="6">
        <v>7300.48</v>
      </c>
      <c r="I497" s="5">
        <f aca="true" t="shared" si="16" ref="I497:I507">IF(H497="","",(IF(F497&lt;&gt;"",H497/F497,H497/G497)))</f>
        <v>0.21999999999999997</v>
      </c>
    </row>
    <row r="498" spans="1:9" ht="12.75">
      <c r="A498" s="2" t="s">
        <v>705</v>
      </c>
      <c r="B498" s="2" t="s">
        <v>139</v>
      </c>
      <c r="C498" s="3">
        <v>40401</v>
      </c>
      <c r="D498" s="4">
        <v>40765</v>
      </c>
      <c r="E498" s="5">
        <v>0.01</v>
      </c>
      <c r="F498" s="33">
        <v>237193</v>
      </c>
      <c r="G498" s="23"/>
      <c r="H498" s="6">
        <v>52111.1</v>
      </c>
      <c r="I498" s="5">
        <f t="shared" si="16"/>
        <v>0.21969914795124645</v>
      </c>
    </row>
    <row r="499" spans="1:9" ht="12.75">
      <c r="A499" s="2" t="s">
        <v>733</v>
      </c>
      <c r="B499" s="2" t="s">
        <v>594</v>
      </c>
      <c r="C499" s="3">
        <v>40544</v>
      </c>
      <c r="D499" s="4">
        <v>40908</v>
      </c>
      <c r="E499" s="5">
        <v>0.15</v>
      </c>
      <c r="F499" s="33"/>
      <c r="G499" s="23">
        <v>328904.34</v>
      </c>
      <c r="H499" s="6">
        <v>71317.45</v>
      </c>
      <c r="I499" s="5">
        <f t="shared" si="16"/>
        <v>0.2168334111979185</v>
      </c>
    </row>
    <row r="500" spans="1:9" ht="12.75">
      <c r="A500" s="2" t="s">
        <v>733</v>
      </c>
      <c r="B500" s="2" t="s">
        <v>594</v>
      </c>
      <c r="C500" s="3">
        <v>40544</v>
      </c>
      <c r="D500" s="4">
        <v>40908</v>
      </c>
      <c r="E500" s="5">
        <v>0.15</v>
      </c>
      <c r="F500" s="33">
        <v>5516881</v>
      </c>
      <c r="G500" s="23"/>
      <c r="H500" s="6">
        <v>1196244.07</v>
      </c>
      <c r="I500" s="5">
        <f t="shared" si="16"/>
        <v>0.2168334009742099</v>
      </c>
    </row>
    <row r="501" spans="1:9" ht="12.75">
      <c r="A501" s="2" t="s">
        <v>864</v>
      </c>
      <c r="B501" s="2" t="s">
        <v>178</v>
      </c>
      <c r="C501" s="3">
        <v>40695</v>
      </c>
      <c r="D501" s="4">
        <v>40999</v>
      </c>
      <c r="E501" s="5">
        <v>0.15</v>
      </c>
      <c r="F501" s="33">
        <v>20902</v>
      </c>
      <c r="G501" s="23"/>
      <c r="H501" s="6">
        <v>4515.74</v>
      </c>
      <c r="I501" s="5">
        <f t="shared" si="16"/>
        <v>0.21604344081906038</v>
      </c>
    </row>
    <row r="502" spans="1:9" ht="12.75">
      <c r="A502" s="2" t="s">
        <v>733</v>
      </c>
      <c r="B502" s="2" t="s">
        <v>735</v>
      </c>
      <c r="C502" s="3">
        <v>40576</v>
      </c>
      <c r="D502" s="4">
        <v>40908</v>
      </c>
      <c r="E502" s="5">
        <v>2</v>
      </c>
      <c r="F502" s="33">
        <v>837249</v>
      </c>
      <c r="G502" s="23"/>
      <c r="H502" s="6">
        <v>179063</v>
      </c>
      <c r="I502" s="5">
        <f t="shared" si="16"/>
        <v>0.21387066452154616</v>
      </c>
    </row>
    <row r="503" spans="1:9" ht="12.75">
      <c r="A503" s="2" t="s">
        <v>730</v>
      </c>
      <c r="B503" s="2" t="s">
        <v>732</v>
      </c>
      <c r="C503" s="3">
        <v>40481</v>
      </c>
      <c r="D503" s="4">
        <v>40786</v>
      </c>
      <c r="E503" s="5">
        <v>0</v>
      </c>
      <c r="F503" s="33"/>
      <c r="G503" s="23">
        <v>2013</v>
      </c>
      <c r="H503" s="6">
        <v>426.86</v>
      </c>
      <c r="I503" s="5">
        <f t="shared" si="16"/>
        <v>0.21205166418281174</v>
      </c>
    </row>
    <row r="504" spans="1:9" ht="12.75">
      <c r="A504" s="2" t="s">
        <v>819</v>
      </c>
      <c r="B504" s="2" t="s">
        <v>519</v>
      </c>
      <c r="C504" s="3">
        <v>40360</v>
      </c>
      <c r="D504" s="4">
        <v>40724</v>
      </c>
      <c r="E504" s="5">
        <v>0.2</v>
      </c>
      <c r="F504" s="33"/>
      <c r="G504" s="23">
        <v>25961</v>
      </c>
      <c r="H504" s="6">
        <v>5484.3</v>
      </c>
      <c r="I504" s="5">
        <f t="shared" si="16"/>
        <v>0.21125149262355072</v>
      </c>
    </row>
    <row r="505" spans="1:9" ht="12.75">
      <c r="A505" s="2" t="s">
        <v>819</v>
      </c>
      <c r="B505" s="2" t="s">
        <v>519</v>
      </c>
      <c r="C505" s="3">
        <v>40360</v>
      </c>
      <c r="D505" s="4">
        <v>40724</v>
      </c>
      <c r="E505" s="5">
        <v>0.2</v>
      </c>
      <c r="F505" s="33">
        <v>829586.88</v>
      </c>
      <c r="G505" s="23"/>
      <c r="H505" s="6">
        <v>175251.36</v>
      </c>
      <c r="I505" s="5">
        <f t="shared" si="16"/>
        <v>0.2112513640524305</v>
      </c>
    </row>
    <row r="506" spans="1:9" ht="25.5">
      <c r="A506" s="2" t="s">
        <v>284</v>
      </c>
      <c r="B506" s="2" t="s">
        <v>627</v>
      </c>
      <c r="C506" s="3">
        <v>40360</v>
      </c>
      <c r="D506" s="4">
        <v>40724</v>
      </c>
      <c r="E506" s="5">
        <v>0.1</v>
      </c>
      <c r="F506" s="33">
        <v>407743</v>
      </c>
      <c r="G506" s="23"/>
      <c r="H506" s="6">
        <v>85626.03</v>
      </c>
      <c r="I506" s="5">
        <f t="shared" si="16"/>
        <v>0.21</v>
      </c>
    </row>
    <row r="507" spans="1:9" ht="25.5">
      <c r="A507" s="2" t="s">
        <v>284</v>
      </c>
      <c r="B507" s="2" t="s">
        <v>627</v>
      </c>
      <c r="C507" s="3">
        <v>40360</v>
      </c>
      <c r="D507" s="4">
        <v>40724</v>
      </c>
      <c r="E507" s="5">
        <v>0.1</v>
      </c>
      <c r="F507" s="33">
        <v>407743</v>
      </c>
      <c r="G507" s="23"/>
      <c r="H507" s="6">
        <v>85626.03</v>
      </c>
      <c r="I507" s="5">
        <f t="shared" si="16"/>
        <v>0.21</v>
      </c>
    </row>
    <row r="508" spans="1:9" ht="12.75">
      <c r="A508" s="2" t="s">
        <v>923</v>
      </c>
      <c r="B508" s="2" t="s">
        <v>43</v>
      </c>
      <c r="C508" s="26">
        <v>40544</v>
      </c>
      <c r="D508" s="26">
        <v>40908</v>
      </c>
      <c r="E508" s="5">
        <v>0.153</v>
      </c>
      <c r="G508" s="25">
        <v>293218.25</v>
      </c>
      <c r="H508" s="6">
        <v>61162.95</v>
      </c>
      <c r="I508" s="28">
        <v>0.21</v>
      </c>
    </row>
    <row r="509" spans="1:9" ht="25.5">
      <c r="A509" s="2" t="s">
        <v>923</v>
      </c>
      <c r="B509" s="2" t="s">
        <v>843</v>
      </c>
      <c r="C509" s="29">
        <v>40179</v>
      </c>
      <c r="D509" s="29">
        <v>40543</v>
      </c>
      <c r="E509" s="5">
        <v>0.162</v>
      </c>
      <c r="F509" s="35"/>
      <c r="G509" s="30">
        <v>676494.38</v>
      </c>
      <c r="H509" s="38">
        <v>140927.91</v>
      </c>
      <c r="I509" s="31">
        <v>0.21</v>
      </c>
    </row>
    <row r="510" spans="1:9" ht="12.75">
      <c r="A510" s="2" t="s">
        <v>271</v>
      </c>
      <c r="B510" s="2" t="s">
        <v>214</v>
      </c>
      <c r="C510" s="3">
        <v>40299</v>
      </c>
      <c r="D510" s="4">
        <v>40663</v>
      </c>
      <c r="E510" s="5">
        <v>0.2</v>
      </c>
      <c r="F510" s="33"/>
      <c r="G510" s="23">
        <v>59167</v>
      </c>
      <c r="H510" s="6">
        <v>12139.85</v>
      </c>
      <c r="I510" s="5">
        <f aca="true" t="shared" si="17" ref="I510:I524">IF(H510="","",(IF(F510&lt;&gt;"",H510/F510,H510/G510)))</f>
        <v>0.20517940743995808</v>
      </c>
    </row>
    <row r="511" spans="1:9" ht="12.75">
      <c r="A511" s="2" t="s">
        <v>280</v>
      </c>
      <c r="B511" s="2" t="s">
        <v>29</v>
      </c>
      <c r="C511" s="3">
        <v>40386</v>
      </c>
      <c r="D511" s="4">
        <v>40652</v>
      </c>
      <c r="E511" s="5">
        <v>0</v>
      </c>
      <c r="F511" s="33">
        <v>153426.29</v>
      </c>
      <c r="G511" s="23"/>
      <c r="H511" s="6">
        <v>31069</v>
      </c>
      <c r="I511" s="5">
        <f t="shared" si="17"/>
        <v>0.2025011489230431</v>
      </c>
    </row>
    <row r="512" spans="1:9" ht="12.75">
      <c r="A512" s="2" t="s">
        <v>864</v>
      </c>
      <c r="B512" s="2" t="s">
        <v>178</v>
      </c>
      <c r="C512" s="3">
        <v>40378</v>
      </c>
      <c r="D512" s="4">
        <v>40633</v>
      </c>
      <c r="E512" s="5">
        <v>0.15</v>
      </c>
      <c r="F512" s="33">
        <v>26452</v>
      </c>
      <c r="G512" s="23"/>
      <c r="H512" s="6">
        <v>5345.68</v>
      </c>
      <c r="I512" s="5">
        <f t="shared" si="17"/>
        <v>0.20208982307575987</v>
      </c>
    </row>
    <row r="513" spans="1:9" ht="12.75">
      <c r="A513" s="2" t="s">
        <v>129</v>
      </c>
      <c r="B513" s="2" t="s">
        <v>522</v>
      </c>
      <c r="C513" s="3">
        <v>40484</v>
      </c>
      <c r="D513" s="4">
        <v>40848</v>
      </c>
      <c r="E513" s="5">
        <v>0.3</v>
      </c>
      <c r="F513" s="33">
        <v>585117.88</v>
      </c>
      <c r="G513" s="23"/>
      <c r="H513" s="6">
        <v>117973.5</v>
      </c>
      <c r="I513" s="5">
        <f t="shared" si="17"/>
        <v>0.20162347457233745</v>
      </c>
    </row>
    <row r="514" spans="1:9" ht="12.75">
      <c r="A514" s="2" t="s">
        <v>110</v>
      </c>
      <c r="B514" s="2" t="s">
        <v>694</v>
      </c>
      <c r="C514" s="3">
        <v>40630</v>
      </c>
      <c r="D514" s="4">
        <v>40724</v>
      </c>
      <c r="E514" s="5">
        <v>0</v>
      </c>
      <c r="F514" s="33">
        <v>131374.25</v>
      </c>
      <c r="G514" s="23"/>
      <c r="H514" s="6">
        <v>26346.41</v>
      </c>
      <c r="I514" s="5">
        <f t="shared" si="17"/>
        <v>0.20054470339507172</v>
      </c>
    </row>
    <row r="515" spans="1:9" ht="12.75">
      <c r="A515" s="2" t="s">
        <v>292</v>
      </c>
      <c r="B515" s="2" t="s">
        <v>291</v>
      </c>
      <c r="C515" s="3">
        <v>40420</v>
      </c>
      <c r="D515" s="4">
        <v>40693</v>
      </c>
      <c r="E515" s="5">
        <v>0.18</v>
      </c>
      <c r="F515" s="33">
        <v>13792</v>
      </c>
      <c r="G515" s="23"/>
      <c r="H515" s="6">
        <v>2764</v>
      </c>
      <c r="I515" s="5">
        <f t="shared" si="17"/>
        <v>0.2004060324825986</v>
      </c>
    </row>
    <row r="516" spans="1:9" ht="12.75">
      <c r="A516" s="2" t="s">
        <v>67</v>
      </c>
      <c r="B516" s="2" t="s">
        <v>18</v>
      </c>
      <c r="C516" s="3">
        <v>40608</v>
      </c>
      <c r="D516" s="4">
        <v>40786</v>
      </c>
      <c r="E516" s="5">
        <v>0.2</v>
      </c>
      <c r="F516" s="33"/>
      <c r="G516" s="23">
        <v>37658</v>
      </c>
      <c r="H516" s="6">
        <v>7531.76</v>
      </c>
      <c r="I516" s="5">
        <f t="shared" si="17"/>
        <v>0.20000424876520262</v>
      </c>
    </row>
    <row r="517" spans="1:9" ht="12.75">
      <c r="A517" s="2" t="s">
        <v>182</v>
      </c>
      <c r="B517" s="2" t="s">
        <v>525</v>
      </c>
      <c r="C517" s="3">
        <v>40574</v>
      </c>
      <c r="D517" s="4">
        <v>40900</v>
      </c>
      <c r="E517" s="5">
        <v>0.2</v>
      </c>
      <c r="F517" s="33">
        <v>56786</v>
      </c>
      <c r="G517" s="23"/>
      <c r="H517" s="6">
        <v>11357.3</v>
      </c>
      <c r="I517" s="5">
        <f t="shared" si="17"/>
        <v>0.20000176099742892</v>
      </c>
    </row>
    <row r="518" spans="1:9" ht="12.75">
      <c r="A518" s="2" t="s">
        <v>133</v>
      </c>
      <c r="B518" s="2" t="s">
        <v>162</v>
      </c>
      <c r="C518" s="3">
        <v>40569</v>
      </c>
      <c r="D518" s="4">
        <v>40933</v>
      </c>
      <c r="E518" s="5">
        <v>0.2</v>
      </c>
      <c r="F518" s="33">
        <v>429272</v>
      </c>
      <c r="G518" s="23"/>
      <c r="H518" s="6">
        <v>85855</v>
      </c>
      <c r="I518" s="5">
        <f t="shared" si="17"/>
        <v>0.20000139771520156</v>
      </c>
    </row>
    <row r="519" spans="1:9" ht="12.75">
      <c r="A519" s="2" t="s">
        <v>111</v>
      </c>
      <c r="B519" s="2" t="s">
        <v>587</v>
      </c>
      <c r="C519" s="3">
        <v>40634</v>
      </c>
      <c r="D519" s="4">
        <v>40908</v>
      </c>
      <c r="E519" s="5">
        <v>0.2</v>
      </c>
      <c r="F519" s="33"/>
      <c r="G519" s="23">
        <v>90849.99</v>
      </c>
      <c r="H519" s="6">
        <v>18170</v>
      </c>
      <c r="I519" s="5">
        <f t="shared" si="17"/>
        <v>0.20000002201431172</v>
      </c>
    </row>
    <row r="520" spans="1:9" ht="12.75">
      <c r="A520" s="2" t="s">
        <v>712</v>
      </c>
      <c r="B520" s="2" t="s">
        <v>713</v>
      </c>
      <c r="C520" s="3">
        <v>40597</v>
      </c>
      <c r="D520" s="4">
        <v>40961</v>
      </c>
      <c r="E520" s="5">
        <v>0.01</v>
      </c>
      <c r="F520" s="33">
        <v>585240.25</v>
      </c>
      <c r="G520" s="23"/>
      <c r="H520" s="6">
        <v>117048.05</v>
      </c>
      <c r="I520" s="5">
        <f t="shared" si="17"/>
        <v>0.2</v>
      </c>
    </row>
    <row r="521" spans="1:9" ht="12.75">
      <c r="A521" s="2" t="s">
        <v>67</v>
      </c>
      <c r="B521" s="2" t="s">
        <v>66</v>
      </c>
      <c r="C521" s="3">
        <v>40452</v>
      </c>
      <c r="D521" s="4">
        <v>40786</v>
      </c>
      <c r="E521" s="5">
        <v>0.2</v>
      </c>
      <c r="F521" s="33"/>
      <c r="G521" s="23">
        <v>76225</v>
      </c>
      <c r="H521" s="6">
        <v>15245</v>
      </c>
      <c r="I521" s="5">
        <f t="shared" si="17"/>
        <v>0.2</v>
      </c>
    </row>
    <row r="522" spans="1:9" ht="12.75">
      <c r="A522" s="2" t="s">
        <v>133</v>
      </c>
      <c r="B522" s="14" t="s">
        <v>157</v>
      </c>
      <c r="C522" s="3">
        <v>40569</v>
      </c>
      <c r="D522" s="4">
        <v>40933</v>
      </c>
      <c r="E522" s="5">
        <v>0.2</v>
      </c>
      <c r="F522" s="33">
        <v>65815</v>
      </c>
      <c r="G522" s="23"/>
      <c r="H522" s="6">
        <v>13163</v>
      </c>
      <c r="I522" s="5">
        <f t="shared" si="17"/>
        <v>0.2</v>
      </c>
    </row>
    <row r="523" spans="1:9" ht="12.75">
      <c r="A523" s="2" t="s">
        <v>67</v>
      </c>
      <c r="B523" s="2" t="s">
        <v>184</v>
      </c>
      <c r="C523" s="3">
        <v>40553</v>
      </c>
      <c r="D523" s="4">
        <v>40786</v>
      </c>
      <c r="E523" s="5">
        <v>0.2</v>
      </c>
      <c r="F523" s="33"/>
      <c r="G523" s="23">
        <v>64477.5</v>
      </c>
      <c r="H523" s="6">
        <v>12895.5</v>
      </c>
      <c r="I523" s="5">
        <f t="shared" si="17"/>
        <v>0.2</v>
      </c>
    </row>
    <row r="524" spans="1:9" ht="12.75">
      <c r="A524" s="2" t="s">
        <v>864</v>
      </c>
      <c r="B524" s="2" t="s">
        <v>173</v>
      </c>
      <c r="C524" s="3">
        <v>40498</v>
      </c>
      <c r="D524" s="4">
        <v>40863</v>
      </c>
      <c r="E524" s="5">
        <v>0.2</v>
      </c>
      <c r="F524" s="33">
        <v>57518</v>
      </c>
      <c r="G524" s="23"/>
      <c r="H524" s="6">
        <v>11503.6</v>
      </c>
      <c r="I524" s="5">
        <f t="shared" si="17"/>
        <v>0.2</v>
      </c>
    </row>
    <row r="525" spans="1:9" ht="12.75">
      <c r="A525" s="2" t="s">
        <v>182</v>
      </c>
      <c r="B525" s="2" t="s">
        <v>525</v>
      </c>
      <c r="C525" s="3">
        <v>40224</v>
      </c>
      <c r="D525" s="4">
        <v>40549</v>
      </c>
      <c r="E525" s="5">
        <v>0.2</v>
      </c>
      <c r="F525" s="33"/>
      <c r="G525" s="23">
        <v>47718</v>
      </c>
      <c r="H525" s="6">
        <v>9543.6</v>
      </c>
      <c r="I525" s="5">
        <f>IF(H525="","",(IF(G525&lt;&gt;"",H525/G525,H525/#REF!)))</f>
        <v>0.2</v>
      </c>
    </row>
    <row r="526" spans="1:9" ht="12.75">
      <c r="A526" s="2" t="s">
        <v>67</v>
      </c>
      <c r="B526" s="2" t="s">
        <v>186</v>
      </c>
      <c r="C526" s="3">
        <v>40587</v>
      </c>
      <c r="D526" s="4">
        <v>40786</v>
      </c>
      <c r="E526" s="5">
        <v>0.2</v>
      </c>
      <c r="F526" s="33"/>
      <c r="G526" s="23">
        <v>36030</v>
      </c>
      <c r="H526" s="6">
        <v>7206</v>
      </c>
      <c r="I526" s="5">
        <f aca="true" t="shared" si="18" ref="I526:I540">IF(H526="","",(IF(F526&lt;&gt;"",H526/F526,H526/G526)))</f>
        <v>0.2</v>
      </c>
    </row>
    <row r="527" spans="1:9" ht="12.75">
      <c r="A527" s="2" t="s">
        <v>67</v>
      </c>
      <c r="B527" s="2" t="s">
        <v>6</v>
      </c>
      <c r="C527" s="3">
        <v>40636</v>
      </c>
      <c r="D527" s="4">
        <v>40786</v>
      </c>
      <c r="E527" s="5">
        <v>0.2</v>
      </c>
      <c r="F527" s="33"/>
      <c r="G527" s="23">
        <v>30180</v>
      </c>
      <c r="H527" s="6">
        <v>6036</v>
      </c>
      <c r="I527" s="5">
        <f t="shared" si="18"/>
        <v>0.2</v>
      </c>
    </row>
    <row r="528" spans="1:9" ht="12.75">
      <c r="A528" s="2" t="s">
        <v>749</v>
      </c>
      <c r="B528" s="2" t="s">
        <v>423</v>
      </c>
      <c r="C528" s="3">
        <v>40637</v>
      </c>
      <c r="D528" s="4">
        <v>40755</v>
      </c>
      <c r="E528" s="5">
        <v>0.2</v>
      </c>
      <c r="F528" s="33"/>
      <c r="G528" s="23">
        <v>20260</v>
      </c>
      <c r="H528" s="6">
        <v>4052</v>
      </c>
      <c r="I528" s="5">
        <f t="shared" si="18"/>
        <v>0.2</v>
      </c>
    </row>
    <row r="529" spans="1:9" ht="12.75">
      <c r="A529" s="2" t="s">
        <v>751</v>
      </c>
      <c r="B529" s="2" t="s">
        <v>154</v>
      </c>
      <c r="C529" s="4">
        <v>40766</v>
      </c>
      <c r="D529" s="4">
        <v>40877</v>
      </c>
      <c r="E529" s="5">
        <v>0.2</v>
      </c>
      <c r="F529" s="33"/>
      <c r="G529" s="23">
        <v>19185</v>
      </c>
      <c r="H529" s="6">
        <v>3837</v>
      </c>
      <c r="I529" s="5">
        <f t="shared" si="18"/>
        <v>0.2</v>
      </c>
    </row>
    <row r="530" spans="1:9" ht="12.75">
      <c r="A530" s="2" t="s">
        <v>749</v>
      </c>
      <c r="B530" s="2" t="s">
        <v>185</v>
      </c>
      <c r="C530" s="3">
        <v>40665</v>
      </c>
      <c r="D530" s="4">
        <v>40755</v>
      </c>
      <c r="E530" s="5">
        <v>0.2</v>
      </c>
      <c r="F530" s="33"/>
      <c r="G530" s="23">
        <v>18675</v>
      </c>
      <c r="H530" s="6">
        <v>3735</v>
      </c>
      <c r="I530" s="5">
        <f t="shared" si="18"/>
        <v>0.2</v>
      </c>
    </row>
    <row r="531" spans="1:9" ht="12.75">
      <c r="A531" s="2" t="s">
        <v>111</v>
      </c>
      <c r="B531" s="2" t="s">
        <v>78</v>
      </c>
      <c r="C531" s="3">
        <v>40269</v>
      </c>
      <c r="D531" s="4">
        <v>40633</v>
      </c>
      <c r="E531" s="5">
        <v>0.2</v>
      </c>
      <c r="F531" s="33"/>
      <c r="G531" s="23">
        <v>18320</v>
      </c>
      <c r="H531" s="6">
        <v>3664</v>
      </c>
      <c r="I531" s="5">
        <f t="shared" si="18"/>
        <v>0.2</v>
      </c>
    </row>
    <row r="532" spans="1:9" ht="12.75">
      <c r="A532" s="2" t="s">
        <v>752</v>
      </c>
      <c r="B532" s="2" t="s">
        <v>754</v>
      </c>
      <c r="C532" s="3">
        <v>40725</v>
      </c>
      <c r="D532" s="4">
        <v>40785</v>
      </c>
      <c r="E532" s="5">
        <v>0.21</v>
      </c>
      <c r="F532" s="33"/>
      <c r="G532" s="23">
        <v>13495</v>
      </c>
      <c r="H532" s="6">
        <v>2699</v>
      </c>
      <c r="I532" s="5">
        <f t="shared" si="18"/>
        <v>0.2</v>
      </c>
    </row>
    <row r="533" spans="1:9" ht="12.75">
      <c r="A533" s="2" t="s">
        <v>67</v>
      </c>
      <c r="B533" s="2" t="s">
        <v>177</v>
      </c>
      <c r="C533" s="3">
        <v>40658</v>
      </c>
      <c r="D533" s="4">
        <v>40786</v>
      </c>
      <c r="E533" s="5">
        <v>0.2</v>
      </c>
      <c r="F533" s="33"/>
      <c r="G533" s="23">
        <v>10340</v>
      </c>
      <c r="H533" s="6">
        <v>2068</v>
      </c>
      <c r="I533" s="5">
        <f t="shared" si="18"/>
        <v>0.2</v>
      </c>
    </row>
    <row r="534" spans="1:9" ht="12.75">
      <c r="A534" s="2" t="s">
        <v>111</v>
      </c>
      <c r="B534" s="2" t="s">
        <v>585</v>
      </c>
      <c r="C534" s="3">
        <v>40269</v>
      </c>
      <c r="D534" s="4">
        <v>40633</v>
      </c>
      <c r="E534" s="5">
        <v>0.45</v>
      </c>
      <c r="F534" s="33"/>
      <c r="G534" s="23">
        <v>9916</v>
      </c>
      <c r="H534" s="6">
        <v>1983.2</v>
      </c>
      <c r="I534" s="5">
        <f t="shared" si="18"/>
        <v>0.2</v>
      </c>
    </row>
    <row r="535" spans="1:9" ht="12.75">
      <c r="A535" s="2" t="s">
        <v>278</v>
      </c>
      <c r="B535" s="2" t="s">
        <v>512</v>
      </c>
      <c r="C535" s="3">
        <v>40354</v>
      </c>
      <c r="D535" s="4">
        <v>40663</v>
      </c>
      <c r="E535" s="5">
        <v>0.2</v>
      </c>
      <c r="F535" s="33"/>
      <c r="G535" s="23">
        <v>2831</v>
      </c>
      <c r="H535" s="6">
        <v>566.2</v>
      </c>
      <c r="I535" s="5">
        <f t="shared" si="18"/>
        <v>0.2</v>
      </c>
    </row>
    <row r="536" spans="1:9" ht="12.75">
      <c r="A536" s="2" t="s">
        <v>625</v>
      </c>
      <c r="B536" s="2" t="s">
        <v>122</v>
      </c>
      <c r="C536" s="3">
        <v>40371</v>
      </c>
      <c r="D536" s="4">
        <v>40735</v>
      </c>
      <c r="E536" s="5">
        <v>0.17</v>
      </c>
      <c r="F536" s="33"/>
      <c r="G536" s="23">
        <v>685</v>
      </c>
      <c r="H536" s="6">
        <v>137</v>
      </c>
      <c r="I536" s="5">
        <f t="shared" si="18"/>
        <v>0.2</v>
      </c>
    </row>
    <row r="537" spans="1:9" ht="12.75">
      <c r="A537" s="2" t="s">
        <v>610</v>
      </c>
      <c r="B537" s="2" t="s">
        <v>612</v>
      </c>
      <c r="C537" s="3">
        <v>40744</v>
      </c>
      <c r="D537" s="4">
        <v>40847</v>
      </c>
      <c r="E537" s="5">
        <v>0.2</v>
      </c>
      <c r="F537" s="33">
        <v>215</v>
      </c>
      <c r="G537" s="23"/>
      <c r="H537" s="6">
        <v>43</v>
      </c>
      <c r="I537" s="5">
        <f t="shared" si="18"/>
        <v>0.2</v>
      </c>
    </row>
    <row r="538" spans="1:9" ht="12.75">
      <c r="A538" s="2" t="s">
        <v>278</v>
      </c>
      <c r="B538" s="2" t="s">
        <v>57</v>
      </c>
      <c r="C538" s="3">
        <v>40878</v>
      </c>
      <c r="D538" s="4">
        <v>40983</v>
      </c>
      <c r="E538" s="5">
        <v>0.2</v>
      </c>
      <c r="F538" s="33"/>
      <c r="G538" s="23">
        <v>85</v>
      </c>
      <c r="H538" s="6">
        <v>17</v>
      </c>
      <c r="I538" s="5">
        <f t="shared" si="18"/>
        <v>0.2</v>
      </c>
    </row>
    <row r="539" spans="1:9" ht="12.75">
      <c r="A539" s="2" t="s">
        <v>610</v>
      </c>
      <c r="B539" s="2" t="s">
        <v>611</v>
      </c>
      <c r="C539" s="3">
        <v>40732</v>
      </c>
      <c r="D539" s="4">
        <v>40847</v>
      </c>
      <c r="E539" s="5">
        <v>0.2</v>
      </c>
      <c r="F539" s="33">
        <v>70</v>
      </c>
      <c r="G539" s="23"/>
      <c r="H539" s="6">
        <v>14</v>
      </c>
      <c r="I539" s="5">
        <f t="shared" si="18"/>
        <v>0.2</v>
      </c>
    </row>
    <row r="540" spans="1:9" ht="12.75">
      <c r="A540" s="2" t="s">
        <v>610</v>
      </c>
      <c r="B540" s="2" t="s">
        <v>368</v>
      </c>
      <c r="C540" s="3">
        <v>40756</v>
      </c>
      <c r="D540" s="4">
        <v>40847</v>
      </c>
      <c r="E540" s="5">
        <v>0.2</v>
      </c>
      <c r="F540" s="33">
        <v>40</v>
      </c>
      <c r="G540" s="23"/>
      <c r="H540" s="6">
        <v>8</v>
      </c>
      <c r="I540" s="5">
        <f t="shared" si="18"/>
        <v>0.2</v>
      </c>
    </row>
    <row r="541" spans="1:9" ht="12.75">
      <c r="A541" s="2" t="s">
        <v>923</v>
      </c>
      <c r="B541" s="2" t="s">
        <v>43</v>
      </c>
      <c r="C541" s="26">
        <v>40179</v>
      </c>
      <c r="D541" s="26">
        <v>40543</v>
      </c>
      <c r="E541" s="5">
        <v>0.153</v>
      </c>
      <c r="F541" s="49"/>
      <c r="G541" s="25">
        <v>322216.88</v>
      </c>
      <c r="H541" s="6">
        <v>63995.86</v>
      </c>
      <c r="I541" s="28">
        <v>0.2</v>
      </c>
    </row>
    <row r="542" spans="1:9" ht="12.75">
      <c r="A542" s="2" t="s">
        <v>278</v>
      </c>
      <c r="B542" s="2" t="s">
        <v>512</v>
      </c>
      <c r="C542" s="26">
        <v>40732</v>
      </c>
      <c r="D542" s="26">
        <v>41097</v>
      </c>
      <c r="E542" s="5">
        <v>0.2</v>
      </c>
      <c r="G542" s="25">
        <v>1245</v>
      </c>
      <c r="H542" s="37">
        <v>249</v>
      </c>
      <c r="I542" s="28">
        <v>0.2</v>
      </c>
    </row>
    <row r="543" spans="1:9" ht="12.75">
      <c r="A543" s="2" t="s">
        <v>111</v>
      </c>
      <c r="B543" s="2" t="s">
        <v>587</v>
      </c>
      <c r="C543" s="3">
        <v>40269</v>
      </c>
      <c r="D543" s="4">
        <v>40633</v>
      </c>
      <c r="E543" s="5">
        <v>0.2</v>
      </c>
      <c r="F543" s="33"/>
      <c r="G543" s="23">
        <v>185218.85</v>
      </c>
      <c r="H543" s="6">
        <v>37043.77</v>
      </c>
      <c r="I543" s="5">
        <f aca="true" t="shared" si="19" ref="I543:I574">IF(H543="","",(IF(F543&lt;&gt;"",H543/F543,H543/G543)))</f>
        <v>0.19999999999999998</v>
      </c>
    </row>
    <row r="544" spans="1:9" ht="12.75">
      <c r="A544" s="2" t="s">
        <v>111</v>
      </c>
      <c r="B544" s="2" t="s">
        <v>368</v>
      </c>
      <c r="C544" s="3">
        <v>40391</v>
      </c>
      <c r="D544" s="4">
        <v>40755</v>
      </c>
      <c r="E544" s="5">
        <v>0.18</v>
      </c>
      <c r="F544" s="33"/>
      <c r="G544" s="23">
        <v>154077.7</v>
      </c>
      <c r="H544" s="6">
        <v>30815.54</v>
      </c>
      <c r="I544" s="5">
        <f t="shared" si="19"/>
        <v>0.19999999999999998</v>
      </c>
    </row>
    <row r="545" spans="1:9" ht="12.75">
      <c r="A545" s="2" t="s">
        <v>111</v>
      </c>
      <c r="B545" s="2" t="s">
        <v>122</v>
      </c>
      <c r="C545" s="3">
        <v>40361</v>
      </c>
      <c r="D545" s="4">
        <v>40725</v>
      </c>
      <c r="E545" s="5">
        <v>0.18</v>
      </c>
      <c r="F545" s="33"/>
      <c r="G545" s="23">
        <v>79617.1</v>
      </c>
      <c r="H545" s="6">
        <v>15923.42</v>
      </c>
      <c r="I545" s="5">
        <f t="shared" si="19"/>
        <v>0.19999999999999998</v>
      </c>
    </row>
    <row r="546" spans="1:9" ht="12.75">
      <c r="A546" s="2" t="s">
        <v>625</v>
      </c>
      <c r="B546" s="2" t="s">
        <v>122</v>
      </c>
      <c r="C546" s="3">
        <v>40371</v>
      </c>
      <c r="D546" s="4">
        <v>40735</v>
      </c>
      <c r="E546" s="5">
        <v>0.17</v>
      </c>
      <c r="F546" s="33">
        <v>604688.12</v>
      </c>
      <c r="G546" s="23"/>
      <c r="H546" s="6">
        <v>120937.62</v>
      </c>
      <c r="I546" s="5">
        <f t="shared" si="19"/>
        <v>0.1999999933850197</v>
      </c>
    </row>
    <row r="547" spans="1:9" ht="12.75">
      <c r="A547" s="2" t="s">
        <v>271</v>
      </c>
      <c r="B547" s="2" t="s">
        <v>143</v>
      </c>
      <c r="C547" s="3">
        <v>40232</v>
      </c>
      <c r="D547" s="4">
        <v>40596</v>
      </c>
      <c r="E547" s="5">
        <v>0.01</v>
      </c>
      <c r="F547" s="33">
        <v>532248.37</v>
      </c>
      <c r="G547" s="23"/>
      <c r="H547" s="6">
        <v>106449.67</v>
      </c>
      <c r="I547" s="5">
        <f t="shared" si="19"/>
        <v>0.1999999924847116</v>
      </c>
    </row>
    <row r="548" spans="1:9" ht="12.75">
      <c r="A548" s="2" t="s">
        <v>133</v>
      </c>
      <c r="B548" s="2" t="s">
        <v>836</v>
      </c>
      <c r="C548" s="3">
        <v>40544</v>
      </c>
      <c r="D548" s="4">
        <v>40908</v>
      </c>
      <c r="E548" s="5">
        <v>0.2</v>
      </c>
      <c r="F548" s="33">
        <v>500306</v>
      </c>
      <c r="G548" s="23"/>
      <c r="H548" s="6">
        <v>100061</v>
      </c>
      <c r="I548" s="5">
        <f t="shared" si="19"/>
        <v>0.19999960024465027</v>
      </c>
    </row>
    <row r="549" spans="1:9" ht="12.75">
      <c r="A549" s="2" t="s">
        <v>705</v>
      </c>
      <c r="B549" s="2" t="s">
        <v>224</v>
      </c>
      <c r="C549" s="3">
        <v>40445</v>
      </c>
      <c r="D549" s="4">
        <v>40809</v>
      </c>
      <c r="E549" s="5">
        <v>0.01</v>
      </c>
      <c r="F549" s="33">
        <v>99053.76</v>
      </c>
      <c r="G549" s="23"/>
      <c r="H549" s="6">
        <v>19782.76</v>
      </c>
      <c r="I549" s="5">
        <f t="shared" si="19"/>
        <v>0.19971740598236756</v>
      </c>
    </row>
    <row r="550" spans="1:9" ht="12.75">
      <c r="A550" s="2" t="s">
        <v>596</v>
      </c>
      <c r="B550" s="2" t="s">
        <v>150</v>
      </c>
      <c r="C550" s="3">
        <v>40725</v>
      </c>
      <c r="D550" s="4">
        <v>41090</v>
      </c>
      <c r="E550" s="5">
        <v>0.13</v>
      </c>
      <c r="F550" s="33">
        <v>295229.79</v>
      </c>
      <c r="G550" s="23"/>
      <c r="H550" s="6">
        <v>58459.38</v>
      </c>
      <c r="I550" s="5">
        <f t="shared" si="19"/>
        <v>0.19801314765694886</v>
      </c>
    </row>
    <row r="551" spans="1:9" ht="12.75">
      <c r="A551" s="2" t="s">
        <v>596</v>
      </c>
      <c r="B551" s="2" t="s">
        <v>150</v>
      </c>
      <c r="C551" s="3">
        <v>40725</v>
      </c>
      <c r="D551" s="4">
        <v>41090</v>
      </c>
      <c r="E551" s="5">
        <v>0.13</v>
      </c>
      <c r="F551" s="33"/>
      <c r="G551" s="23">
        <v>14913.28</v>
      </c>
      <c r="H551" s="6">
        <v>2953.02</v>
      </c>
      <c r="I551" s="5">
        <f t="shared" si="19"/>
        <v>0.19801277787314392</v>
      </c>
    </row>
    <row r="552" spans="1:9" ht="12.75">
      <c r="A552" s="2" t="s">
        <v>268</v>
      </c>
      <c r="B552" s="2" t="s">
        <v>108</v>
      </c>
      <c r="C552" s="3">
        <v>40740</v>
      </c>
      <c r="D552" s="4">
        <v>41060</v>
      </c>
      <c r="E552" s="5">
        <v>0.01</v>
      </c>
      <c r="F552" s="33">
        <v>83007.36</v>
      </c>
      <c r="G552" s="23"/>
      <c r="H552" s="6">
        <v>16371.01</v>
      </c>
      <c r="I552" s="5">
        <f t="shared" si="19"/>
        <v>0.19722359559441477</v>
      </c>
    </row>
    <row r="553" spans="1:9" ht="12.75">
      <c r="A553" s="2" t="s">
        <v>99</v>
      </c>
      <c r="B553" s="2" t="s">
        <v>659</v>
      </c>
      <c r="C553" s="3">
        <v>40544</v>
      </c>
      <c r="D553" s="4">
        <v>40908</v>
      </c>
      <c r="E553" s="5">
        <v>0.02</v>
      </c>
      <c r="F553" s="33">
        <v>350047.2</v>
      </c>
      <c r="G553" s="23"/>
      <c r="H553" s="6">
        <v>68989.42</v>
      </c>
      <c r="I553" s="5">
        <f t="shared" si="19"/>
        <v>0.19708605010981375</v>
      </c>
    </row>
    <row r="554" spans="1:9" ht="12.75">
      <c r="A554" s="2" t="s">
        <v>616</v>
      </c>
      <c r="B554" s="2" t="s">
        <v>620</v>
      </c>
      <c r="C554" s="3">
        <v>40524</v>
      </c>
      <c r="D554" s="4">
        <v>40888</v>
      </c>
      <c r="E554" s="5">
        <v>0.015</v>
      </c>
      <c r="F554" s="33">
        <v>26722</v>
      </c>
      <c r="G554" s="23"/>
      <c r="H554" s="6">
        <v>5204.36</v>
      </c>
      <c r="I554" s="5">
        <f t="shared" si="19"/>
        <v>0.19475937429833096</v>
      </c>
    </row>
    <row r="555" spans="1:9" ht="12.75">
      <c r="A555" s="2" t="s">
        <v>292</v>
      </c>
      <c r="B555" s="2" t="s">
        <v>523</v>
      </c>
      <c r="C555" s="3">
        <v>40544</v>
      </c>
      <c r="D555" s="4">
        <v>40908</v>
      </c>
      <c r="E555" s="5">
        <v>0.19</v>
      </c>
      <c r="F555" s="33">
        <v>70084.19</v>
      </c>
      <c r="G555" s="23"/>
      <c r="H555" s="6">
        <v>13462.36</v>
      </c>
      <c r="I555" s="5">
        <f t="shared" si="19"/>
        <v>0.1920884011072968</v>
      </c>
    </row>
    <row r="556" spans="1:9" ht="12.75">
      <c r="A556" s="2" t="s">
        <v>280</v>
      </c>
      <c r="B556" s="2" t="s">
        <v>317</v>
      </c>
      <c r="C556" s="3">
        <v>40585</v>
      </c>
      <c r="D556" s="4">
        <v>40816</v>
      </c>
      <c r="E556" s="5">
        <v>0</v>
      </c>
      <c r="F556" s="33">
        <v>222853.49</v>
      </c>
      <c r="G556" s="23"/>
      <c r="H556" s="6">
        <v>42665.4</v>
      </c>
      <c r="I556" s="5">
        <f t="shared" si="19"/>
        <v>0.19145044576147316</v>
      </c>
    </row>
    <row r="557" spans="1:9" ht="12.75">
      <c r="A557" s="2" t="s">
        <v>99</v>
      </c>
      <c r="B557" s="2" t="s">
        <v>69</v>
      </c>
      <c r="C557" s="3">
        <v>40449</v>
      </c>
      <c r="D557" s="4">
        <v>40795</v>
      </c>
      <c r="E557" s="5">
        <v>0.02</v>
      </c>
      <c r="F557" s="33">
        <v>85311</v>
      </c>
      <c r="G557" s="23"/>
      <c r="H557" s="6">
        <v>16330.52</v>
      </c>
      <c r="I557" s="5">
        <f t="shared" si="19"/>
        <v>0.1914233803378228</v>
      </c>
    </row>
    <row r="558" spans="1:9" ht="12.75">
      <c r="A558" s="2" t="s">
        <v>565</v>
      </c>
      <c r="B558" s="2" t="s">
        <v>44</v>
      </c>
      <c r="C558" s="3">
        <v>40544</v>
      </c>
      <c r="D558" s="4">
        <v>40756</v>
      </c>
      <c r="E558" s="5">
        <v>0.0314</v>
      </c>
      <c r="F558" s="33">
        <v>103961</v>
      </c>
      <c r="G558" s="23"/>
      <c r="H558" s="6">
        <v>19894.93</v>
      </c>
      <c r="I558" s="5">
        <f t="shared" si="19"/>
        <v>0.1913691672838853</v>
      </c>
    </row>
    <row r="559" spans="1:9" ht="25.5">
      <c r="A559" s="2" t="s">
        <v>596</v>
      </c>
      <c r="B559" s="2" t="s">
        <v>597</v>
      </c>
      <c r="C559" s="3">
        <v>40391</v>
      </c>
      <c r="D559" s="4">
        <v>40617</v>
      </c>
      <c r="E559" s="5">
        <v>0.01</v>
      </c>
      <c r="F559" s="33">
        <v>49996.75</v>
      </c>
      <c r="G559" s="23"/>
      <c r="H559" s="6">
        <v>9545.29</v>
      </c>
      <c r="I559" s="5">
        <f t="shared" si="19"/>
        <v>0.19091820968362946</v>
      </c>
    </row>
    <row r="560" spans="1:9" ht="25.5">
      <c r="A560" s="2" t="s">
        <v>596</v>
      </c>
      <c r="B560" s="2" t="s">
        <v>597</v>
      </c>
      <c r="C560" s="3">
        <v>40391</v>
      </c>
      <c r="D560" s="4">
        <v>40617</v>
      </c>
      <c r="E560" s="5">
        <v>0.01</v>
      </c>
      <c r="F560" s="33"/>
      <c r="G560" s="23">
        <v>1625</v>
      </c>
      <c r="H560" s="6">
        <v>310.23</v>
      </c>
      <c r="I560" s="5">
        <f t="shared" si="19"/>
        <v>0.19091076923076924</v>
      </c>
    </row>
    <row r="561" spans="1:9" ht="12.75">
      <c r="A561" s="2" t="s">
        <v>682</v>
      </c>
      <c r="B561" s="2" t="s">
        <v>684</v>
      </c>
      <c r="C561" s="3">
        <v>40577</v>
      </c>
      <c r="D561" s="4">
        <v>40908</v>
      </c>
      <c r="E561" s="5">
        <v>0.02</v>
      </c>
      <c r="F561" s="33">
        <v>9214</v>
      </c>
      <c r="G561" s="23"/>
      <c r="H561" s="6">
        <v>1757.33</v>
      </c>
      <c r="I561" s="5">
        <f t="shared" si="19"/>
        <v>0.19072389841545473</v>
      </c>
    </row>
    <row r="562" spans="1:9" ht="12.75">
      <c r="A562" s="2" t="s">
        <v>567</v>
      </c>
      <c r="B562" s="2" t="s">
        <v>504</v>
      </c>
      <c r="C562" s="3">
        <v>40664</v>
      </c>
      <c r="D562" s="4">
        <v>40899</v>
      </c>
      <c r="E562" s="5">
        <v>0.031</v>
      </c>
      <c r="F562" s="33">
        <v>109543</v>
      </c>
      <c r="G562" s="23"/>
      <c r="H562" s="6">
        <v>20867.27</v>
      </c>
      <c r="I562" s="5">
        <f t="shared" si="19"/>
        <v>0.19049386998712833</v>
      </c>
    </row>
    <row r="563" spans="1:9" ht="12.75">
      <c r="A563" s="2" t="s">
        <v>316</v>
      </c>
      <c r="B563" s="2" t="s">
        <v>435</v>
      </c>
      <c r="C563" s="3">
        <v>40238</v>
      </c>
      <c r="D563" s="4">
        <v>40558</v>
      </c>
      <c r="E563" s="5">
        <v>0.14</v>
      </c>
      <c r="F563" s="33"/>
      <c r="G563" s="23">
        <v>9675</v>
      </c>
      <c r="H563" s="6">
        <v>1829.25</v>
      </c>
      <c r="I563" s="5">
        <f t="shared" si="19"/>
        <v>0.18906976744186046</v>
      </c>
    </row>
    <row r="564" spans="1:9" ht="12.75">
      <c r="A564" s="2" t="s">
        <v>266</v>
      </c>
      <c r="B564" s="2" t="s">
        <v>58</v>
      </c>
      <c r="C564" s="3">
        <v>40456</v>
      </c>
      <c r="D564" s="4">
        <v>40816</v>
      </c>
      <c r="E564" s="5">
        <v>0</v>
      </c>
      <c r="F564" s="33"/>
      <c r="G564" s="23">
        <v>2471</v>
      </c>
      <c r="H564" s="6">
        <v>464.05</v>
      </c>
      <c r="I564" s="5">
        <f t="shared" si="19"/>
        <v>0.1877984621610684</v>
      </c>
    </row>
    <row r="565" spans="1:9" ht="12.75">
      <c r="A565" s="2" t="s">
        <v>111</v>
      </c>
      <c r="B565" s="2" t="s">
        <v>368</v>
      </c>
      <c r="C565" s="3">
        <v>40756</v>
      </c>
      <c r="D565" s="4">
        <v>40877</v>
      </c>
      <c r="E565" s="5">
        <v>0.2</v>
      </c>
      <c r="F565" s="33"/>
      <c r="G565" s="23">
        <v>58879.36</v>
      </c>
      <c r="H565" s="6">
        <v>11038.77</v>
      </c>
      <c r="I565" s="5">
        <f t="shared" si="19"/>
        <v>0.1874811478929119</v>
      </c>
    </row>
    <row r="566" spans="1:9" ht="25.5">
      <c r="A566" s="2" t="s">
        <v>99</v>
      </c>
      <c r="B566" s="2" t="s">
        <v>618</v>
      </c>
      <c r="C566" s="3">
        <v>40462</v>
      </c>
      <c r="D566" s="4">
        <v>40786</v>
      </c>
      <c r="E566" s="5">
        <v>0.02</v>
      </c>
      <c r="F566" s="33">
        <v>61526</v>
      </c>
      <c r="G566" s="23"/>
      <c r="H566" s="6">
        <v>11439.86</v>
      </c>
      <c r="I566" s="5">
        <f t="shared" si="19"/>
        <v>0.18593537691382506</v>
      </c>
    </row>
    <row r="567" spans="1:9" ht="12.75">
      <c r="A567" s="2" t="s">
        <v>316</v>
      </c>
      <c r="B567" s="2" t="s">
        <v>793</v>
      </c>
      <c r="C567" s="3">
        <v>40448</v>
      </c>
      <c r="D567" s="4">
        <v>40785</v>
      </c>
      <c r="E567" s="5">
        <v>0.14</v>
      </c>
      <c r="F567" s="33"/>
      <c r="G567" s="23">
        <v>24356</v>
      </c>
      <c r="H567" s="6">
        <v>4513.22</v>
      </c>
      <c r="I567" s="5">
        <f t="shared" si="19"/>
        <v>0.18530218426671047</v>
      </c>
    </row>
    <row r="568" spans="1:9" ht="12.75">
      <c r="A568" s="2" t="s">
        <v>783</v>
      </c>
      <c r="B568" s="2" t="s">
        <v>132</v>
      </c>
      <c r="C568" s="3">
        <v>40749</v>
      </c>
      <c r="D568" s="4">
        <v>40847</v>
      </c>
      <c r="E568" s="5">
        <v>0.01</v>
      </c>
      <c r="F568" s="33">
        <v>16645</v>
      </c>
      <c r="G568" s="23"/>
      <c r="H568" s="6">
        <v>3077</v>
      </c>
      <c r="I568" s="5">
        <f t="shared" si="19"/>
        <v>0.18486031841393813</v>
      </c>
    </row>
    <row r="569" spans="1:9" ht="12.75">
      <c r="A569" s="2" t="s">
        <v>316</v>
      </c>
      <c r="B569" s="2" t="s">
        <v>315</v>
      </c>
      <c r="C569" s="3">
        <v>40434</v>
      </c>
      <c r="D569" s="4">
        <v>40739</v>
      </c>
      <c r="E569" s="5">
        <v>0.14</v>
      </c>
      <c r="F569" s="33"/>
      <c r="G569" s="23">
        <v>12822.88</v>
      </c>
      <c r="H569" s="6">
        <v>2360.09</v>
      </c>
      <c r="I569" s="5">
        <f t="shared" si="19"/>
        <v>0.18405303644735038</v>
      </c>
    </row>
    <row r="570" spans="1:9" ht="25.5">
      <c r="A570" s="2" t="s">
        <v>565</v>
      </c>
      <c r="B570" s="2" t="s">
        <v>566</v>
      </c>
      <c r="C570" s="3">
        <v>40422</v>
      </c>
      <c r="D570" s="4">
        <v>40653</v>
      </c>
      <c r="E570" s="5">
        <v>0.031</v>
      </c>
      <c r="F570" s="33">
        <v>102228</v>
      </c>
      <c r="G570" s="23"/>
      <c r="H570" s="6">
        <v>18746.99</v>
      </c>
      <c r="I570" s="5">
        <f t="shared" si="19"/>
        <v>0.18338410220291898</v>
      </c>
    </row>
    <row r="571" spans="1:9" ht="12.75">
      <c r="A571" s="2" t="s">
        <v>864</v>
      </c>
      <c r="B571" s="2" t="s">
        <v>780</v>
      </c>
      <c r="C571" s="3">
        <v>40498</v>
      </c>
      <c r="D571" s="4">
        <v>40863</v>
      </c>
      <c r="E571" s="5">
        <v>0.15</v>
      </c>
      <c r="F571" s="33">
        <v>116548.39</v>
      </c>
      <c r="G571" s="23"/>
      <c r="H571" s="6">
        <v>21367.3</v>
      </c>
      <c r="I571" s="5">
        <f t="shared" si="19"/>
        <v>0.18333414987542943</v>
      </c>
    </row>
    <row r="572" spans="1:9" ht="12.75">
      <c r="A572" s="2" t="s">
        <v>283</v>
      </c>
      <c r="B572" s="2" t="s">
        <v>215</v>
      </c>
      <c r="C572" s="3">
        <v>40574</v>
      </c>
      <c r="D572" s="4">
        <v>40908</v>
      </c>
      <c r="E572" s="5">
        <v>0.18</v>
      </c>
      <c r="F572" s="33">
        <v>214031</v>
      </c>
      <c r="G572" s="23"/>
      <c r="H572" s="6">
        <v>38535.58</v>
      </c>
      <c r="I572" s="5">
        <f t="shared" si="19"/>
        <v>0.18004672220379292</v>
      </c>
    </row>
    <row r="573" spans="1:9" ht="12.75">
      <c r="A573" s="2" t="s">
        <v>126</v>
      </c>
      <c r="B573" s="2" t="s">
        <v>159</v>
      </c>
      <c r="C573" s="3">
        <v>40299</v>
      </c>
      <c r="D573" s="4">
        <v>40663</v>
      </c>
      <c r="E573" s="5">
        <v>0.18</v>
      </c>
      <c r="F573" s="33"/>
      <c r="G573" s="23">
        <v>37527.48</v>
      </c>
      <c r="H573" s="6">
        <v>6754.95</v>
      </c>
      <c r="I573" s="5">
        <f t="shared" si="19"/>
        <v>0.1800000959297027</v>
      </c>
    </row>
    <row r="574" spans="1:9" ht="12.75">
      <c r="A574" s="2" t="s">
        <v>283</v>
      </c>
      <c r="B574" s="2" t="s">
        <v>211</v>
      </c>
      <c r="C574" s="3">
        <v>40544</v>
      </c>
      <c r="D574" s="4">
        <v>40908</v>
      </c>
      <c r="E574" s="5">
        <v>0.18</v>
      </c>
      <c r="F574" s="33">
        <v>72622.91</v>
      </c>
      <c r="G574" s="23"/>
      <c r="H574" s="6">
        <v>13072.13</v>
      </c>
      <c r="I574" s="5">
        <f t="shared" si="19"/>
        <v>0.18000008537250847</v>
      </c>
    </row>
    <row r="575" spans="1:9" ht="12.75">
      <c r="A575" s="2" t="s">
        <v>126</v>
      </c>
      <c r="B575" s="2" t="s">
        <v>631</v>
      </c>
      <c r="C575" s="3">
        <v>40518</v>
      </c>
      <c r="D575" s="4">
        <v>40848</v>
      </c>
      <c r="E575" s="5">
        <v>0.18</v>
      </c>
      <c r="F575" s="33"/>
      <c r="G575" s="23">
        <v>11091</v>
      </c>
      <c r="H575" s="6">
        <v>1996.38</v>
      </c>
      <c r="I575" s="5">
        <f aca="true" t="shared" si="20" ref="I575:I606">IF(H575="","",(IF(F575&lt;&gt;"",H575/F575,H575/G575)))</f>
        <v>0.18000000000000002</v>
      </c>
    </row>
    <row r="576" spans="1:9" ht="12.75">
      <c r="A576" s="2" t="s">
        <v>610</v>
      </c>
      <c r="B576" s="2" t="s">
        <v>583</v>
      </c>
      <c r="C576" s="3">
        <v>40591</v>
      </c>
      <c r="D576" s="4">
        <v>40809</v>
      </c>
      <c r="E576" s="5">
        <v>0.18</v>
      </c>
      <c r="F576" s="33">
        <v>675</v>
      </c>
      <c r="G576" s="23"/>
      <c r="H576" s="6">
        <v>121.5</v>
      </c>
      <c r="I576" s="5">
        <f t="shared" si="20"/>
        <v>0.18</v>
      </c>
    </row>
    <row r="577" spans="1:9" ht="12.75">
      <c r="A577" s="2" t="s">
        <v>126</v>
      </c>
      <c r="B577" s="2" t="s">
        <v>631</v>
      </c>
      <c r="C577" s="3">
        <v>40518</v>
      </c>
      <c r="D577" s="4">
        <v>40848</v>
      </c>
      <c r="E577" s="5">
        <v>0.18</v>
      </c>
      <c r="F577" s="33">
        <v>63876.96</v>
      </c>
      <c r="G577" s="23"/>
      <c r="H577" s="6">
        <v>11497.85</v>
      </c>
      <c r="I577" s="5">
        <f t="shared" si="20"/>
        <v>0.17999995616572861</v>
      </c>
    </row>
    <row r="578" spans="1:9" ht="12.75">
      <c r="A578" s="2" t="s">
        <v>99</v>
      </c>
      <c r="B578" s="2" t="s">
        <v>665</v>
      </c>
      <c r="C578" s="3">
        <v>40599</v>
      </c>
      <c r="D578" s="4">
        <v>40927</v>
      </c>
      <c r="E578" s="5">
        <v>0.02</v>
      </c>
      <c r="F578" s="33">
        <v>44815</v>
      </c>
      <c r="G578" s="23"/>
      <c r="H578" s="6">
        <v>8018.73</v>
      </c>
      <c r="I578" s="5">
        <f t="shared" si="20"/>
        <v>0.17892959946446502</v>
      </c>
    </row>
    <row r="579" spans="1:9" ht="12.75">
      <c r="A579" s="2" t="s">
        <v>751</v>
      </c>
      <c r="B579" s="2" t="s">
        <v>309</v>
      </c>
      <c r="C579" s="3">
        <v>40492</v>
      </c>
      <c r="D579" s="4">
        <v>40632</v>
      </c>
      <c r="E579" s="5">
        <v>0.18</v>
      </c>
      <c r="F579" s="33"/>
      <c r="G579" s="23">
        <v>44167</v>
      </c>
      <c r="H579" s="6">
        <v>7878.06</v>
      </c>
      <c r="I579" s="5">
        <f t="shared" si="20"/>
        <v>0.17836982362397266</v>
      </c>
    </row>
    <row r="580" spans="1:9" ht="12.75">
      <c r="A580" s="2" t="s">
        <v>316</v>
      </c>
      <c r="B580" s="2" t="s">
        <v>87</v>
      </c>
      <c r="C580" s="3">
        <v>40476</v>
      </c>
      <c r="D580" s="4">
        <v>40785</v>
      </c>
      <c r="E580" s="5">
        <v>0.14</v>
      </c>
      <c r="F580" s="33"/>
      <c r="G580" s="23">
        <v>10171</v>
      </c>
      <c r="H580" s="6">
        <v>1810.86</v>
      </c>
      <c r="I580" s="5">
        <f t="shared" si="20"/>
        <v>0.17804149051224066</v>
      </c>
    </row>
    <row r="581" spans="1:9" ht="25.5">
      <c r="A581" s="2" t="s">
        <v>266</v>
      </c>
      <c r="B581" s="2" t="s">
        <v>578</v>
      </c>
      <c r="C581" s="3">
        <v>40688</v>
      </c>
      <c r="D581" s="4">
        <v>40908</v>
      </c>
      <c r="E581" s="5">
        <v>0.35</v>
      </c>
      <c r="F581" s="33">
        <v>262072</v>
      </c>
      <c r="G581" s="23"/>
      <c r="H581" s="6">
        <v>46372.85</v>
      </c>
      <c r="I581" s="5">
        <f t="shared" si="20"/>
        <v>0.1769469840349217</v>
      </c>
    </row>
    <row r="582" spans="1:9" ht="12.75">
      <c r="A582" s="2" t="s">
        <v>319</v>
      </c>
      <c r="B582" s="2" t="s">
        <v>155</v>
      </c>
      <c r="C582" s="3">
        <v>40814</v>
      </c>
      <c r="D582" s="4">
        <v>40862</v>
      </c>
      <c r="E582" s="5">
        <v>0.13</v>
      </c>
      <c r="F582" s="33"/>
      <c r="G582" s="23">
        <v>16536</v>
      </c>
      <c r="H582" s="6">
        <v>2913.6</v>
      </c>
      <c r="I582" s="5">
        <f t="shared" si="20"/>
        <v>0.17619738751814223</v>
      </c>
    </row>
    <row r="583" spans="1:9" ht="12.75">
      <c r="A583" s="2" t="s">
        <v>577</v>
      </c>
      <c r="B583" s="2" t="s">
        <v>559</v>
      </c>
      <c r="C583" s="3">
        <v>40609</v>
      </c>
      <c r="D583" s="4">
        <v>40953</v>
      </c>
      <c r="E583" s="5">
        <v>0</v>
      </c>
      <c r="F583" s="33"/>
      <c r="G583" s="23">
        <v>1151</v>
      </c>
      <c r="H583" s="6">
        <v>202.56</v>
      </c>
      <c r="I583" s="5">
        <f t="shared" si="20"/>
        <v>0.17598609904430929</v>
      </c>
    </row>
    <row r="584" spans="1:9" ht="12.75">
      <c r="A584" s="2" t="s">
        <v>124</v>
      </c>
      <c r="B584" s="2" t="s">
        <v>582</v>
      </c>
      <c r="C584" s="3">
        <v>40360</v>
      </c>
      <c r="D584" s="4">
        <v>40724</v>
      </c>
      <c r="E584" s="5">
        <v>0.15</v>
      </c>
      <c r="F584" s="33">
        <v>883757</v>
      </c>
      <c r="G584" s="23"/>
      <c r="H584" s="6">
        <v>154657</v>
      </c>
      <c r="I584" s="5">
        <f t="shared" si="20"/>
        <v>0.1749994625219376</v>
      </c>
    </row>
    <row r="585" spans="1:9" ht="12.75">
      <c r="A585" s="2" t="s">
        <v>111</v>
      </c>
      <c r="B585" s="2" t="s">
        <v>589</v>
      </c>
      <c r="C585" s="3">
        <v>40513</v>
      </c>
      <c r="D585" s="4">
        <v>40877</v>
      </c>
      <c r="E585" s="5">
        <v>0.175</v>
      </c>
      <c r="F585" s="33"/>
      <c r="G585" s="23">
        <v>44598.5</v>
      </c>
      <c r="H585" s="6">
        <v>7804.59</v>
      </c>
      <c r="I585" s="5">
        <f t="shared" si="20"/>
        <v>0.17499669271388052</v>
      </c>
    </row>
    <row r="586" spans="1:9" ht="12.75">
      <c r="A586" s="2" t="s">
        <v>316</v>
      </c>
      <c r="B586" s="2" t="s">
        <v>500</v>
      </c>
      <c r="C586" s="3">
        <v>40455</v>
      </c>
      <c r="D586" s="4">
        <v>40785</v>
      </c>
      <c r="E586" s="5">
        <v>0.14</v>
      </c>
      <c r="F586" s="33"/>
      <c r="G586" s="23">
        <v>11490</v>
      </c>
      <c r="H586" s="6">
        <v>1962.06</v>
      </c>
      <c r="I586" s="5">
        <f t="shared" si="20"/>
        <v>0.17076240208877283</v>
      </c>
    </row>
    <row r="587" spans="1:9" ht="12.75">
      <c r="A587" s="2" t="s">
        <v>306</v>
      </c>
      <c r="B587" s="2" t="s">
        <v>624</v>
      </c>
      <c r="C587" s="3">
        <v>40238</v>
      </c>
      <c r="D587" s="4">
        <v>40602</v>
      </c>
      <c r="E587" s="5">
        <v>0.17</v>
      </c>
      <c r="F587" s="33">
        <v>41800</v>
      </c>
      <c r="G587" s="23"/>
      <c r="H587" s="6">
        <v>7106</v>
      </c>
      <c r="I587" s="5">
        <f t="shared" si="20"/>
        <v>0.17</v>
      </c>
    </row>
    <row r="588" spans="1:9" ht="12.75">
      <c r="A588" s="2" t="s">
        <v>306</v>
      </c>
      <c r="B588" s="2" t="s">
        <v>624</v>
      </c>
      <c r="C588" s="3">
        <v>40238</v>
      </c>
      <c r="D588" s="4">
        <v>40602</v>
      </c>
      <c r="E588" s="5">
        <v>0.17</v>
      </c>
      <c r="F588" s="33"/>
      <c r="G588" s="23">
        <v>3965</v>
      </c>
      <c r="H588" s="6">
        <v>674.05</v>
      </c>
      <c r="I588" s="5">
        <f t="shared" si="20"/>
        <v>0.16999999999999998</v>
      </c>
    </row>
    <row r="589" spans="1:9" ht="12.75">
      <c r="A589" s="2" t="s">
        <v>133</v>
      </c>
      <c r="B589" s="2" t="s">
        <v>835</v>
      </c>
      <c r="C589" s="3">
        <v>40333</v>
      </c>
      <c r="D589" s="4">
        <v>40663</v>
      </c>
      <c r="E589" s="5">
        <v>0.17</v>
      </c>
      <c r="F589" s="33">
        <v>506266</v>
      </c>
      <c r="G589" s="23"/>
      <c r="H589" s="6">
        <v>86065</v>
      </c>
      <c r="I589" s="5">
        <f t="shared" si="20"/>
        <v>0.16999956544583283</v>
      </c>
    </row>
    <row r="590" spans="1:9" ht="12.75">
      <c r="A590" s="2" t="s">
        <v>133</v>
      </c>
      <c r="B590" s="2" t="s">
        <v>835</v>
      </c>
      <c r="C590" s="3">
        <v>40664</v>
      </c>
      <c r="D590" s="4">
        <v>41029</v>
      </c>
      <c r="E590" s="5">
        <v>0.17</v>
      </c>
      <c r="F590" s="33">
        <v>442297</v>
      </c>
      <c r="G590" s="23"/>
      <c r="H590" s="6">
        <v>75190</v>
      </c>
      <c r="I590" s="5">
        <f t="shared" si="20"/>
        <v>0.1699988921471319</v>
      </c>
    </row>
    <row r="591" spans="1:9" ht="12.75">
      <c r="A591" s="2" t="s">
        <v>730</v>
      </c>
      <c r="B591" s="2" t="s">
        <v>640</v>
      </c>
      <c r="C591" s="3">
        <v>40360</v>
      </c>
      <c r="D591" s="4">
        <v>40724</v>
      </c>
      <c r="E591" s="5">
        <v>0</v>
      </c>
      <c r="F591" s="33"/>
      <c r="G591" s="23">
        <v>435</v>
      </c>
      <c r="H591" s="6">
        <v>73.67</v>
      </c>
      <c r="I591" s="5">
        <f t="shared" si="20"/>
        <v>0.16935632183908048</v>
      </c>
    </row>
    <row r="592" spans="1:9" ht="12.75">
      <c r="A592" s="2" t="s">
        <v>316</v>
      </c>
      <c r="B592" s="2" t="s">
        <v>795</v>
      </c>
      <c r="C592" s="3">
        <v>40581</v>
      </c>
      <c r="D592" s="4">
        <v>40939</v>
      </c>
      <c r="E592" s="5">
        <v>0.14</v>
      </c>
      <c r="F592" s="33"/>
      <c r="G592" s="23">
        <v>5102</v>
      </c>
      <c r="H592" s="6">
        <v>863.92</v>
      </c>
      <c r="I592" s="5">
        <f t="shared" si="20"/>
        <v>0.1693296746373971</v>
      </c>
    </row>
    <row r="593" spans="1:9" ht="12.75">
      <c r="A593" s="2" t="s">
        <v>316</v>
      </c>
      <c r="B593" s="2" t="s">
        <v>795</v>
      </c>
      <c r="C593" s="3">
        <v>40581</v>
      </c>
      <c r="D593" s="4">
        <v>40939</v>
      </c>
      <c r="E593" s="5">
        <v>0.14</v>
      </c>
      <c r="F593" s="33"/>
      <c r="G593" s="23">
        <v>5102</v>
      </c>
      <c r="H593" s="6">
        <v>863.92</v>
      </c>
      <c r="I593" s="5">
        <f t="shared" si="20"/>
        <v>0.1693296746373971</v>
      </c>
    </row>
    <row r="594" spans="1:9" ht="12.75">
      <c r="A594" s="2" t="s">
        <v>102</v>
      </c>
      <c r="B594" s="2" t="s">
        <v>139</v>
      </c>
      <c r="C594" s="3">
        <v>40290</v>
      </c>
      <c r="D594" s="4">
        <v>40602</v>
      </c>
      <c r="E594" s="5">
        <v>0.01</v>
      </c>
      <c r="F594" s="33"/>
      <c r="G594" s="23">
        <v>1308</v>
      </c>
      <c r="H594" s="6">
        <v>221</v>
      </c>
      <c r="I594" s="5">
        <f t="shared" si="20"/>
        <v>0.16896024464831805</v>
      </c>
    </row>
    <row r="595" spans="1:9" ht="12.75">
      <c r="A595" s="2" t="s">
        <v>316</v>
      </c>
      <c r="B595" s="2" t="s">
        <v>435</v>
      </c>
      <c r="C595" s="3">
        <v>40609</v>
      </c>
      <c r="D595" s="4">
        <v>40967</v>
      </c>
      <c r="E595" s="5">
        <v>0.14</v>
      </c>
      <c r="F595" s="33"/>
      <c r="G595" s="23">
        <v>10972.2</v>
      </c>
      <c r="H595" s="6">
        <v>1833.34</v>
      </c>
      <c r="I595" s="5">
        <f t="shared" si="20"/>
        <v>0.16708955359909589</v>
      </c>
    </row>
    <row r="596" spans="1:9" ht="12.75">
      <c r="A596" s="2" t="s">
        <v>864</v>
      </c>
      <c r="B596" s="2" t="s">
        <v>779</v>
      </c>
      <c r="C596" s="3">
        <v>40553</v>
      </c>
      <c r="D596" s="4">
        <v>40787</v>
      </c>
      <c r="E596" s="5">
        <v>0.1</v>
      </c>
      <c r="F596" s="33">
        <v>21976</v>
      </c>
      <c r="G596" s="23"/>
      <c r="H596" s="6">
        <v>3655.9</v>
      </c>
      <c r="I596" s="5">
        <f t="shared" si="20"/>
        <v>0.16635875500546052</v>
      </c>
    </row>
    <row r="597" spans="1:9" ht="12.75">
      <c r="A597" s="2" t="s">
        <v>316</v>
      </c>
      <c r="B597" s="2" t="s">
        <v>209</v>
      </c>
      <c r="C597" s="3">
        <v>40686</v>
      </c>
      <c r="D597" s="4">
        <v>40891</v>
      </c>
      <c r="E597" s="5">
        <v>0.14</v>
      </c>
      <c r="F597" s="33"/>
      <c r="G597" s="23">
        <v>8928</v>
      </c>
      <c r="H597" s="6">
        <v>1481.26</v>
      </c>
      <c r="I597" s="5">
        <f t="shared" si="20"/>
        <v>0.16591173835125447</v>
      </c>
    </row>
    <row r="598" spans="1:9" ht="12.75">
      <c r="A598" s="2" t="s">
        <v>316</v>
      </c>
      <c r="B598" s="2" t="s">
        <v>506</v>
      </c>
      <c r="C598" s="3">
        <v>40553</v>
      </c>
      <c r="D598" s="4">
        <v>40890</v>
      </c>
      <c r="E598" s="5">
        <v>0.14</v>
      </c>
      <c r="F598" s="33"/>
      <c r="G598" s="23">
        <v>10907</v>
      </c>
      <c r="H598" s="6">
        <v>1804.76</v>
      </c>
      <c r="I598" s="5">
        <f t="shared" si="20"/>
        <v>0.16546804804254148</v>
      </c>
    </row>
    <row r="599" spans="1:9" ht="12.75">
      <c r="A599" s="2" t="s">
        <v>730</v>
      </c>
      <c r="B599" s="2" t="s">
        <v>725</v>
      </c>
      <c r="C599" s="3">
        <v>40606</v>
      </c>
      <c r="D599" s="4">
        <v>40724</v>
      </c>
      <c r="E599" s="5">
        <v>0</v>
      </c>
      <c r="F599" s="33"/>
      <c r="G599" s="23">
        <v>1471</v>
      </c>
      <c r="H599" s="6">
        <v>243.14</v>
      </c>
      <c r="I599" s="5">
        <f t="shared" si="20"/>
        <v>0.16528891910265125</v>
      </c>
    </row>
    <row r="600" spans="1:9" ht="12.75">
      <c r="A600" s="2" t="s">
        <v>292</v>
      </c>
      <c r="B600" s="2" t="s">
        <v>433</v>
      </c>
      <c r="C600" s="3">
        <v>40280</v>
      </c>
      <c r="D600" s="4">
        <v>40602</v>
      </c>
      <c r="E600" s="5">
        <v>0.16</v>
      </c>
      <c r="F600" s="33">
        <v>71769</v>
      </c>
      <c r="G600" s="23"/>
      <c r="H600" s="6">
        <v>11829.96</v>
      </c>
      <c r="I600" s="5">
        <f t="shared" si="20"/>
        <v>0.16483384190945952</v>
      </c>
    </row>
    <row r="601" spans="1:9" ht="12.75">
      <c r="A601" s="2" t="s">
        <v>273</v>
      </c>
      <c r="B601" s="2" t="s">
        <v>494</v>
      </c>
      <c r="C601" s="3">
        <v>40544</v>
      </c>
      <c r="D601" s="4">
        <v>40724</v>
      </c>
      <c r="E601" s="5">
        <v>0.02</v>
      </c>
      <c r="F601" s="33">
        <v>495700</v>
      </c>
      <c r="G601" s="23"/>
      <c r="H601" s="6">
        <v>81682.54</v>
      </c>
      <c r="I601" s="5">
        <f t="shared" si="20"/>
        <v>0.16478220698002824</v>
      </c>
    </row>
    <row r="602" spans="1:9" ht="12.75">
      <c r="A602" s="2" t="s">
        <v>264</v>
      </c>
      <c r="B602" s="2" t="s">
        <v>511</v>
      </c>
      <c r="C602" s="3">
        <v>40210</v>
      </c>
      <c r="D602" s="4">
        <v>40755</v>
      </c>
      <c r="E602" s="5">
        <v>0</v>
      </c>
      <c r="F602" s="33">
        <v>151450</v>
      </c>
      <c r="G602" s="23"/>
      <c r="H602" s="6">
        <v>24811</v>
      </c>
      <c r="I602" s="5">
        <f t="shared" si="20"/>
        <v>0.1638230439088808</v>
      </c>
    </row>
    <row r="603" spans="1:9" ht="12.75">
      <c r="A603" s="2" t="s">
        <v>316</v>
      </c>
      <c r="B603" s="2" t="s">
        <v>794</v>
      </c>
      <c r="C603" s="3">
        <v>40504</v>
      </c>
      <c r="D603" s="4">
        <v>40847</v>
      </c>
      <c r="E603" s="5">
        <v>0.14</v>
      </c>
      <c r="F603" s="33"/>
      <c r="G603" s="23">
        <v>10584.25</v>
      </c>
      <c r="H603" s="6">
        <v>1733.78</v>
      </c>
      <c r="I603" s="5">
        <f t="shared" si="20"/>
        <v>0.16380754422845265</v>
      </c>
    </row>
    <row r="604" spans="1:9" ht="12.75">
      <c r="A604" s="2" t="s">
        <v>316</v>
      </c>
      <c r="B604" s="2" t="s">
        <v>509</v>
      </c>
      <c r="C604" s="3">
        <v>40763</v>
      </c>
      <c r="D604" s="4">
        <v>41065</v>
      </c>
      <c r="E604" s="5">
        <v>0.14</v>
      </c>
      <c r="F604" s="33"/>
      <c r="G604" s="23">
        <v>13602</v>
      </c>
      <c r="H604" s="6">
        <v>2224.2</v>
      </c>
      <c r="I604" s="5">
        <f t="shared" si="20"/>
        <v>0.1635200705778562</v>
      </c>
    </row>
    <row r="605" spans="1:9" ht="12.75">
      <c r="A605" s="2" t="s">
        <v>316</v>
      </c>
      <c r="B605" s="2" t="s">
        <v>509</v>
      </c>
      <c r="C605" s="3">
        <v>40406</v>
      </c>
      <c r="D605" s="4">
        <v>40724</v>
      </c>
      <c r="E605" s="5">
        <v>0.14</v>
      </c>
      <c r="F605" s="33"/>
      <c r="G605" s="23">
        <v>11669.32</v>
      </c>
      <c r="H605" s="6">
        <v>1897.57</v>
      </c>
      <c r="I605" s="5">
        <f t="shared" si="20"/>
        <v>0.16261187455652942</v>
      </c>
    </row>
    <row r="606" spans="1:9" ht="12.75">
      <c r="A606" s="2" t="s">
        <v>316</v>
      </c>
      <c r="B606" s="2" t="s">
        <v>204</v>
      </c>
      <c r="C606" s="3">
        <v>40792</v>
      </c>
      <c r="D606" s="4">
        <v>41152</v>
      </c>
      <c r="E606" s="5">
        <v>0.14</v>
      </c>
      <c r="F606" s="33"/>
      <c r="G606" s="23">
        <v>18268</v>
      </c>
      <c r="H606" s="6">
        <v>2964.96</v>
      </c>
      <c r="I606" s="5">
        <f t="shared" si="20"/>
        <v>0.1623034814977009</v>
      </c>
    </row>
    <row r="607" spans="1:9" ht="12.75">
      <c r="A607" s="2" t="s">
        <v>99</v>
      </c>
      <c r="B607" s="2" t="s">
        <v>194</v>
      </c>
      <c r="C607" s="3">
        <v>40493</v>
      </c>
      <c r="D607" s="4">
        <v>40846</v>
      </c>
      <c r="E607" s="5">
        <v>0.02</v>
      </c>
      <c r="F607" s="33">
        <v>1084515</v>
      </c>
      <c r="G607" s="23"/>
      <c r="H607" s="6">
        <v>175765.45</v>
      </c>
      <c r="I607" s="5">
        <f aca="true" t="shared" si="21" ref="I607:I638">IF(H607="","",(IF(F607&lt;&gt;"",H607/F607,H607/G607)))</f>
        <v>0.16206825170698425</v>
      </c>
    </row>
    <row r="608" spans="1:9" ht="12.75">
      <c r="A608" s="2" t="s">
        <v>783</v>
      </c>
      <c r="B608" s="2" t="s">
        <v>132</v>
      </c>
      <c r="C608" s="3">
        <v>40749</v>
      </c>
      <c r="D608" s="4">
        <v>40847</v>
      </c>
      <c r="E608" s="5">
        <v>0.01</v>
      </c>
      <c r="F608" s="33"/>
      <c r="G608" s="23">
        <v>310</v>
      </c>
      <c r="H608" s="6">
        <v>50</v>
      </c>
      <c r="I608" s="5">
        <f t="shared" si="21"/>
        <v>0.16129032258064516</v>
      </c>
    </row>
    <row r="609" spans="1:9" ht="12.75">
      <c r="A609" s="2" t="s">
        <v>64</v>
      </c>
      <c r="B609" s="2" t="s">
        <v>583</v>
      </c>
      <c r="C609" s="3">
        <v>40278</v>
      </c>
      <c r="D609" s="4">
        <v>40556</v>
      </c>
      <c r="E609" s="5">
        <v>0.16</v>
      </c>
      <c r="F609" s="33"/>
      <c r="G609" s="23">
        <v>3107.42</v>
      </c>
      <c r="H609" s="6">
        <v>497.2</v>
      </c>
      <c r="I609" s="5">
        <f t="shared" si="21"/>
        <v>0.1600041191728186</v>
      </c>
    </row>
    <row r="610" spans="1:9" ht="12.75">
      <c r="A610" s="2" t="s">
        <v>126</v>
      </c>
      <c r="B610" s="2" t="s">
        <v>630</v>
      </c>
      <c r="C610" s="3">
        <v>40492</v>
      </c>
      <c r="D610" s="4">
        <v>40826</v>
      </c>
      <c r="E610" s="5">
        <v>0.16</v>
      </c>
      <c r="F610" s="33"/>
      <c r="G610" s="23">
        <v>7049.67</v>
      </c>
      <c r="H610" s="6">
        <v>1127.95</v>
      </c>
      <c r="I610" s="5">
        <f t="shared" si="21"/>
        <v>0.16000039718171205</v>
      </c>
    </row>
    <row r="611" spans="1:9" ht="12.75">
      <c r="A611" s="2" t="s">
        <v>126</v>
      </c>
      <c r="B611" s="2" t="s">
        <v>630</v>
      </c>
      <c r="C611" s="3">
        <v>40492</v>
      </c>
      <c r="D611" s="4">
        <v>40826</v>
      </c>
      <c r="E611" s="5">
        <v>0.16</v>
      </c>
      <c r="F611" s="33">
        <v>41404.67</v>
      </c>
      <c r="G611" s="23"/>
      <c r="H611" s="6">
        <v>6624.75</v>
      </c>
      <c r="I611" s="5">
        <f t="shared" si="21"/>
        <v>0.16000006762522198</v>
      </c>
    </row>
    <row r="612" spans="1:9" ht="12.75">
      <c r="A612" s="2" t="s">
        <v>284</v>
      </c>
      <c r="B612" s="2" t="s">
        <v>628</v>
      </c>
      <c r="C612" s="3">
        <v>40360</v>
      </c>
      <c r="D612" s="4">
        <v>40724</v>
      </c>
      <c r="E612" s="5">
        <v>0.1</v>
      </c>
      <c r="F612" s="33">
        <v>1001399</v>
      </c>
      <c r="G612" s="23"/>
      <c r="H612" s="6">
        <v>160223.84</v>
      </c>
      <c r="I612" s="5">
        <f t="shared" si="21"/>
        <v>0.16</v>
      </c>
    </row>
    <row r="613" spans="1:9" ht="12.75">
      <c r="A613" s="2" t="s">
        <v>284</v>
      </c>
      <c r="B613" s="2" t="s">
        <v>628</v>
      </c>
      <c r="C613" s="3">
        <v>40360</v>
      </c>
      <c r="D613" s="4">
        <v>40724</v>
      </c>
      <c r="E613" s="5">
        <v>0.1</v>
      </c>
      <c r="F613" s="33">
        <v>1001399</v>
      </c>
      <c r="G613" s="23"/>
      <c r="H613" s="6">
        <v>160223.84</v>
      </c>
      <c r="I613" s="5">
        <f t="shared" si="21"/>
        <v>0.16</v>
      </c>
    </row>
    <row r="614" spans="1:9" ht="12.75">
      <c r="A614" s="2" t="s">
        <v>100</v>
      </c>
      <c r="B614" s="2" t="s">
        <v>78</v>
      </c>
      <c r="C614" s="3">
        <v>40344</v>
      </c>
      <c r="D614" s="4">
        <v>40708</v>
      </c>
      <c r="E614" s="5">
        <v>0.16</v>
      </c>
      <c r="F614" s="33"/>
      <c r="G614" s="23">
        <v>22170</v>
      </c>
      <c r="H614" s="6">
        <v>3547.2</v>
      </c>
      <c r="I614" s="5">
        <f t="shared" si="21"/>
        <v>0.16</v>
      </c>
    </row>
    <row r="615" spans="1:9" ht="12.75">
      <c r="A615" s="2" t="s">
        <v>64</v>
      </c>
      <c r="B615" s="2" t="s">
        <v>45</v>
      </c>
      <c r="C615" s="3">
        <v>40335</v>
      </c>
      <c r="D615" s="4">
        <v>40633</v>
      </c>
      <c r="E615" s="5">
        <v>0.144</v>
      </c>
      <c r="F615" s="33">
        <v>206929.88</v>
      </c>
      <c r="G615" s="23"/>
      <c r="H615" s="6">
        <v>33108.78</v>
      </c>
      <c r="I615" s="5">
        <f t="shared" si="21"/>
        <v>0.1599999961339561</v>
      </c>
    </row>
    <row r="616" spans="1:9" ht="12.75">
      <c r="A616" s="2" t="s">
        <v>730</v>
      </c>
      <c r="B616" s="2" t="s">
        <v>734</v>
      </c>
      <c r="C616" s="3">
        <v>40569</v>
      </c>
      <c r="D616" s="4">
        <v>40908</v>
      </c>
      <c r="E616" s="5">
        <v>0</v>
      </c>
      <c r="F616" s="33"/>
      <c r="G616" s="23">
        <v>47217.77</v>
      </c>
      <c r="H616" s="6">
        <v>7554.84</v>
      </c>
      <c r="I616" s="5">
        <f t="shared" si="21"/>
        <v>0.15999993222890452</v>
      </c>
    </row>
    <row r="617" spans="1:9" ht="12.75">
      <c r="A617" s="2" t="s">
        <v>64</v>
      </c>
      <c r="B617" s="2" t="s">
        <v>45</v>
      </c>
      <c r="C617" s="3">
        <v>40335</v>
      </c>
      <c r="D617" s="4">
        <v>40633</v>
      </c>
      <c r="E617" s="5">
        <v>0.144</v>
      </c>
      <c r="F617" s="33"/>
      <c r="G617" s="23">
        <v>10421.84</v>
      </c>
      <c r="H617" s="6">
        <v>1667.49</v>
      </c>
      <c r="I617" s="5">
        <f t="shared" si="21"/>
        <v>0.1599995778096766</v>
      </c>
    </row>
    <row r="618" spans="1:9" ht="12.75">
      <c r="A618" s="2" t="s">
        <v>64</v>
      </c>
      <c r="B618" s="2" t="s">
        <v>583</v>
      </c>
      <c r="C618" s="3">
        <v>40278</v>
      </c>
      <c r="D618" s="4">
        <v>40556</v>
      </c>
      <c r="E618" s="5">
        <v>0.16</v>
      </c>
      <c r="F618" s="33">
        <v>59390.17</v>
      </c>
      <c r="G618" s="23"/>
      <c r="H618" s="6">
        <v>9486.42</v>
      </c>
      <c r="I618" s="5">
        <f t="shared" si="21"/>
        <v>0.1597304739151277</v>
      </c>
    </row>
    <row r="619" spans="1:9" ht="12.75">
      <c r="A619" s="2" t="s">
        <v>316</v>
      </c>
      <c r="B619" s="2" t="s">
        <v>204</v>
      </c>
      <c r="C619" s="3">
        <v>40428</v>
      </c>
      <c r="D619" s="4">
        <v>40785</v>
      </c>
      <c r="E619" s="5">
        <v>0.14</v>
      </c>
      <c r="F619" s="33"/>
      <c r="G619" s="23">
        <v>20580.75</v>
      </c>
      <c r="H619" s="6">
        <v>3282.5</v>
      </c>
      <c r="I619" s="5">
        <f t="shared" si="21"/>
        <v>0.1594937016386672</v>
      </c>
    </row>
    <row r="620" spans="1:9" ht="12.75">
      <c r="A620" s="2" t="s">
        <v>316</v>
      </c>
      <c r="B620" s="2" t="s">
        <v>302</v>
      </c>
      <c r="C620" s="3">
        <v>40462</v>
      </c>
      <c r="D620" s="4">
        <v>40420</v>
      </c>
      <c r="E620" s="5">
        <v>0.14</v>
      </c>
      <c r="F620" s="33"/>
      <c r="G620" s="23">
        <v>4245</v>
      </c>
      <c r="H620" s="6">
        <v>676</v>
      </c>
      <c r="I620" s="5">
        <f t="shared" si="21"/>
        <v>0.15924617196702</v>
      </c>
    </row>
    <row r="621" spans="1:9" ht="12.75">
      <c r="A621" s="2" t="s">
        <v>264</v>
      </c>
      <c r="B621" s="2" t="s">
        <v>54</v>
      </c>
      <c r="C621" s="3">
        <v>40360</v>
      </c>
      <c r="D621" s="4">
        <v>40663</v>
      </c>
      <c r="E621" s="5">
        <v>0</v>
      </c>
      <c r="F621" s="33">
        <v>131258</v>
      </c>
      <c r="G621" s="23"/>
      <c r="H621" s="6">
        <v>20868</v>
      </c>
      <c r="I621" s="5">
        <f t="shared" si="21"/>
        <v>0.158984595224672</v>
      </c>
    </row>
    <row r="622" spans="1:9" ht="12.75">
      <c r="A622" s="2" t="s">
        <v>275</v>
      </c>
      <c r="B622" s="2" t="s">
        <v>643</v>
      </c>
      <c r="C622" s="3">
        <v>40450</v>
      </c>
      <c r="D622" s="4">
        <v>40814</v>
      </c>
      <c r="E622" s="5">
        <v>0.0005</v>
      </c>
      <c r="F622" s="33">
        <v>94922.92</v>
      </c>
      <c r="G622" s="23"/>
      <c r="H622" s="6">
        <v>15072.79</v>
      </c>
      <c r="I622" s="5">
        <f t="shared" si="21"/>
        <v>0.15878978438505686</v>
      </c>
    </row>
    <row r="623" spans="1:9" ht="12.75">
      <c r="A623" s="2" t="s">
        <v>266</v>
      </c>
      <c r="B623" s="2" t="s">
        <v>141</v>
      </c>
      <c r="C623" s="3">
        <v>40725</v>
      </c>
      <c r="D623" s="4">
        <v>40908</v>
      </c>
      <c r="E623" s="5">
        <v>0.358</v>
      </c>
      <c r="F623" s="33">
        <v>25037</v>
      </c>
      <c r="G623" s="23"/>
      <c r="H623" s="6">
        <v>3975.04</v>
      </c>
      <c r="I623" s="5">
        <f t="shared" si="21"/>
        <v>0.15876662539441627</v>
      </c>
    </row>
    <row r="624" spans="1:9" ht="12.75">
      <c r="A624" s="2" t="s">
        <v>730</v>
      </c>
      <c r="B624" s="2" t="s">
        <v>579</v>
      </c>
      <c r="C624" s="3">
        <v>40269</v>
      </c>
      <c r="D624" s="4">
        <v>40634</v>
      </c>
      <c r="E624" s="5">
        <v>0.01</v>
      </c>
      <c r="F624" s="33"/>
      <c r="G624" s="23">
        <v>254805.64</v>
      </c>
      <c r="H624" s="6">
        <v>40303.95</v>
      </c>
      <c r="I624" s="5">
        <f t="shared" si="21"/>
        <v>0.15817526645014607</v>
      </c>
    </row>
    <row r="625" spans="1:9" ht="12.75">
      <c r="A625" s="2" t="s">
        <v>730</v>
      </c>
      <c r="B625" s="2" t="s">
        <v>373</v>
      </c>
      <c r="C625" s="3">
        <v>40194</v>
      </c>
      <c r="D625" s="4">
        <v>40558</v>
      </c>
      <c r="E625" s="5">
        <v>0</v>
      </c>
      <c r="F625" s="33">
        <v>3588824.16</v>
      </c>
      <c r="G625" s="23"/>
      <c r="H625" s="6">
        <v>557304</v>
      </c>
      <c r="I625" s="5">
        <f t="shared" si="21"/>
        <v>0.1552887450467899</v>
      </c>
    </row>
    <row r="626" spans="1:9" ht="12.75">
      <c r="A626" s="2" t="s">
        <v>316</v>
      </c>
      <c r="B626" s="2" t="s">
        <v>209</v>
      </c>
      <c r="C626" s="3">
        <v>40322</v>
      </c>
      <c r="D626" s="4">
        <v>40632</v>
      </c>
      <c r="E626" s="5">
        <v>0.14</v>
      </c>
      <c r="F626" s="33"/>
      <c r="G626" s="23">
        <v>5115</v>
      </c>
      <c r="H626" s="6">
        <v>793.5</v>
      </c>
      <c r="I626" s="5">
        <f t="shared" si="21"/>
        <v>0.15513196480938415</v>
      </c>
    </row>
    <row r="627" spans="1:9" ht="12.75">
      <c r="A627" s="2" t="s">
        <v>316</v>
      </c>
      <c r="B627" s="2" t="s">
        <v>792</v>
      </c>
      <c r="C627" s="3">
        <v>40280</v>
      </c>
      <c r="D627" s="4">
        <v>40632</v>
      </c>
      <c r="E627" s="5">
        <v>0.14</v>
      </c>
      <c r="F627" s="33"/>
      <c r="G627" s="23">
        <v>5115</v>
      </c>
      <c r="H627" s="6">
        <v>793.5</v>
      </c>
      <c r="I627" s="5">
        <f t="shared" si="21"/>
        <v>0.15513196480938415</v>
      </c>
    </row>
    <row r="628" spans="1:9" ht="12.75">
      <c r="A628" s="2" t="s">
        <v>730</v>
      </c>
      <c r="B628" s="2" t="s">
        <v>734</v>
      </c>
      <c r="C628" s="3">
        <v>40569</v>
      </c>
      <c r="D628" s="4">
        <v>40908</v>
      </c>
      <c r="E628" s="5">
        <v>0</v>
      </c>
      <c r="F628" s="33">
        <v>1151792.46</v>
      </c>
      <c r="G628" s="23"/>
      <c r="H628" s="6">
        <v>178615.07</v>
      </c>
      <c r="I628" s="5">
        <f t="shared" si="21"/>
        <v>0.15507574168353214</v>
      </c>
    </row>
    <row r="629" spans="1:9" ht="12.75">
      <c r="A629" s="2" t="s">
        <v>730</v>
      </c>
      <c r="B629" s="2" t="s">
        <v>36</v>
      </c>
      <c r="C629" s="3">
        <v>40463</v>
      </c>
      <c r="D629" s="4">
        <v>40724</v>
      </c>
      <c r="E629" s="5">
        <v>0</v>
      </c>
      <c r="F629" s="33"/>
      <c r="G629" s="23">
        <v>3265</v>
      </c>
      <c r="H629" s="6">
        <v>501.03</v>
      </c>
      <c r="I629" s="5">
        <f t="shared" si="21"/>
        <v>0.15345482388973966</v>
      </c>
    </row>
    <row r="630" spans="1:9" ht="12.75">
      <c r="A630" s="2" t="s">
        <v>160</v>
      </c>
      <c r="B630" s="2" t="s">
        <v>57</v>
      </c>
      <c r="C630" s="3">
        <v>40500</v>
      </c>
      <c r="D630" s="4">
        <v>40865</v>
      </c>
      <c r="E630" s="5">
        <v>0.15</v>
      </c>
      <c r="F630" s="33"/>
      <c r="G630" s="23">
        <v>17245</v>
      </c>
      <c r="H630" s="6">
        <v>2635</v>
      </c>
      <c r="I630" s="5">
        <f t="shared" si="21"/>
        <v>0.15279791243838795</v>
      </c>
    </row>
    <row r="631" spans="1:9" ht="12.75">
      <c r="A631" s="2" t="s">
        <v>316</v>
      </c>
      <c r="B631" s="2" t="s">
        <v>530</v>
      </c>
      <c r="C631" s="3">
        <v>40413</v>
      </c>
      <c r="D631" s="4">
        <v>40754</v>
      </c>
      <c r="E631" s="5">
        <v>0.14</v>
      </c>
      <c r="F631" s="33"/>
      <c r="G631" s="23">
        <v>9804.5</v>
      </c>
      <c r="H631" s="6">
        <v>1486.58</v>
      </c>
      <c r="I631" s="5">
        <f t="shared" si="21"/>
        <v>0.15162221428935693</v>
      </c>
    </row>
    <row r="632" spans="1:9" ht="12.75">
      <c r="A632" s="2" t="s">
        <v>160</v>
      </c>
      <c r="B632" s="2" t="s">
        <v>218</v>
      </c>
      <c r="C632" s="3">
        <v>40281</v>
      </c>
      <c r="D632" s="4">
        <v>40588</v>
      </c>
      <c r="E632" s="5">
        <v>0.15</v>
      </c>
      <c r="F632" s="33"/>
      <c r="G632" s="23">
        <v>63290.5</v>
      </c>
      <c r="H632" s="6">
        <v>9593.58</v>
      </c>
      <c r="I632" s="5">
        <f t="shared" si="21"/>
        <v>0.15158009495895908</v>
      </c>
    </row>
    <row r="633" spans="1:9" ht="12.75">
      <c r="A633" s="2" t="s">
        <v>265</v>
      </c>
      <c r="B633" s="2" t="s">
        <v>372</v>
      </c>
      <c r="C633" s="3">
        <v>40452</v>
      </c>
      <c r="D633" s="4">
        <v>40816</v>
      </c>
      <c r="E633" s="5">
        <v>0.15</v>
      </c>
      <c r="F633" s="33">
        <v>1677795.61</v>
      </c>
      <c r="G633" s="23"/>
      <c r="H633" s="6">
        <v>252829.59</v>
      </c>
      <c r="I633" s="5">
        <f t="shared" si="21"/>
        <v>0.15069153149113318</v>
      </c>
    </row>
    <row r="634" spans="1:9" ht="12.75">
      <c r="A634" s="2" t="s">
        <v>278</v>
      </c>
      <c r="B634" s="2" t="s">
        <v>368</v>
      </c>
      <c r="C634" s="3">
        <v>40275</v>
      </c>
      <c r="D634" s="4">
        <v>40587</v>
      </c>
      <c r="E634" s="5">
        <v>0.15</v>
      </c>
      <c r="F634" s="33"/>
      <c r="G634" s="23">
        <v>3260.5</v>
      </c>
      <c r="H634" s="6">
        <v>489.08</v>
      </c>
      <c r="I634" s="5">
        <f t="shared" si="21"/>
        <v>0.1500015335071308</v>
      </c>
    </row>
    <row r="635" spans="1:9" ht="12.75">
      <c r="A635" s="2" t="s">
        <v>284</v>
      </c>
      <c r="B635" s="2" t="s">
        <v>866</v>
      </c>
      <c r="C635" s="3">
        <v>40252</v>
      </c>
      <c r="D635" s="4">
        <v>40602</v>
      </c>
      <c r="E635" s="5">
        <v>0.15</v>
      </c>
      <c r="F635" s="33">
        <v>696994</v>
      </c>
      <c r="G635" s="23"/>
      <c r="H635" s="6">
        <v>104549.1</v>
      </c>
      <c r="I635" s="5">
        <f t="shared" si="21"/>
        <v>0.15000000000000002</v>
      </c>
    </row>
    <row r="636" spans="1:9" ht="12.75">
      <c r="A636" s="2" t="s">
        <v>123</v>
      </c>
      <c r="B636" s="2" t="s">
        <v>744</v>
      </c>
      <c r="C636" s="3">
        <v>40695</v>
      </c>
      <c r="D636" s="4">
        <v>40966</v>
      </c>
      <c r="E636" s="5">
        <v>0.15</v>
      </c>
      <c r="F636" s="33">
        <v>285683.4</v>
      </c>
      <c r="G636" s="23"/>
      <c r="H636" s="6">
        <v>42852.51</v>
      </c>
      <c r="I636" s="5">
        <f t="shared" si="21"/>
        <v>0.15</v>
      </c>
    </row>
    <row r="637" spans="1:9" ht="12.75">
      <c r="A637" s="2" t="s">
        <v>306</v>
      </c>
      <c r="B637" s="2" t="s">
        <v>45</v>
      </c>
      <c r="C637" s="3">
        <v>40238</v>
      </c>
      <c r="D637" s="4">
        <v>40602</v>
      </c>
      <c r="E637" s="5">
        <v>0.15</v>
      </c>
      <c r="F637" s="33">
        <v>98420</v>
      </c>
      <c r="G637" s="23"/>
      <c r="H637" s="6">
        <v>14763</v>
      </c>
      <c r="I637" s="5">
        <f t="shared" si="21"/>
        <v>0.15</v>
      </c>
    </row>
    <row r="638" spans="1:9" ht="12.75">
      <c r="A638" s="2" t="s">
        <v>626</v>
      </c>
      <c r="B638" s="2" t="s">
        <v>612</v>
      </c>
      <c r="C638" s="3">
        <v>40351</v>
      </c>
      <c r="D638" s="4">
        <v>40715</v>
      </c>
      <c r="E638" s="5">
        <v>0.15</v>
      </c>
      <c r="F638" s="33">
        <v>94611</v>
      </c>
      <c r="G638" s="23"/>
      <c r="H638" s="6">
        <v>14191.65</v>
      </c>
      <c r="I638" s="5">
        <f t="shared" si="21"/>
        <v>0.15</v>
      </c>
    </row>
    <row r="639" spans="1:9" ht="12.75">
      <c r="A639" s="2" t="s">
        <v>842</v>
      </c>
      <c r="B639" s="2" t="s">
        <v>218</v>
      </c>
      <c r="C639" s="3">
        <v>40485</v>
      </c>
      <c r="D639" s="4">
        <v>40847</v>
      </c>
      <c r="E639" s="5">
        <v>0.15</v>
      </c>
      <c r="F639" s="33">
        <v>84441</v>
      </c>
      <c r="G639" s="23"/>
      <c r="H639" s="6">
        <v>12666.15</v>
      </c>
      <c r="I639" s="5">
        <f aca="true" t="shared" si="22" ref="I639:I670">IF(H639="","",(IF(F639&lt;&gt;"",H639/F639,H639/G639)))</f>
        <v>0.15</v>
      </c>
    </row>
    <row r="640" spans="1:9" ht="12.75">
      <c r="A640" s="2" t="s">
        <v>160</v>
      </c>
      <c r="B640" s="2" t="s">
        <v>159</v>
      </c>
      <c r="C640" s="3">
        <v>40281</v>
      </c>
      <c r="D640" s="4">
        <v>40574</v>
      </c>
      <c r="E640" s="5">
        <v>0.15</v>
      </c>
      <c r="F640" s="33"/>
      <c r="G640" s="23">
        <v>29470</v>
      </c>
      <c r="H640" s="6">
        <v>4420.5</v>
      </c>
      <c r="I640" s="5">
        <f t="shared" si="22"/>
        <v>0.15</v>
      </c>
    </row>
    <row r="641" spans="1:9" ht="12.75">
      <c r="A641" s="2" t="s">
        <v>160</v>
      </c>
      <c r="B641" s="2" t="s">
        <v>586</v>
      </c>
      <c r="C641" s="3">
        <v>40534</v>
      </c>
      <c r="D641" s="4">
        <v>40898</v>
      </c>
      <c r="E641" s="5">
        <v>0.15</v>
      </c>
      <c r="F641" s="33">
        <v>18418</v>
      </c>
      <c r="G641" s="23"/>
      <c r="H641" s="6">
        <v>2762.7</v>
      </c>
      <c r="I641" s="5">
        <f t="shared" si="22"/>
        <v>0.15</v>
      </c>
    </row>
    <row r="642" spans="1:9" ht="12.75">
      <c r="A642" s="2" t="s">
        <v>111</v>
      </c>
      <c r="B642" s="2" t="s">
        <v>583</v>
      </c>
      <c r="C642" s="3">
        <v>40544</v>
      </c>
      <c r="D642" s="4">
        <v>40908</v>
      </c>
      <c r="E642" s="5">
        <v>0.15</v>
      </c>
      <c r="F642" s="33"/>
      <c r="G642" s="23">
        <v>17376</v>
      </c>
      <c r="H642" s="6">
        <v>2606.4</v>
      </c>
      <c r="I642" s="5">
        <f t="shared" si="22"/>
        <v>0.15</v>
      </c>
    </row>
    <row r="643" spans="1:9" ht="12.75">
      <c r="A643" s="2" t="s">
        <v>111</v>
      </c>
      <c r="B643" s="2" t="s">
        <v>583</v>
      </c>
      <c r="C643" s="3">
        <v>40544</v>
      </c>
      <c r="D643" s="4">
        <v>40908</v>
      </c>
      <c r="E643" s="5">
        <v>0.15</v>
      </c>
      <c r="F643" s="33"/>
      <c r="G643" s="23">
        <v>17376</v>
      </c>
      <c r="H643" s="6">
        <v>2606.4</v>
      </c>
      <c r="I643" s="5">
        <f t="shared" si="22"/>
        <v>0.15</v>
      </c>
    </row>
    <row r="644" spans="1:9" ht="12.75">
      <c r="A644" s="2" t="s">
        <v>100</v>
      </c>
      <c r="B644" s="2" t="s">
        <v>599</v>
      </c>
      <c r="C644" s="3">
        <v>40702</v>
      </c>
      <c r="D644" s="4">
        <v>40908</v>
      </c>
      <c r="E644" s="5">
        <v>0.15</v>
      </c>
      <c r="F644" s="33"/>
      <c r="G644" s="23">
        <v>15936</v>
      </c>
      <c r="H644" s="6">
        <v>2390.4</v>
      </c>
      <c r="I644" s="5">
        <f t="shared" si="22"/>
        <v>0.15</v>
      </c>
    </row>
    <row r="645" spans="1:9" ht="12.75">
      <c r="A645" s="2" t="s">
        <v>842</v>
      </c>
      <c r="B645" s="2" t="s">
        <v>611</v>
      </c>
      <c r="C645" s="3">
        <v>40452</v>
      </c>
      <c r="D645" s="4">
        <v>40816</v>
      </c>
      <c r="E645" s="5">
        <v>0.15</v>
      </c>
      <c r="F645" s="33">
        <v>14555</v>
      </c>
      <c r="G645" s="23"/>
      <c r="H645" s="6">
        <v>2183.25</v>
      </c>
      <c r="I645" s="5">
        <f t="shared" si="22"/>
        <v>0.15</v>
      </c>
    </row>
    <row r="646" spans="1:9" ht="12.75">
      <c r="A646" s="2" t="s">
        <v>64</v>
      </c>
      <c r="B646" s="2" t="s">
        <v>63</v>
      </c>
      <c r="C646" s="3">
        <v>40456</v>
      </c>
      <c r="D646" s="4">
        <v>40633</v>
      </c>
      <c r="E646" s="5">
        <v>0.15</v>
      </c>
      <c r="F646" s="33"/>
      <c r="G646" s="23">
        <v>11079</v>
      </c>
      <c r="H646" s="6">
        <v>1661.85</v>
      </c>
      <c r="I646" s="5">
        <f t="shared" si="22"/>
        <v>0.15</v>
      </c>
    </row>
    <row r="647" spans="1:9" ht="12.75">
      <c r="A647" s="2" t="s">
        <v>306</v>
      </c>
      <c r="B647" s="2" t="s">
        <v>45</v>
      </c>
      <c r="C647" s="3">
        <v>40238</v>
      </c>
      <c r="D647" s="4">
        <v>40602</v>
      </c>
      <c r="E647" s="5">
        <v>0.15</v>
      </c>
      <c r="F647" s="33"/>
      <c r="G647" s="23">
        <v>8445</v>
      </c>
      <c r="H647" s="6">
        <v>1266.75</v>
      </c>
      <c r="I647" s="5">
        <f t="shared" si="22"/>
        <v>0.15</v>
      </c>
    </row>
    <row r="648" spans="1:9" ht="12.75">
      <c r="A648" s="2" t="s">
        <v>278</v>
      </c>
      <c r="B648" s="2" t="s">
        <v>368</v>
      </c>
      <c r="C648" s="3">
        <v>40588</v>
      </c>
      <c r="D648" s="4">
        <v>40952</v>
      </c>
      <c r="E648" s="5">
        <v>0.15</v>
      </c>
      <c r="F648" s="33"/>
      <c r="G648" s="23">
        <v>6854</v>
      </c>
      <c r="H648" s="6">
        <v>1028.1</v>
      </c>
      <c r="I648" s="5">
        <f t="shared" si="22"/>
        <v>0.15</v>
      </c>
    </row>
    <row r="649" spans="1:9" ht="12.75">
      <c r="A649" s="2" t="s">
        <v>777</v>
      </c>
      <c r="B649" s="2" t="s">
        <v>499</v>
      </c>
      <c r="C649" s="3">
        <v>40455</v>
      </c>
      <c r="D649" s="4">
        <v>40819</v>
      </c>
      <c r="E649" s="5">
        <v>0.1</v>
      </c>
      <c r="F649" s="33"/>
      <c r="G649" s="23">
        <v>6355</v>
      </c>
      <c r="H649" s="6">
        <v>953.25</v>
      </c>
      <c r="I649" s="5">
        <f t="shared" si="22"/>
        <v>0.15</v>
      </c>
    </row>
    <row r="650" spans="1:9" ht="12.75">
      <c r="A650" s="2" t="s">
        <v>123</v>
      </c>
      <c r="B650" s="2" t="s">
        <v>743</v>
      </c>
      <c r="C650" s="3">
        <v>40349</v>
      </c>
      <c r="D650" s="4">
        <v>40694</v>
      </c>
      <c r="E650" s="5">
        <v>0.15</v>
      </c>
      <c r="F650" s="33">
        <v>1702</v>
      </c>
      <c r="G650" s="23"/>
      <c r="H650" s="6">
        <v>255.3</v>
      </c>
      <c r="I650" s="5">
        <f t="shared" si="22"/>
        <v>0.15</v>
      </c>
    </row>
    <row r="651" spans="1:9" ht="12.75">
      <c r="A651" s="2" t="s">
        <v>64</v>
      </c>
      <c r="B651" s="2" t="s">
        <v>63</v>
      </c>
      <c r="C651" s="3">
        <v>40456</v>
      </c>
      <c r="D651" s="4">
        <v>40633</v>
      </c>
      <c r="E651" s="5">
        <v>0.15</v>
      </c>
      <c r="F651" s="33">
        <v>452709.14</v>
      </c>
      <c r="G651" s="23"/>
      <c r="H651" s="6">
        <v>67906.37</v>
      </c>
      <c r="I651" s="5">
        <f t="shared" si="22"/>
        <v>0.14999999779107617</v>
      </c>
    </row>
    <row r="652" spans="1:9" ht="12.75">
      <c r="A652" s="2" t="s">
        <v>626</v>
      </c>
      <c r="B652" s="2" t="s">
        <v>583</v>
      </c>
      <c r="C652" s="3">
        <v>40544</v>
      </c>
      <c r="D652" s="4">
        <v>40908</v>
      </c>
      <c r="E652" s="5">
        <v>0.15</v>
      </c>
      <c r="F652" s="33">
        <v>307239.54</v>
      </c>
      <c r="G652" s="23"/>
      <c r="H652" s="6">
        <v>46085.93</v>
      </c>
      <c r="I652" s="5">
        <f t="shared" si="22"/>
        <v>0.1499999967452106</v>
      </c>
    </row>
    <row r="653" spans="1:9" ht="12.75">
      <c r="A653" s="2" t="s">
        <v>283</v>
      </c>
      <c r="B653" s="2" t="s">
        <v>865</v>
      </c>
      <c r="C653" s="3">
        <v>40422</v>
      </c>
      <c r="D653" s="4">
        <v>40786</v>
      </c>
      <c r="E653" s="5">
        <v>0.15</v>
      </c>
      <c r="F653" s="33">
        <v>2381533.2</v>
      </c>
      <c r="G653" s="23"/>
      <c r="H653" s="6">
        <v>357229.97</v>
      </c>
      <c r="I653" s="5">
        <f t="shared" si="22"/>
        <v>0.1499999958010243</v>
      </c>
    </row>
    <row r="654" spans="1:9" ht="12.75">
      <c r="A654" s="2" t="s">
        <v>284</v>
      </c>
      <c r="B654" s="2" t="s">
        <v>142</v>
      </c>
      <c r="C654" s="3">
        <v>40360</v>
      </c>
      <c r="D654" s="4">
        <v>40724</v>
      </c>
      <c r="E654" s="5">
        <v>0.15</v>
      </c>
      <c r="F654" s="33">
        <v>878830.43</v>
      </c>
      <c r="G654" s="23"/>
      <c r="H654" s="6">
        <v>131824.56</v>
      </c>
      <c r="I654" s="5">
        <f t="shared" si="22"/>
        <v>0.14999999487955826</v>
      </c>
    </row>
    <row r="655" spans="1:9" ht="12.75">
      <c r="A655" s="2" t="s">
        <v>123</v>
      </c>
      <c r="B655" s="2" t="s">
        <v>586</v>
      </c>
      <c r="C655" s="3">
        <v>40330</v>
      </c>
      <c r="D655" s="4">
        <v>40694</v>
      </c>
      <c r="E655" s="5">
        <v>0.15</v>
      </c>
      <c r="F655" s="33">
        <v>217922.15</v>
      </c>
      <c r="G655" s="23"/>
      <c r="H655" s="6">
        <v>32688.32</v>
      </c>
      <c r="I655" s="5">
        <f t="shared" si="22"/>
        <v>0.14999998852801333</v>
      </c>
    </row>
    <row r="656" spans="1:9" ht="12.75">
      <c r="A656" s="2" t="s">
        <v>100</v>
      </c>
      <c r="B656" s="2" t="s">
        <v>599</v>
      </c>
      <c r="C656" s="3">
        <v>40337</v>
      </c>
      <c r="D656" s="4">
        <v>40701</v>
      </c>
      <c r="E656" s="5">
        <v>0.15</v>
      </c>
      <c r="F656" s="33"/>
      <c r="G656" s="23">
        <v>73371.28</v>
      </c>
      <c r="H656" s="6">
        <v>11005.69</v>
      </c>
      <c r="I656" s="5">
        <f t="shared" si="22"/>
        <v>0.14999997274137783</v>
      </c>
    </row>
    <row r="657" spans="1:9" ht="12.75">
      <c r="A657" s="2" t="s">
        <v>277</v>
      </c>
      <c r="B657" s="2" t="s">
        <v>615</v>
      </c>
      <c r="C657" s="3">
        <v>40330</v>
      </c>
      <c r="D657" s="4">
        <v>40694</v>
      </c>
      <c r="E657" s="5">
        <v>0.15</v>
      </c>
      <c r="F657" s="33">
        <v>34202.21</v>
      </c>
      <c r="G657" s="23"/>
      <c r="H657" s="6">
        <v>5130.33</v>
      </c>
      <c r="I657" s="5">
        <f t="shared" si="22"/>
        <v>0.1499999561431849</v>
      </c>
    </row>
    <row r="658" spans="1:9" ht="12.75">
      <c r="A658" s="2" t="s">
        <v>126</v>
      </c>
      <c r="B658" s="2" t="s">
        <v>45</v>
      </c>
      <c r="C658" s="3">
        <v>40373</v>
      </c>
      <c r="D658" s="4">
        <v>40694</v>
      </c>
      <c r="E658" s="5">
        <v>0.15</v>
      </c>
      <c r="F658" s="33">
        <v>77418.03</v>
      </c>
      <c r="G658" s="23"/>
      <c r="H658" s="6">
        <v>11612.7</v>
      </c>
      <c r="I658" s="5">
        <f t="shared" si="22"/>
        <v>0.14999994187400534</v>
      </c>
    </row>
    <row r="659" spans="1:9" ht="12.75">
      <c r="A659" s="2" t="s">
        <v>126</v>
      </c>
      <c r="B659" s="2" t="s">
        <v>601</v>
      </c>
      <c r="C659" s="3">
        <v>40581</v>
      </c>
      <c r="D659" s="4">
        <v>40908</v>
      </c>
      <c r="E659" s="5">
        <v>0.15</v>
      </c>
      <c r="F659" s="33">
        <v>35398.75</v>
      </c>
      <c r="G659" s="23"/>
      <c r="H659" s="6">
        <v>5309.81</v>
      </c>
      <c r="I659" s="5">
        <f t="shared" si="22"/>
        <v>0.1499999293760373</v>
      </c>
    </row>
    <row r="660" spans="1:9" ht="12.75">
      <c r="A660" s="2" t="s">
        <v>126</v>
      </c>
      <c r="B660" s="2" t="s">
        <v>601</v>
      </c>
      <c r="C660" s="3">
        <v>40581</v>
      </c>
      <c r="D660" s="4">
        <v>40908</v>
      </c>
      <c r="E660" s="5">
        <v>0.15</v>
      </c>
      <c r="F660" s="33"/>
      <c r="G660" s="23">
        <v>35398.75</v>
      </c>
      <c r="H660" s="6">
        <v>5309.81</v>
      </c>
      <c r="I660" s="5">
        <f t="shared" si="22"/>
        <v>0.1499999293760373</v>
      </c>
    </row>
    <row r="661" spans="1:9" ht="12.75">
      <c r="A661" s="2" t="s">
        <v>777</v>
      </c>
      <c r="B661" s="2" t="s">
        <v>159</v>
      </c>
      <c r="C661" s="3">
        <v>40281</v>
      </c>
      <c r="D661" s="4">
        <v>40939</v>
      </c>
      <c r="E661" s="5">
        <v>0.15</v>
      </c>
      <c r="F661" s="33"/>
      <c r="G661" s="23">
        <v>29347.42</v>
      </c>
      <c r="H661" s="6">
        <v>4402.11</v>
      </c>
      <c r="I661" s="5">
        <f t="shared" si="22"/>
        <v>0.1499998977763633</v>
      </c>
    </row>
    <row r="662" spans="1:9" ht="12.75">
      <c r="A662" s="2" t="s">
        <v>126</v>
      </c>
      <c r="B662" s="2" t="s">
        <v>45</v>
      </c>
      <c r="C662" s="3">
        <v>40373</v>
      </c>
      <c r="D662" s="4">
        <v>40694</v>
      </c>
      <c r="E662" s="5">
        <v>0.15</v>
      </c>
      <c r="F662" s="33"/>
      <c r="G662" s="23">
        <v>13927.56</v>
      </c>
      <c r="H662" s="6">
        <v>2089.13</v>
      </c>
      <c r="I662" s="5">
        <f t="shared" si="22"/>
        <v>0.14999971279965768</v>
      </c>
    </row>
    <row r="663" spans="1:9" ht="12.75">
      <c r="A663" s="2" t="s">
        <v>124</v>
      </c>
      <c r="B663" s="2" t="s">
        <v>624</v>
      </c>
      <c r="C663" s="3">
        <v>40713</v>
      </c>
      <c r="D663" s="4">
        <v>40718</v>
      </c>
      <c r="E663" s="5">
        <v>0.15</v>
      </c>
      <c r="F663" s="33">
        <v>17615</v>
      </c>
      <c r="G663" s="23"/>
      <c r="H663" s="6">
        <v>2642</v>
      </c>
      <c r="I663" s="5">
        <f t="shared" si="22"/>
        <v>0.1499858075503832</v>
      </c>
    </row>
    <row r="664" spans="1:9" ht="25.5">
      <c r="A664" s="2" t="s">
        <v>596</v>
      </c>
      <c r="B664" s="2" t="s">
        <v>597</v>
      </c>
      <c r="C664" s="3">
        <v>40690</v>
      </c>
      <c r="D664" s="4">
        <v>41055</v>
      </c>
      <c r="E664" s="5">
        <v>0.1</v>
      </c>
      <c r="F664" s="33">
        <v>94271.14</v>
      </c>
      <c r="G664" s="23"/>
      <c r="H664" s="6">
        <v>13904.01</v>
      </c>
      <c r="I664" s="5">
        <f t="shared" si="22"/>
        <v>0.14748957103945068</v>
      </c>
    </row>
    <row r="665" spans="1:9" ht="25.5">
      <c r="A665" s="2" t="s">
        <v>596</v>
      </c>
      <c r="B665" s="2" t="s">
        <v>597</v>
      </c>
      <c r="C665" s="3">
        <v>40690</v>
      </c>
      <c r="D665" s="4">
        <v>41055</v>
      </c>
      <c r="E665" s="5">
        <v>0.1</v>
      </c>
      <c r="F665" s="33"/>
      <c r="G665" s="23">
        <v>4198</v>
      </c>
      <c r="H665" s="6">
        <v>619.15</v>
      </c>
      <c r="I665" s="5">
        <f t="shared" si="22"/>
        <v>0.14748689852310623</v>
      </c>
    </row>
    <row r="666" spans="1:9" ht="12.75">
      <c r="A666" s="2" t="s">
        <v>265</v>
      </c>
      <c r="B666" s="2" t="s">
        <v>605</v>
      </c>
      <c r="C666" s="3">
        <v>40452</v>
      </c>
      <c r="D666" s="4">
        <v>40816</v>
      </c>
      <c r="E666" s="5">
        <v>0.14</v>
      </c>
      <c r="F666" s="33">
        <v>648706.64</v>
      </c>
      <c r="G666" s="23"/>
      <c r="H666" s="6">
        <v>94334.03</v>
      </c>
      <c r="I666" s="5">
        <f t="shared" si="22"/>
        <v>0.14541862867320118</v>
      </c>
    </row>
    <row r="667" spans="1:9" ht="25.5">
      <c r="A667" s="2" t="s">
        <v>842</v>
      </c>
      <c r="B667" s="2" t="s">
        <v>843</v>
      </c>
      <c r="C667" s="3">
        <v>40575</v>
      </c>
      <c r="D667" s="4">
        <v>40724</v>
      </c>
      <c r="E667" s="5">
        <v>0.12</v>
      </c>
      <c r="F667" s="33">
        <v>1039521.27</v>
      </c>
      <c r="G667" s="23"/>
      <c r="H667" s="6">
        <v>150000</v>
      </c>
      <c r="I667" s="5">
        <f t="shared" si="22"/>
        <v>0.1442971917255719</v>
      </c>
    </row>
    <row r="668" spans="1:9" ht="12.75">
      <c r="A668" s="2" t="s">
        <v>264</v>
      </c>
      <c r="B668" s="2" t="s">
        <v>724</v>
      </c>
      <c r="C668" s="3">
        <v>40513</v>
      </c>
      <c r="D668" s="4">
        <v>40816</v>
      </c>
      <c r="E668" s="5">
        <v>0</v>
      </c>
      <c r="F668" s="33">
        <v>23091</v>
      </c>
      <c r="G668" s="23"/>
      <c r="H668" s="6">
        <v>3296</v>
      </c>
      <c r="I668" s="5">
        <f t="shared" si="22"/>
        <v>0.14273959551340348</v>
      </c>
    </row>
    <row r="669" spans="1:9" ht="12.75">
      <c r="A669" s="2" t="s">
        <v>319</v>
      </c>
      <c r="B669" s="2" t="s">
        <v>716</v>
      </c>
      <c r="C669" s="3">
        <v>40506</v>
      </c>
      <c r="D669" s="4">
        <v>40584</v>
      </c>
      <c r="E669" s="5">
        <v>0.13</v>
      </c>
      <c r="F669" s="33"/>
      <c r="G669" s="23">
        <v>10452</v>
      </c>
      <c r="H669" s="6">
        <v>1470.76</v>
      </c>
      <c r="I669" s="5">
        <f t="shared" si="22"/>
        <v>0.1407156525066973</v>
      </c>
    </row>
    <row r="670" spans="1:9" ht="12.75">
      <c r="A670" s="2" t="s">
        <v>275</v>
      </c>
      <c r="B670" s="2" t="s">
        <v>194</v>
      </c>
      <c r="C670" s="3">
        <v>40641</v>
      </c>
      <c r="D670" s="4">
        <v>40982</v>
      </c>
      <c r="E670" s="5">
        <v>0.0005</v>
      </c>
      <c r="F670" s="33">
        <v>70560</v>
      </c>
      <c r="G670" s="23">
        <v>46628</v>
      </c>
      <c r="H670" s="6">
        <v>9912.13</v>
      </c>
      <c r="I670" s="5">
        <f t="shared" si="22"/>
        <v>0.14047803287981858</v>
      </c>
    </row>
    <row r="671" spans="1:9" ht="12.75">
      <c r="A671" s="2" t="s">
        <v>280</v>
      </c>
      <c r="B671" s="2" t="s">
        <v>77</v>
      </c>
      <c r="C671" s="3">
        <v>40413</v>
      </c>
      <c r="D671" s="4">
        <v>40633</v>
      </c>
      <c r="E671" s="5">
        <v>0</v>
      </c>
      <c r="F671" s="33">
        <v>57494.83</v>
      </c>
      <c r="G671" s="23"/>
      <c r="H671" s="6">
        <v>8055.91</v>
      </c>
      <c r="I671" s="5">
        <f aca="true" t="shared" si="23" ref="I671:I677">IF(H671="","",(IF(F671&lt;&gt;"",H671/F671,H671/G671)))</f>
        <v>0.1401153808090223</v>
      </c>
    </row>
    <row r="672" spans="1:9" ht="12.75">
      <c r="A672" s="2" t="s">
        <v>123</v>
      </c>
      <c r="B672" s="2" t="s">
        <v>122</v>
      </c>
      <c r="C672" s="3">
        <v>40360</v>
      </c>
      <c r="D672" s="4">
        <v>40724</v>
      </c>
      <c r="E672" s="5">
        <v>0.14</v>
      </c>
      <c r="F672" s="33">
        <v>67513.98</v>
      </c>
      <c r="G672" s="23"/>
      <c r="H672" s="6">
        <v>9451.96</v>
      </c>
      <c r="I672" s="5">
        <f t="shared" si="23"/>
        <v>0.14000004147289197</v>
      </c>
    </row>
    <row r="673" spans="1:9" ht="12.75">
      <c r="A673" s="2" t="s">
        <v>626</v>
      </c>
      <c r="B673" s="2" t="s">
        <v>870</v>
      </c>
      <c r="C673" s="3">
        <v>40499</v>
      </c>
      <c r="D673" s="4">
        <v>40847</v>
      </c>
      <c r="E673" s="5">
        <v>0.13</v>
      </c>
      <c r="F673" s="33">
        <v>1801064</v>
      </c>
      <c r="G673" s="23"/>
      <c r="H673" s="6">
        <v>252148.96</v>
      </c>
      <c r="I673" s="5">
        <f t="shared" si="23"/>
        <v>0.13999999999999999</v>
      </c>
    </row>
    <row r="674" spans="1:9" ht="12.75">
      <c r="A674" s="2" t="s">
        <v>137</v>
      </c>
      <c r="B674" s="2" t="s">
        <v>507</v>
      </c>
      <c r="C674" s="3">
        <v>40848</v>
      </c>
      <c r="D674" s="4">
        <v>40908</v>
      </c>
      <c r="E674" s="5">
        <v>0.125</v>
      </c>
      <c r="F674" s="33"/>
      <c r="G674" s="23">
        <v>164056.98</v>
      </c>
      <c r="H674" s="6">
        <v>22852.07</v>
      </c>
      <c r="I674" s="5">
        <f t="shared" si="23"/>
        <v>0.13929349424815693</v>
      </c>
    </row>
    <row r="675" spans="1:9" ht="12.75">
      <c r="A675" s="2" t="s">
        <v>99</v>
      </c>
      <c r="B675" s="2" t="s">
        <v>225</v>
      </c>
      <c r="C675" s="3">
        <v>40310</v>
      </c>
      <c r="D675" s="4">
        <v>40667</v>
      </c>
      <c r="E675" s="5">
        <v>0.02</v>
      </c>
      <c r="F675" s="33">
        <v>628269</v>
      </c>
      <c r="G675" s="23"/>
      <c r="H675" s="6">
        <v>87463.68</v>
      </c>
      <c r="I675" s="5">
        <f t="shared" si="23"/>
        <v>0.1392137444311274</v>
      </c>
    </row>
    <row r="676" spans="1:9" ht="12.75">
      <c r="A676" s="2" t="s">
        <v>626</v>
      </c>
      <c r="B676" s="2" t="s">
        <v>62</v>
      </c>
      <c r="C676" s="3">
        <v>40436</v>
      </c>
      <c r="D676" s="4">
        <v>40786</v>
      </c>
      <c r="E676" s="5">
        <v>0.1</v>
      </c>
      <c r="F676" s="33">
        <v>1590580.54</v>
      </c>
      <c r="G676" s="23"/>
      <c r="H676" s="6">
        <v>220330.99</v>
      </c>
      <c r="I676" s="5">
        <f t="shared" si="23"/>
        <v>0.13852237246659638</v>
      </c>
    </row>
    <row r="677" spans="1:9" ht="12.75">
      <c r="A677" s="2" t="s">
        <v>730</v>
      </c>
      <c r="B677" s="2" t="s">
        <v>72</v>
      </c>
      <c r="C677" s="3">
        <v>40364</v>
      </c>
      <c r="D677" s="4">
        <v>40728</v>
      </c>
      <c r="E677" s="5">
        <v>0</v>
      </c>
      <c r="F677" s="33">
        <v>1900573.39</v>
      </c>
      <c r="G677" s="23"/>
      <c r="H677" s="6">
        <v>262203.77</v>
      </c>
      <c r="I677" s="5">
        <f t="shared" si="23"/>
        <v>0.13796034995523115</v>
      </c>
    </row>
    <row r="678" spans="1:9" ht="12.75">
      <c r="A678" s="2" t="s">
        <v>137</v>
      </c>
      <c r="B678" s="2" t="s">
        <v>507</v>
      </c>
      <c r="C678" s="3">
        <v>40544</v>
      </c>
      <c r="D678" s="4">
        <v>40847</v>
      </c>
      <c r="E678" s="5">
        <v>0.125</v>
      </c>
      <c r="F678" s="33"/>
      <c r="G678" s="23">
        <v>1134331.83</v>
      </c>
      <c r="H678" s="6">
        <v>155949.32</v>
      </c>
      <c r="I678" s="5">
        <f>IF(H678="","",(IF(G678&lt;&gt;"",H678/G678,H678/#REF!)))</f>
        <v>0.13748121658545012</v>
      </c>
    </row>
    <row r="679" spans="1:9" ht="12.75">
      <c r="A679" s="2" t="s">
        <v>319</v>
      </c>
      <c r="B679" s="2" t="s">
        <v>320</v>
      </c>
      <c r="C679" s="3">
        <v>40522</v>
      </c>
      <c r="D679" s="4">
        <v>40627</v>
      </c>
      <c r="E679" s="5">
        <v>0.13</v>
      </c>
      <c r="F679" s="33"/>
      <c r="G679" s="23">
        <v>13273</v>
      </c>
      <c r="H679" s="6">
        <v>1814.49</v>
      </c>
      <c r="I679" s="5">
        <f aca="true" t="shared" si="24" ref="I679:I710">IF(H679="","",(IF(F679&lt;&gt;"",H679/F679,H679/G679)))</f>
        <v>0.13670534167106155</v>
      </c>
    </row>
    <row r="680" spans="1:9" ht="12.75">
      <c r="A680" s="2" t="s">
        <v>319</v>
      </c>
      <c r="B680" s="2" t="s">
        <v>156</v>
      </c>
      <c r="C680" s="3">
        <v>40645</v>
      </c>
      <c r="D680" s="4">
        <v>40752</v>
      </c>
      <c r="E680" s="5">
        <v>0.13</v>
      </c>
      <c r="F680" s="33"/>
      <c r="G680" s="23">
        <v>9971</v>
      </c>
      <c r="H680" s="6">
        <v>1361.23</v>
      </c>
      <c r="I680" s="5">
        <f t="shared" si="24"/>
        <v>0.13651890482398957</v>
      </c>
    </row>
    <row r="681" spans="1:9" ht="12.75">
      <c r="A681" s="2" t="s">
        <v>319</v>
      </c>
      <c r="B681" s="2" t="s">
        <v>81</v>
      </c>
      <c r="C681" s="3">
        <v>40770</v>
      </c>
      <c r="D681" s="4">
        <v>40868</v>
      </c>
      <c r="E681" s="5">
        <v>0.13</v>
      </c>
      <c r="F681" s="33"/>
      <c r="G681" s="23">
        <v>9945</v>
      </c>
      <c r="H681" s="6">
        <v>1351.35</v>
      </c>
      <c r="I681" s="5">
        <f t="shared" si="24"/>
        <v>0.13588235294117645</v>
      </c>
    </row>
    <row r="682" spans="1:9" ht="12.75">
      <c r="A682" s="2" t="s">
        <v>849</v>
      </c>
      <c r="B682" s="2" t="s">
        <v>81</v>
      </c>
      <c r="C682" s="3">
        <v>40770</v>
      </c>
      <c r="D682" s="4">
        <v>40874</v>
      </c>
      <c r="E682" s="5">
        <v>0.13</v>
      </c>
      <c r="F682" s="33"/>
      <c r="G682" s="23">
        <v>9945</v>
      </c>
      <c r="H682" s="6">
        <v>1351.35</v>
      </c>
      <c r="I682" s="5">
        <f t="shared" si="24"/>
        <v>0.13588235294117645</v>
      </c>
    </row>
    <row r="683" spans="1:9" ht="12.75">
      <c r="A683" s="2" t="s">
        <v>137</v>
      </c>
      <c r="B683" s="2" t="s">
        <v>436</v>
      </c>
      <c r="C683" s="3">
        <v>40742</v>
      </c>
      <c r="D683" s="4">
        <v>41060</v>
      </c>
      <c r="E683" s="5">
        <v>0.125</v>
      </c>
      <c r="F683" s="33"/>
      <c r="G683" s="23">
        <v>15409.97</v>
      </c>
      <c r="H683" s="6">
        <v>2090.79</v>
      </c>
      <c r="I683" s="5">
        <f t="shared" si="24"/>
        <v>0.1356777462902264</v>
      </c>
    </row>
    <row r="684" spans="1:9" ht="12.75">
      <c r="A684" s="2" t="s">
        <v>319</v>
      </c>
      <c r="B684" s="2" t="s">
        <v>716</v>
      </c>
      <c r="C684" s="3">
        <v>40607</v>
      </c>
      <c r="D684" s="4">
        <v>40777</v>
      </c>
      <c r="E684" s="5">
        <v>0.13</v>
      </c>
      <c r="F684" s="33"/>
      <c r="G684" s="23">
        <v>11024</v>
      </c>
      <c r="H684" s="6">
        <v>1487.12</v>
      </c>
      <c r="I684" s="5">
        <f t="shared" si="24"/>
        <v>0.13489840348330914</v>
      </c>
    </row>
    <row r="685" spans="1:9" ht="12.75">
      <c r="A685" s="2" t="s">
        <v>319</v>
      </c>
      <c r="B685" s="2" t="s">
        <v>81</v>
      </c>
      <c r="C685" s="3">
        <v>40580</v>
      </c>
      <c r="D685" s="4">
        <v>40654</v>
      </c>
      <c r="E685" s="5">
        <v>0.13</v>
      </c>
      <c r="F685" s="33"/>
      <c r="G685" s="23">
        <v>10894</v>
      </c>
      <c r="H685" s="6">
        <v>1469.56</v>
      </c>
      <c r="I685" s="5">
        <f t="shared" si="24"/>
        <v>0.1348962731778961</v>
      </c>
    </row>
    <row r="686" spans="1:9" ht="12.75">
      <c r="A686" s="2" t="s">
        <v>596</v>
      </c>
      <c r="B686" s="2" t="s">
        <v>496</v>
      </c>
      <c r="C686" s="3">
        <v>40725</v>
      </c>
      <c r="D686" s="4">
        <v>41090</v>
      </c>
      <c r="E686" s="5">
        <v>0.1</v>
      </c>
      <c r="F686" s="33"/>
      <c r="G686" s="23">
        <v>68728.34</v>
      </c>
      <c r="H686" s="6">
        <v>9233.28</v>
      </c>
      <c r="I686" s="5">
        <f t="shared" si="24"/>
        <v>0.13434458041617187</v>
      </c>
    </row>
    <row r="687" spans="1:9" ht="12.75">
      <c r="A687" s="2" t="s">
        <v>596</v>
      </c>
      <c r="B687" s="2" t="s">
        <v>496</v>
      </c>
      <c r="C687" s="3">
        <v>40725</v>
      </c>
      <c r="D687" s="4">
        <v>41090</v>
      </c>
      <c r="E687" s="5">
        <v>0.1</v>
      </c>
      <c r="F687" s="33">
        <v>1482958.17</v>
      </c>
      <c r="G687" s="23"/>
      <c r="H687" s="6">
        <v>199227.36</v>
      </c>
      <c r="I687" s="5">
        <f t="shared" si="24"/>
        <v>0.1343445580801514</v>
      </c>
    </row>
    <row r="688" spans="1:9" ht="12.75">
      <c r="A688" s="2" t="s">
        <v>265</v>
      </c>
      <c r="B688" s="2" t="s">
        <v>116</v>
      </c>
      <c r="C688" s="3">
        <v>40210</v>
      </c>
      <c r="D688" s="4">
        <v>40574</v>
      </c>
      <c r="E688" s="5">
        <v>0.12</v>
      </c>
      <c r="F688" s="33">
        <v>1912667.38</v>
      </c>
      <c r="G688" s="23"/>
      <c r="H688" s="6">
        <v>256801.85</v>
      </c>
      <c r="I688" s="5">
        <f t="shared" si="24"/>
        <v>0.13426372650324597</v>
      </c>
    </row>
    <row r="689" spans="1:9" ht="12.75">
      <c r="A689" s="2" t="s">
        <v>265</v>
      </c>
      <c r="B689" s="2" t="s">
        <v>116</v>
      </c>
      <c r="C689" s="3">
        <v>40575</v>
      </c>
      <c r="D689" s="4">
        <v>40602</v>
      </c>
      <c r="E689" s="5">
        <v>0.12</v>
      </c>
      <c r="F689" s="33">
        <v>172056.3</v>
      </c>
      <c r="G689" s="23"/>
      <c r="H689" s="6">
        <v>22983.16</v>
      </c>
      <c r="I689" s="5">
        <f t="shared" si="24"/>
        <v>0.13357929933399706</v>
      </c>
    </row>
    <row r="690" spans="1:9" ht="12.75">
      <c r="A690" s="2" t="s">
        <v>733</v>
      </c>
      <c r="B690" s="2" t="s">
        <v>739</v>
      </c>
      <c r="C690" s="3">
        <v>40575</v>
      </c>
      <c r="D690" s="4">
        <v>40924</v>
      </c>
      <c r="E690" s="5">
        <v>0.02</v>
      </c>
      <c r="F690" s="33"/>
      <c r="G690" s="23">
        <v>2853</v>
      </c>
      <c r="H690" s="6">
        <v>380</v>
      </c>
      <c r="I690" s="5">
        <f t="shared" si="24"/>
        <v>0.1331931300385559</v>
      </c>
    </row>
    <row r="691" spans="1:9" ht="12.75">
      <c r="A691" s="2" t="s">
        <v>319</v>
      </c>
      <c r="B691" s="2" t="s">
        <v>719</v>
      </c>
      <c r="C691" s="3">
        <v>40775</v>
      </c>
      <c r="D691" s="4">
        <v>40866</v>
      </c>
      <c r="E691" s="5">
        <v>0.13</v>
      </c>
      <c r="F691" s="33"/>
      <c r="G691" s="23">
        <v>12038</v>
      </c>
      <c r="H691" s="6">
        <v>1599.94</v>
      </c>
      <c r="I691" s="5">
        <f t="shared" si="24"/>
        <v>0.13290745971091544</v>
      </c>
    </row>
    <row r="692" spans="1:9" ht="25.5">
      <c r="A692" s="2" t="s">
        <v>319</v>
      </c>
      <c r="B692" s="2" t="s">
        <v>552</v>
      </c>
      <c r="C692" s="3">
        <v>40533</v>
      </c>
      <c r="D692" s="4">
        <v>40626</v>
      </c>
      <c r="E692" s="5">
        <v>0.13</v>
      </c>
      <c r="F692" s="33"/>
      <c r="G692" s="23">
        <v>6812</v>
      </c>
      <c r="H692" s="6">
        <v>904.56</v>
      </c>
      <c r="I692" s="5">
        <f t="shared" si="24"/>
        <v>0.13278919553728713</v>
      </c>
    </row>
    <row r="693" spans="1:9" ht="12.75">
      <c r="A693" s="2" t="s">
        <v>319</v>
      </c>
      <c r="B693" s="2" t="s">
        <v>715</v>
      </c>
      <c r="C693" s="3">
        <v>40848</v>
      </c>
      <c r="D693" s="4">
        <v>41000</v>
      </c>
      <c r="E693" s="5">
        <v>0.13</v>
      </c>
      <c r="F693" s="33"/>
      <c r="G693" s="23">
        <v>9087</v>
      </c>
      <c r="H693" s="6">
        <v>1206.31</v>
      </c>
      <c r="I693" s="5">
        <f t="shared" si="24"/>
        <v>0.13275118300869373</v>
      </c>
    </row>
    <row r="694" spans="1:9" ht="12.75">
      <c r="A694" s="2" t="s">
        <v>319</v>
      </c>
      <c r="B694" s="2" t="s">
        <v>715</v>
      </c>
      <c r="C694" s="3">
        <v>40490</v>
      </c>
      <c r="D694" s="4">
        <v>40592</v>
      </c>
      <c r="E694" s="5">
        <v>0.13</v>
      </c>
      <c r="F694" s="33"/>
      <c r="G694" s="23">
        <v>9737</v>
      </c>
      <c r="H694" s="6">
        <v>1290.61</v>
      </c>
      <c r="I694" s="5">
        <f t="shared" si="24"/>
        <v>0.1325469857245558</v>
      </c>
    </row>
    <row r="695" spans="1:9" ht="12.75">
      <c r="A695" s="2" t="s">
        <v>319</v>
      </c>
      <c r="B695" s="9" t="s">
        <v>717</v>
      </c>
      <c r="C695" s="3">
        <v>40616</v>
      </c>
      <c r="D695" s="4">
        <v>40719</v>
      </c>
      <c r="E695" s="5">
        <v>0.13</v>
      </c>
      <c r="F695" s="33"/>
      <c r="G695" s="23">
        <v>9958</v>
      </c>
      <c r="H695" s="6">
        <v>1317.54</v>
      </c>
      <c r="I695" s="5">
        <f t="shared" si="24"/>
        <v>0.1323097007431211</v>
      </c>
    </row>
    <row r="696" spans="1:9" ht="12.75">
      <c r="A696" s="2" t="s">
        <v>102</v>
      </c>
      <c r="B696" s="2" t="s">
        <v>815</v>
      </c>
      <c r="C696" s="3">
        <v>40299</v>
      </c>
      <c r="D696" s="4">
        <v>40663</v>
      </c>
      <c r="E696" s="5">
        <v>0.01</v>
      </c>
      <c r="F696" s="33">
        <v>95960</v>
      </c>
      <c r="G696" s="23"/>
      <c r="H696" s="6">
        <v>12696</v>
      </c>
      <c r="I696" s="5">
        <f t="shared" si="24"/>
        <v>0.1323051271363068</v>
      </c>
    </row>
    <row r="697" spans="1:9" ht="12.75">
      <c r="A697" s="2" t="s">
        <v>319</v>
      </c>
      <c r="B697" s="2" t="s">
        <v>73</v>
      </c>
      <c r="C697" s="3">
        <v>40783</v>
      </c>
      <c r="D697" s="4">
        <v>40844</v>
      </c>
      <c r="E697" s="5">
        <v>0.13</v>
      </c>
      <c r="F697" s="33"/>
      <c r="G697" s="23">
        <v>6084</v>
      </c>
      <c r="H697" s="6">
        <v>803.92</v>
      </c>
      <c r="I697" s="5">
        <f t="shared" si="24"/>
        <v>0.13213675213675213</v>
      </c>
    </row>
    <row r="698" spans="1:9" ht="12.75">
      <c r="A698" s="2" t="s">
        <v>319</v>
      </c>
      <c r="B698" s="2" t="s">
        <v>48</v>
      </c>
      <c r="C698" s="3">
        <v>40606</v>
      </c>
      <c r="D698" s="4">
        <v>40658</v>
      </c>
      <c r="E698" s="5">
        <v>0.13</v>
      </c>
      <c r="F698" s="33"/>
      <c r="G698" s="23">
        <v>11284</v>
      </c>
      <c r="H698" s="6">
        <v>1488.91</v>
      </c>
      <c r="I698" s="5">
        <f t="shared" si="24"/>
        <v>0.1319487770294222</v>
      </c>
    </row>
    <row r="699" spans="1:9" ht="12.75">
      <c r="A699" s="2" t="s">
        <v>319</v>
      </c>
      <c r="B699" s="2" t="s">
        <v>156</v>
      </c>
      <c r="C699" s="3">
        <v>40501</v>
      </c>
      <c r="D699" s="4">
        <v>40589</v>
      </c>
      <c r="E699" s="5">
        <v>0.13</v>
      </c>
      <c r="F699" s="33"/>
      <c r="G699" s="23">
        <v>9802</v>
      </c>
      <c r="H699" s="6">
        <v>1291.26</v>
      </c>
      <c r="I699" s="5">
        <f t="shared" si="24"/>
        <v>0.13173433993062642</v>
      </c>
    </row>
    <row r="700" spans="1:9" ht="12.75">
      <c r="A700" s="2" t="s">
        <v>319</v>
      </c>
      <c r="B700" s="2" t="s">
        <v>156</v>
      </c>
      <c r="C700" s="3">
        <v>40862</v>
      </c>
      <c r="D700" s="4">
        <v>40996</v>
      </c>
      <c r="E700" s="5">
        <v>0.13</v>
      </c>
      <c r="F700" s="33"/>
      <c r="G700" s="23">
        <v>9698</v>
      </c>
      <c r="H700" s="6">
        <v>1277.19</v>
      </c>
      <c r="I700" s="5">
        <f t="shared" si="24"/>
        <v>0.13169622602598474</v>
      </c>
    </row>
    <row r="701" spans="1:9" ht="12.75">
      <c r="A701" s="2" t="s">
        <v>319</v>
      </c>
      <c r="B701" s="2" t="s">
        <v>320</v>
      </c>
      <c r="C701" s="3">
        <v>40892</v>
      </c>
      <c r="D701" s="4">
        <v>41014</v>
      </c>
      <c r="E701" s="5">
        <v>0.13</v>
      </c>
      <c r="F701" s="33"/>
      <c r="G701" s="23">
        <v>12090</v>
      </c>
      <c r="H701" s="6">
        <v>1590.7</v>
      </c>
      <c r="I701" s="5">
        <f t="shared" si="24"/>
        <v>0.13157154673283705</v>
      </c>
    </row>
    <row r="702" spans="1:9" ht="12.75">
      <c r="A702" s="2" t="s">
        <v>319</v>
      </c>
      <c r="B702" s="2" t="s">
        <v>716</v>
      </c>
      <c r="C702" s="3">
        <v>40862</v>
      </c>
      <c r="D702" s="4">
        <v>40983</v>
      </c>
      <c r="E702" s="5">
        <v>0.13</v>
      </c>
      <c r="F702" s="33"/>
      <c r="G702" s="23">
        <v>10413</v>
      </c>
      <c r="H702" s="6">
        <v>1369.69</v>
      </c>
      <c r="I702" s="5">
        <f t="shared" si="24"/>
        <v>0.13153654086238356</v>
      </c>
    </row>
    <row r="703" spans="1:9" ht="25.5">
      <c r="A703" s="2" t="s">
        <v>319</v>
      </c>
      <c r="B703" s="2" t="s">
        <v>552</v>
      </c>
      <c r="C703" s="3">
        <v>40892</v>
      </c>
      <c r="D703" s="4">
        <v>41014</v>
      </c>
      <c r="E703" s="5">
        <v>0.13</v>
      </c>
      <c r="F703" s="33"/>
      <c r="G703" s="23">
        <v>7189</v>
      </c>
      <c r="H703" s="6">
        <v>944.57</v>
      </c>
      <c r="I703" s="5">
        <f t="shared" si="24"/>
        <v>0.13139101404924192</v>
      </c>
    </row>
    <row r="704" spans="1:9" ht="12.75">
      <c r="A704" s="2" t="s">
        <v>319</v>
      </c>
      <c r="B704" s="2" t="s">
        <v>428</v>
      </c>
      <c r="C704" s="3">
        <v>40533</v>
      </c>
      <c r="D704" s="4">
        <v>40627</v>
      </c>
      <c r="E704" s="5">
        <v>0.13</v>
      </c>
      <c r="F704" s="33"/>
      <c r="G704" s="23">
        <v>14742</v>
      </c>
      <c r="H704" s="6">
        <v>1935.46</v>
      </c>
      <c r="I704" s="5">
        <f t="shared" si="24"/>
        <v>0.13128883462216795</v>
      </c>
    </row>
    <row r="705" spans="1:9" ht="12.75">
      <c r="A705" s="2" t="s">
        <v>319</v>
      </c>
      <c r="B705" s="2" t="s">
        <v>38</v>
      </c>
      <c r="C705" s="3">
        <v>40443</v>
      </c>
      <c r="D705" s="4">
        <v>40553</v>
      </c>
      <c r="E705" s="5">
        <v>0.13</v>
      </c>
      <c r="F705" s="33"/>
      <c r="G705" s="23">
        <v>12493</v>
      </c>
      <c r="H705" s="6">
        <v>1640.09</v>
      </c>
      <c r="I705" s="5">
        <f t="shared" si="24"/>
        <v>0.1312807172016329</v>
      </c>
    </row>
    <row r="706" spans="1:9" ht="12.75">
      <c r="A706" s="2" t="s">
        <v>319</v>
      </c>
      <c r="B706" s="2" t="s">
        <v>27</v>
      </c>
      <c r="C706" s="3">
        <v>40664</v>
      </c>
      <c r="D706" s="4">
        <v>40787</v>
      </c>
      <c r="E706" s="5">
        <v>0.13</v>
      </c>
      <c r="F706" s="33"/>
      <c r="G706" s="23">
        <v>13104</v>
      </c>
      <c r="H706" s="6">
        <v>1720.02</v>
      </c>
      <c r="I706" s="5">
        <f t="shared" si="24"/>
        <v>0.1312591575091575</v>
      </c>
    </row>
    <row r="707" spans="1:9" ht="12.75">
      <c r="A707" s="2" t="s">
        <v>319</v>
      </c>
      <c r="B707" s="2" t="s">
        <v>426</v>
      </c>
      <c r="C707" s="3">
        <v>40461</v>
      </c>
      <c r="D707" s="4">
        <v>40558</v>
      </c>
      <c r="E707" s="5">
        <v>0.13</v>
      </c>
      <c r="F707" s="33"/>
      <c r="G707" s="23">
        <v>9776</v>
      </c>
      <c r="H707" s="6">
        <v>1282.88</v>
      </c>
      <c r="I707" s="5">
        <f t="shared" si="24"/>
        <v>0.13122749590834698</v>
      </c>
    </row>
    <row r="708" spans="1:9" ht="12.75">
      <c r="A708" s="2" t="s">
        <v>319</v>
      </c>
      <c r="B708" s="2" t="s">
        <v>134</v>
      </c>
      <c r="C708" s="3">
        <v>40576</v>
      </c>
      <c r="D708" s="4">
        <v>40626</v>
      </c>
      <c r="E708" s="5">
        <v>0.13</v>
      </c>
      <c r="F708" s="33"/>
      <c r="G708" s="23">
        <v>12935</v>
      </c>
      <c r="H708" s="6">
        <v>1694.55</v>
      </c>
      <c r="I708" s="5">
        <f t="shared" si="24"/>
        <v>0.13100502512562814</v>
      </c>
    </row>
    <row r="709" spans="1:9" ht="12.75">
      <c r="A709" s="2" t="s">
        <v>319</v>
      </c>
      <c r="B709" s="2" t="s">
        <v>27</v>
      </c>
      <c r="C709" s="3">
        <v>40431</v>
      </c>
      <c r="D709" s="4">
        <v>40584</v>
      </c>
      <c r="E709" s="5">
        <v>0.13</v>
      </c>
      <c r="F709" s="33"/>
      <c r="G709" s="23">
        <v>14612</v>
      </c>
      <c r="H709" s="6">
        <v>1913.56</v>
      </c>
      <c r="I709" s="5">
        <f t="shared" si="24"/>
        <v>0.1309581166164796</v>
      </c>
    </row>
    <row r="710" spans="1:9" ht="12.75">
      <c r="A710" s="2" t="s">
        <v>319</v>
      </c>
      <c r="B710" s="2" t="s">
        <v>38</v>
      </c>
      <c r="C710" s="3">
        <v>40592</v>
      </c>
      <c r="D710" s="4">
        <v>40712</v>
      </c>
      <c r="E710" s="5">
        <v>0.13</v>
      </c>
      <c r="F710" s="33"/>
      <c r="G710" s="23">
        <v>12584</v>
      </c>
      <c r="H710" s="6">
        <v>1647.92</v>
      </c>
      <c r="I710" s="5">
        <f t="shared" si="24"/>
        <v>0.13095359186268277</v>
      </c>
    </row>
    <row r="711" spans="1:9" ht="12.75">
      <c r="A711" s="2" t="s">
        <v>319</v>
      </c>
      <c r="B711" s="2" t="s">
        <v>318</v>
      </c>
      <c r="C711" s="3">
        <v>40452</v>
      </c>
      <c r="D711" s="4">
        <v>40570</v>
      </c>
      <c r="E711" s="5">
        <v>0.13</v>
      </c>
      <c r="F711" s="33"/>
      <c r="G711" s="23">
        <v>13546</v>
      </c>
      <c r="H711" s="6">
        <v>1772.98</v>
      </c>
      <c r="I711" s="5">
        <f aca="true" t="shared" si="25" ref="I711:I729">IF(H711="","",(IF(F711&lt;&gt;"",H711/F711,H711/G711)))</f>
        <v>0.13088587036763621</v>
      </c>
    </row>
    <row r="712" spans="1:9" ht="12.75">
      <c r="A712" s="2" t="s">
        <v>319</v>
      </c>
      <c r="B712" s="2" t="s">
        <v>938</v>
      </c>
      <c r="C712" s="3">
        <v>40581</v>
      </c>
      <c r="D712" s="4">
        <v>40670</v>
      </c>
      <c r="E712" s="5">
        <v>0.13</v>
      </c>
      <c r="F712" s="33"/>
      <c r="G712" s="23">
        <v>21796</v>
      </c>
      <c r="H712" s="6">
        <v>2851.23</v>
      </c>
      <c r="I712" s="5">
        <f t="shared" si="25"/>
        <v>0.1308143696091026</v>
      </c>
    </row>
    <row r="713" spans="1:9" ht="12.75">
      <c r="A713" s="2" t="s">
        <v>319</v>
      </c>
      <c r="B713" s="2" t="s">
        <v>155</v>
      </c>
      <c r="C713" s="3">
        <v>40614</v>
      </c>
      <c r="D713" s="4">
        <v>40653</v>
      </c>
      <c r="E713" s="5">
        <v>0.13</v>
      </c>
      <c r="F713" s="33"/>
      <c r="G713" s="23">
        <v>16562</v>
      </c>
      <c r="H713" s="6">
        <v>2166.06</v>
      </c>
      <c r="I713" s="5">
        <f t="shared" si="25"/>
        <v>0.13078492935635794</v>
      </c>
    </row>
    <row r="714" spans="1:9" ht="12.75">
      <c r="A714" s="2" t="s">
        <v>319</v>
      </c>
      <c r="B714" s="2" t="s">
        <v>113</v>
      </c>
      <c r="C714" s="3">
        <v>40683</v>
      </c>
      <c r="D714" s="4">
        <v>40722</v>
      </c>
      <c r="E714" s="5">
        <v>0.13</v>
      </c>
      <c r="F714" s="33"/>
      <c r="G714" s="23">
        <v>17004</v>
      </c>
      <c r="H714" s="6">
        <v>2223.52</v>
      </c>
      <c r="I714" s="5">
        <f t="shared" si="25"/>
        <v>0.1307645259938838</v>
      </c>
    </row>
    <row r="715" spans="1:9" ht="12.75">
      <c r="A715" s="2" t="s">
        <v>319</v>
      </c>
      <c r="B715" s="2" t="s">
        <v>27</v>
      </c>
      <c r="C715" s="3">
        <v>40831</v>
      </c>
      <c r="D715" s="4">
        <v>40983</v>
      </c>
      <c r="E715" s="5">
        <v>0.13</v>
      </c>
      <c r="F715" s="33"/>
      <c r="G715" s="23">
        <v>12597</v>
      </c>
      <c r="H715" s="6">
        <v>1646.61</v>
      </c>
      <c r="I715" s="5">
        <f t="shared" si="25"/>
        <v>0.13071445582281493</v>
      </c>
    </row>
    <row r="716" spans="1:9" ht="12.75">
      <c r="A716" s="2" t="s">
        <v>319</v>
      </c>
      <c r="B716" s="2" t="s">
        <v>320</v>
      </c>
      <c r="C716" s="3">
        <v>40698</v>
      </c>
      <c r="D716" s="4">
        <v>40783</v>
      </c>
      <c r="E716" s="5">
        <v>0.13</v>
      </c>
      <c r="F716" s="33"/>
      <c r="G716" s="23">
        <v>12896</v>
      </c>
      <c r="H716" s="6">
        <v>1685.48</v>
      </c>
      <c r="I716" s="5">
        <f t="shared" si="25"/>
        <v>0.13069789081885858</v>
      </c>
    </row>
    <row r="717" spans="1:9" ht="12.75">
      <c r="A717" s="2" t="s">
        <v>319</v>
      </c>
      <c r="B717" s="2" t="s">
        <v>114</v>
      </c>
      <c r="C717" s="3">
        <v>40511</v>
      </c>
      <c r="D717" s="4">
        <v>40546</v>
      </c>
      <c r="E717" s="5">
        <v>0.13</v>
      </c>
      <c r="F717" s="33"/>
      <c r="G717" s="23">
        <v>16822</v>
      </c>
      <c r="H717" s="6">
        <v>2197.86</v>
      </c>
      <c r="I717" s="5">
        <f t="shared" si="25"/>
        <v>0.13065390559980977</v>
      </c>
    </row>
    <row r="718" spans="1:9" ht="12.75">
      <c r="A718" s="2" t="s">
        <v>319</v>
      </c>
      <c r="B718" s="2" t="s">
        <v>718</v>
      </c>
      <c r="C718" s="3">
        <v>40645</v>
      </c>
      <c r="D718" s="4">
        <v>40767</v>
      </c>
      <c r="E718" s="5">
        <v>0.13</v>
      </c>
      <c r="F718" s="33"/>
      <c r="G718" s="23">
        <v>19123</v>
      </c>
      <c r="H718" s="6">
        <v>2497.99</v>
      </c>
      <c r="I718" s="5">
        <f t="shared" si="25"/>
        <v>0.13062751660304345</v>
      </c>
    </row>
    <row r="719" spans="1:9" ht="12.75">
      <c r="A719" s="2" t="s">
        <v>705</v>
      </c>
      <c r="B719" s="2" t="s">
        <v>47</v>
      </c>
      <c r="C719" s="3">
        <v>40434</v>
      </c>
      <c r="D719" s="4">
        <v>40799</v>
      </c>
      <c r="E719" s="5">
        <v>0.4</v>
      </c>
      <c r="F719" s="33"/>
      <c r="G719" s="23">
        <v>896</v>
      </c>
      <c r="H719" s="6">
        <v>117</v>
      </c>
      <c r="I719" s="5">
        <f t="shared" si="25"/>
        <v>0.13058035714285715</v>
      </c>
    </row>
    <row r="720" spans="1:9" ht="12.75">
      <c r="A720" s="2" t="s">
        <v>319</v>
      </c>
      <c r="B720" s="2" t="s">
        <v>48</v>
      </c>
      <c r="C720" s="3">
        <v>40830</v>
      </c>
      <c r="D720" s="4">
        <v>40861</v>
      </c>
      <c r="E720" s="5">
        <v>0.13</v>
      </c>
      <c r="F720" s="33"/>
      <c r="G720" s="23">
        <v>11505</v>
      </c>
      <c r="H720" s="6">
        <v>1501.65</v>
      </c>
      <c r="I720" s="5">
        <f t="shared" si="25"/>
        <v>0.13052151238591916</v>
      </c>
    </row>
    <row r="721" spans="1:9" ht="12.75">
      <c r="A721" s="2" t="s">
        <v>319</v>
      </c>
      <c r="B721" s="2" t="s">
        <v>114</v>
      </c>
      <c r="C721" s="3">
        <v>40862</v>
      </c>
      <c r="D721" s="4">
        <v>40983</v>
      </c>
      <c r="E721" s="5">
        <v>0.13</v>
      </c>
      <c r="F721" s="33"/>
      <c r="G721" s="23">
        <v>16497</v>
      </c>
      <c r="H721" s="6">
        <v>2151.61</v>
      </c>
      <c r="I721" s="5">
        <f t="shared" si="25"/>
        <v>0.13042431957325576</v>
      </c>
    </row>
    <row r="722" spans="1:9" ht="12.75">
      <c r="A722" s="2" t="s">
        <v>319</v>
      </c>
      <c r="B722" s="2" t="s">
        <v>75</v>
      </c>
      <c r="C722" s="3">
        <v>40770</v>
      </c>
      <c r="D722" s="4">
        <v>40848</v>
      </c>
      <c r="E722" s="5">
        <v>0.13</v>
      </c>
      <c r="F722" s="33"/>
      <c r="G722" s="23">
        <v>13403</v>
      </c>
      <c r="H722" s="6">
        <v>1747.39</v>
      </c>
      <c r="I722" s="5">
        <f t="shared" si="25"/>
        <v>0.13037305080952027</v>
      </c>
    </row>
    <row r="723" spans="1:9" ht="12.75">
      <c r="A723" s="2" t="s">
        <v>319</v>
      </c>
      <c r="B723" s="2" t="s">
        <v>226</v>
      </c>
      <c r="C723" s="3">
        <v>40770</v>
      </c>
      <c r="D723" s="4">
        <v>40848</v>
      </c>
      <c r="E723" s="5">
        <v>0.13</v>
      </c>
      <c r="F723" s="33"/>
      <c r="G723" s="23">
        <v>13403</v>
      </c>
      <c r="H723" s="6">
        <v>1747.39</v>
      </c>
      <c r="I723" s="5">
        <f t="shared" si="25"/>
        <v>0.13037305080952027</v>
      </c>
    </row>
    <row r="724" spans="1:9" ht="12.75">
      <c r="A724" s="2" t="s">
        <v>319</v>
      </c>
      <c r="B724" s="2" t="s">
        <v>23</v>
      </c>
      <c r="C724" s="3">
        <v>40661</v>
      </c>
      <c r="D724" s="4">
        <v>40783</v>
      </c>
      <c r="E724" s="5">
        <v>0.13</v>
      </c>
      <c r="F724" s="33"/>
      <c r="G724" s="23">
        <v>21814</v>
      </c>
      <c r="H724" s="6">
        <v>2842.62</v>
      </c>
      <c r="I724" s="5">
        <f t="shared" si="25"/>
        <v>0.1303117264142294</v>
      </c>
    </row>
    <row r="725" spans="1:9" ht="12.75">
      <c r="A725" s="2" t="s">
        <v>319</v>
      </c>
      <c r="B725" s="2" t="s">
        <v>426</v>
      </c>
      <c r="C725" s="3">
        <v>40830</v>
      </c>
      <c r="D725" s="4">
        <v>40953</v>
      </c>
      <c r="E725" s="5">
        <v>0.13</v>
      </c>
      <c r="F725" s="33"/>
      <c r="G725" s="23">
        <v>7878</v>
      </c>
      <c r="H725" s="6">
        <v>1026.14</v>
      </c>
      <c r="I725" s="5">
        <f t="shared" si="25"/>
        <v>0.13025387154100027</v>
      </c>
    </row>
    <row r="726" spans="1:9" ht="12.75">
      <c r="A726" s="2" t="s">
        <v>277</v>
      </c>
      <c r="B726" s="2" t="s">
        <v>499</v>
      </c>
      <c r="C726" s="3">
        <v>40513</v>
      </c>
      <c r="D726" s="4">
        <v>40616</v>
      </c>
      <c r="E726" s="5">
        <v>0.1</v>
      </c>
      <c r="F726" s="33">
        <v>30861.71</v>
      </c>
      <c r="G726" s="23"/>
      <c r="H726" s="6">
        <v>4018.3</v>
      </c>
      <c r="I726" s="5">
        <f t="shared" si="25"/>
        <v>0.13020341387434461</v>
      </c>
    </row>
    <row r="727" spans="1:9" ht="25.5">
      <c r="A727" s="2" t="s">
        <v>319</v>
      </c>
      <c r="B727" s="2" t="s">
        <v>552</v>
      </c>
      <c r="C727" s="3">
        <v>40651</v>
      </c>
      <c r="D727" s="4">
        <v>40773</v>
      </c>
      <c r="E727" s="5">
        <v>0.13</v>
      </c>
      <c r="F727" s="33"/>
      <c r="G727" s="23">
        <v>6760</v>
      </c>
      <c r="H727" s="6">
        <v>879.3</v>
      </c>
      <c r="I727" s="5">
        <f t="shared" si="25"/>
        <v>0.13007396449704142</v>
      </c>
    </row>
    <row r="728" spans="1:9" ht="12.75">
      <c r="A728" s="2" t="s">
        <v>319</v>
      </c>
      <c r="B728" s="2" t="s">
        <v>226</v>
      </c>
      <c r="C728" s="3">
        <v>40609</v>
      </c>
      <c r="D728" s="4">
        <v>40716</v>
      </c>
      <c r="E728" s="5">
        <v>0.13</v>
      </c>
      <c r="F728" s="33"/>
      <c r="G728" s="23">
        <v>14859</v>
      </c>
      <c r="H728" s="6">
        <v>1932.67</v>
      </c>
      <c r="I728" s="5">
        <f t="shared" si="25"/>
        <v>0.1300672992798977</v>
      </c>
    </row>
    <row r="729" spans="1:9" ht="12.75">
      <c r="A729" s="2" t="s">
        <v>283</v>
      </c>
      <c r="B729" s="2" t="s">
        <v>583</v>
      </c>
      <c r="C729" s="3">
        <v>40544</v>
      </c>
      <c r="D729" s="4">
        <v>40908</v>
      </c>
      <c r="E729" s="5">
        <v>0.13</v>
      </c>
      <c r="F729" s="33">
        <v>812349.78</v>
      </c>
      <c r="G729" s="23"/>
      <c r="H729" s="6">
        <v>105605.49</v>
      </c>
      <c r="I729" s="5">
        <f t="shared" si="25"/>
        <v>0.13000002289654095</v>
      </c>
    </row>
    <row r="730" spans="1:9" ht="12.75">
      <c r="A730" s="2" t="s">
        <v>319</v>
      </c>
      <c r="B730" s="2" t="s">
        <v>720</v>
      </c>
      <c r="C730" s="3">
        <v>40820</v>
      </c>
      <c r="D730" s="4">
        <v>40943</v>
      </c>
      <c r="E730" s="5">
        <v>0.13</v>
      </c>
      <c r="F730" s="33"/>
      <c r="G730" s="23">
        <v>12623</v>
      </c>
      <c r="H730" s="6">
        <v>1646.99</v>
      </c>
      <c r="I730" s="5">
        <v>0.13</v>
      </c>
    </row>
    <row r="731" spans="1:9" ht="12.75">
      <c r="A731" s="2" t="s">
        <v>319</v>
      </c>
      <c r="B731" s="2" t="s">
        <v>426</v>
      </c>
      <c r="C731" s="3">
        <v>40634</v>
      </c>
      <c r="D731" s="4">
        <v>40721</v>
      </c>
      <c r="E731" s="5">
        <v>0.13</v>
      </c>
      <c r="F731" s="33"/>
      <c r="G731" s="23">
        <v>8489</v>
      </c>
      <c r="H731" s="6">
        <v>1103.57</v>
      </c>
      <c r="I731" s="5">
        <f aca="true" t="shared" si="26" ref="I731:I759">IF(H731="","",(IF(F731&lt;&gt;"",H731/F731,H731/G731)))</f>
        <v>0.13</v>
      </c>
    </row>
    <row r="732" spans="1:9" ht="12.75">
      <c r="A732" s="2" t="s">
        <v>278</v>
      </c>
      <c r="B732" s="2" t="s">
        <v>52</v>
      </c>
      <c r="C732" s="3">
        <v>40592</v>
      </c>
      <c r="D732" s="4">
        <v>41213</v>
      </c>
      <c r="E732" s="5">
        <v>0.13</v>
      </c>
      <c r="F732" s="33"/>
      <c r="G732" s="23">
        <v>2140</v>
      </c>
      <c r="H732" s="6">
        <v>278.2</v>
      </c>
      <c r="I732" s="5">
        <f t="shared" si="26"/>
        <v>0.13</v>
      </c>
    </row>
    <row r="733" spans="1:9" ht="12.75">
      <c r="A733" s="2" t="s">
        <v>626</v>
      </c>
      <c r="B733" s="2" t="s">
        <v>869</v>
      </c>
      <c r="C733" s="3">
        <v>40436</v>
      </c>
      <c r="D733" s="4">
        <v>40677</v>
      </c>
      <c r="E733" s="5">
        <v>0.13</v>
      </c>
      <c r="F733" s="33">
        <v>857492.07</v>
      </c>
      <c r="G733" s="23"/>
      <c r="H733" s="6">
        <v>111473.96</v>
      </c>
      <c r="I733" s="5">
        <f t="shared" si="26"/>
        <v>0.12999998938765697</v>
      </c>
    </row>
    <row r="734" spans="1:9" ht="12.75">
      <c r="A734" s="2" t="s">
        <v>137</v>
      </c>
      <c r="B734" s="2" t="s">
        <v>436</v>
      </c>
      <c r="C734" s="3">
        <v>40742</v>
      </c>
      <c r="D734" s="4">
        <v>41060</v>
      </c>
      <c r="E734" s="5">
        <v>0.125</v>
      </c>
      <c r="F734" s="33">
        <v>2721833.07</v>
      </c>
      <c r="G734" s="23"/>
      <c r="H734" s="6">
        <v>353656.78</v>
      </c>
      <c r="I734" s="5">
        <f t="shared" si="26"/>
        <v>0.1299333099806889</v>
      </c>
    </row>
    <row r="735" spans="1:9" ht="12.75">
      <c r="A735" s="2" t="s">
        <v>319</v>
      </c>
      <c r="B735" s="2" t="s">
        <v>34</v>
      </c>
      <c r="C735" s="3">
        <v>40452</v>
      </c>
      <c r="D735" s="4">
        <v>40546</v>
      </c>
      <c r="E735" s="5">
        <v>0.13</v>
      </c>
      <c r="F735" s="33"/>
      <c r="G735" s="23">
        <v>19798</v>
      </c>
      <c r="H735" s="6">
        <v>2572.18</v>
      </c>
      <c r="I735" s="5">
        <f t="shared" si="26"/>
        <v>0.12992120416203656</v>
      </c>
    </row>
    <row r="736" spans="1:9" ht="12.75">
      <c r="A736" s="2" t="s">
        <v>842</v>
      </c>
      <c r="B736" s="2" t="s">
        <v>844</v>
      </c>
      <c r="C736" s="3">
        <v>40544</v>
      </c>
      <c r="D736" s="4">
        <v>40908</v>
      </c>
      <c r="E736" s="5">
        <v>0.13</v>
      </c>
      <c r="F736" s="33">
        <v>8415776.92</v>
      </c>
      <c r="G736" s="23"/>
      <c r="H736" s="6">
        <v>1091495.74</v>
      </c>
      <c r="I736" s="5">
        <f t="shared" si="26"/>
        <v>0.12969637270280687</v>
      </c>
    </row>
    <row r="737" spans="1:9" ht="12.75">
      <c r="A737" s="2" t="s">
        <v>266</v>
      </c>
      <c r="B737" s="2" t="s">
        <v>165</v>
      </c>
      <c r="C737" s="3">
        <v>40584</v>
      </c>
      <c r="D737" s="4">
        <v>40908</v>
      </c>
      <c r="E737" s="5">
        <v>0.33</v>
      </c>
      <c r="F737" s="33">
        <v>100700</v>
      </c>
      <c r="G737" s="23"/>
      <c r="H737" s="6">
        <v>12962</v>
      </c>
      <c r="I737" s="5">
        <f t="shared" si="26"/>
        <v>0.12871896722939424</v>
      </c>
    </row>
    <row r="738" spans="1:9" ht="12.75">
      <c r="A738" s="2" t="s">
        <v>265</v>
      </c>
      <c r="B738" s="2" t="s">
        <v>606</v>
      </c>
      <c r="C738" s="3">
        <v>40603</v>
      </c>
      <c r="D738" s="4">
        <v>40968</v>
      </c>
      <c r="E738" s="5">
        <v>0.12</v>
      </c>
      <c r="F738" s="33">
        <v>1571242.21</v>
      </c>
      <c r="G738" s="23"/>
      <c r="H738" s="6">
        <v>199491.92</v>
      </c>
      <c r="I738" s="5">
        <f t="shared" si="26"/>
        <v>0.12696446081346047</v>
      </c>
    </row>
    <row r="739" spans="1:9" ht="12.75">
      <c r="A739" s="2" t="s">
        <v>596</v>
      </c>
      <c r="B739" s="2" t="s">
        <v>32</v>
      </c>
      <c r="C739" s="3">
        <v>40422</v>
      </c>
      <c r="D739" s="4">
        <v>40786</v>
      </c>
      <c r="E739" s="5">
        <v>0.1</v>
      </c>
      <c r="F739" s="33">
        <v>234214.35</v>
      </c>
      <c r="G739" s="23"/>
      <c r="H739" s="6">
        <v>29594</v>
      </c>
      <c r="I739" s="5">
        <f t="shared" si="26"/>
        <v>0.12635434165327616</v>
      </c>
    </row>
    <row r="740" spans="1:9" ht="12.75">
      <c r="A740" s="2" t="s">
        <v>596</v>
      </c>
      <c r="B740" s="2" t="s">
        <v>32</v>
      </c>
      <c r="C740" s="3">
        <v>40422</v>
      </c>
      <c r="D740" s="4">
        <v>40786</v>
      </c>
      <c r="E740" s="5">
        <v>0.1</v>
      </c>
      <c r="F740" s="33">
        <v>234214.35</v>
      </c>
      <c r="G740" s="23"/>
      <c r="H740" s="6">
        <v>29594</v>
      </c>
      <c r="I740" s="5">
        <f t="shared" si="26"/>
        <v>0.12635434165327616</v>
      </c>
    </row>
    <row r="741" spans="1:9" ht="12.75">
      <c r="A741" s="2" t="s">
        <v>596</v>
      </c>
      <c r="B741" s="2" t="s">
        <v>32</v>
      </c>
      <c r="C741" s="3">
        <v>40422</v>
      </c>
      <c r="D741" s="4">
        <v>40786</v>
      </c>
      <c r="E741" s="5">
        <v>0.1</v>
      </c>
      <c r="F741" s="33"/>
      <c r="G741" s="23">
        <v>11436.44</v>
      </c>
      <c r="H741" s="6">
        <v>1445.04</v>
      </c>
      <c r="I741" s="5">
        <f t="shared" si="26"/>
        <v>0.1263540052673734</v>
      </c>
    </row>
    <row r="742" spans="1:9" ht="12.75">
      <c r="A742" s="2" t="s">
        <v>596</v>
      </c>
      <c r="B742" s="2" t="s">
        <v>32</v>
      </c>
      <c r="C742" s="3">
        <v>40422</v>
      </c>
      <c r="D742" s="4">
        <v>40786</v>
      </c>
      <c r="E742" s="5">
        <v>0.1</v>
      </c>
      <c r="F742" s="33"/>
      <c r="G742" s="23">
        <v>11436.44</v>
      </c>
      <c r="H742" s="6">
        <v>1445.04</v>
      </c>
      <c r="I742" s="5">
        <f t="shared" si="26"/>
        <v>0.1263540052673734</v>
      </c>
    </row>
    <row r="743" spans="1:9" ht="12.75">
      <c r="A743" s="2" t="s">
        <v>275</v>
      </c>
      <c r="B743" s="2" t="s">
        <v>645</v>
      </c>
      <c r="C743" s="3">
        <v>40476</v>
      </c>
      <c r="D743" s="4">
        <v>40840</v>
      </c>
      <c r="E743" s="5">
        <v>0.0005</v>
      </c>
      <c r="F743" s="33">
        <v>247321.55</v>
      </c>
      <c r="G743" s="23"/>
      <c r="H743" s="6">
        <v>31140.75</v>
      </c>
      <c r="I743" s="5">
        <f t="shared" si="26"/>
        <v>0.12591199594212474</v>
      </c>
    </row>
    <row r="744" spans="1:9" ht="25.5">
      <c r="A744" s="2" t="s">
        <v>730</v>
      </c>
      <c r="B744" s="2" t="s">
        <v>98</v>
      </c>
      <c r="C744" s="3">
        <v>40228</v>
      </c>
      <c r="D744" s="4">
        <v>40588</v>
      </c>
      <c r="E744" s="5">
        <v>0.02</v>
      </c>
      <c r="F744" s="33">
        <v>708225.22</v>
      </c>
      <c r="G744" s="23"/>
      <c r="H744" s="6">
        <v>89061.75</v>
      </c>
      <c r="I744" s="5">
        <f t="shared" si="26"/>
        <v>0.1257534291139759</v>
      </c>
    </row>
    <row r="745" spans="1:9" ht="12.75">
      <c r="A745" s="2" t="s">
        <v>730</v>
      </c>
      <c r="B745" s="2" t="s">
        <v>373</v>
      </c>
      <c r="C745" s="3">
        <v>40631</v>
      </c>
      <c r="D745" s="4">
        <v>40908</v>
      </c>
      <c r="E745" s="5">
        <v>0.02</v>
      </c>
      <c r="F745" s="33">
        <v>6154784.92</v>
      </c>
      <c r="G745" s="23"/>
      <c r="H745" s="6">
        <v>758529.52</v>
      </c>
      <c r="I745" s="5">
        <f t="shared" si="26"/>
        <v>0.12324224645692412</v>
      </c>
    </row>
    <row r="746" spans="1:9" ht="12.75">
      <c r="A746" s="2" t="s">
        <v>842</v>
      </c>
      <c r="B746" s="2" t="s">
        <v>40</v>
      </c>
      <c r="C746" s="3">
        <v>40330</v>
      </c>
      <c r="D746" s="4">
        <v>40694</v>
      </c>
      <c r="E746" s="5">
        <v>0.1</v>
      </c>
      <c r="F746" s="33">
        <v>823366.53</v>
      </c>
      <c r="G746" s="23"/>
      <c r="H746" s="6">
        <v>99999.96</v>
      </c>
      <c r="I746" s="5">
        <f t="shared" si="26"/>
        <v>0.12145254434862686</v>
      </c>
    </row>
    <row r="747" spans="1:9" ht="12.75">
      <c r="A747" s="2" t="s">
        <v>265</v>
      </c>
      <c r="B747" s="2" t="s">
        <v>604</v>
      </c>
      <c r="C747" s="3">
        <v>40429</v>
      </c>
      <c r="D747" s="4">
        <v>40793</v>
      </c>
      <c r="E747" s="5">
        <v>0.12</v>
      </c>
      <c r="F747" s="33">
        <v>693014.44</v>
      </c>
      <c r="G747" s="23"/>
      <c r="H747" s="6">
        <v>84074.12</v>
      </c>
      <c r="I747" s="5">
        <f t="shared" si="26"/>
        <v>0.12131654861333048</v>
      </c>
    </row>
    <row r="748" spans="1:9" ht="12.75">
      <c r="A748" s="2" t="s">
        <v>275</v>
      </c>
      <c r="B748" s="2" t="s">
        <v>502</v>
      </c>
      <c r="C748" s="3">
        <v>40210</v>
      </c>
      <c r="D748" s="4">
        <v>40574</v>
      </c>
      <c r="E748" s="5">
        <v>0.0005</v>
      </c>
      <c r="F748" s="33">
        <v>265830.5</v>
      </c>
      <c r="G748" s="23"/>
      <c r="H748" s="6">
        <v>32180.79</v>
      </c>
      <c r="I748" s="5">
        <f t="shared" si="26"/>
        <v>0.1210575535914803</v>
      </c>
    </row>
    <row r="749" spans="1:9" ht="12.75">
      <c r="A749" s="2" t="s">
        <v>275</v>
      </c>
      <c r="B749" s="2" t="s">
        <v>648</v>
      </c>
      <c r="C749" s="3">
        <v>40529</v>
      </c>
      <c r="D749" s="4">
        <v>40846</v>
      </c>
      <c r="E749" s="5">
        <v>0.0005</v>
      </c>
      <c r="F749" s="33">
        <v>62292.4</v>
      </c>
      <c r="G749" s="23"/>
      <c r="H749" s="6">
        <v>7536.1</v>
      </c>
      <c r="I749" s="5">
        <f t="shared" si="26"/>
        <v>0.12097944532559349</v>
      </c>
    </row>
    <row r="750" spans="1:9" ht="12.75">
      <c r="A750" s="2" t="s">
        <v>275</v>
      </c>
      <c r="B750" s="2" t="s">
        <v>54</v>
      </c>
      <c r="C750" s="3">
        <v>40416</v>
      </c>
      <c r="D750" s="4">
        <v>40724</v>
      </c>
      <c r="E750" s="5">
        <v>0.0005</v>
      </c>
      <c r="F750" s="33">
        <v>101537.67</v>
      </c>
      <c r="G750" s="23"/>
      <c r="H750" s="6">
        <v>12257.7</v>
      </c>
      <c r="I750" s="5">
        <f t="shared" si="26"/>
        <v>0.12072071380010986</v>
      </c>
    </row>
    <row r="751" spans="1:9" ht="12.75">
      <c r="A751" s="2" t="s">
        <v>265</v>
      </c>
      <c r="B751" s="2" t="s">
        <v>603</v>
      </c>
      <c r="C751" s="3">
        <v>40360</v>
      </c>
      <c r="D751" s="4">
        <v>40724</v>
      </c>
      <c r="E751" s="5">
        <v>0.12</v>
      </c>
      <c r="F751" s="33">
        <v>422026.02</v>
      </c>
      <c r="G751" s="23"/>
      <c r="H751" s="6">
        <v>50648.9</v>
      </c>
      <c r="I751" s="5">
        <f t="shared" si="26"/>
        <v>0.12001369015114281</v>
      </c>
    </row>
    <row r="752" spans="1:9" ht="12.75">
      <c r="A752" s="2" t="s">
        <v>123</v>
      </c>
      <c r="B752" s="2" t="s">
        <v>116</v>
      </c>
      <c r="C752" s="3">
        <v>40299</v>
      </c>
      <c r="D752" s="4">
        <v>40663</v>
      </c>
      <c r="E752" s="5">
        <v>0.12</v>
      </c>
      <c r="F752" s="33">
        <v>272882.38</v>
      </c>
      <c r="G752" s="23"/>
      <c r="H752" s="6">
        <v>32745.89</v>
      </c>
      <c r="I752" s="5">
        <f t="shared" si="26"/>
        <v>0.12000001612416308</v>
      </c>
    </row>
    <row r="753" spans="1:9" ht="12.75">
      <c r="A753" s="2" t="s">
        <v>123</v>
      </c>
      <c r="B753" s="2" t="s">
        <v>116</v>
      </c>
      <c r="C753" s="3">
        <v>40664</v>
      </c>
      <c r="D753" s="4">
        <v>41029</v>
      </c>
      <c r="E753" s="5">
        <v>0.12</v>
      </c>
      <c r="F753" s="33">
        <v>853474.49</v>
      </c>
      <c r="G753" s="23"/>
      <c r="H753" s="6">
        <v>102416.94</v>
      </c>
      <c r="I753" s="5">
        <f t="shared" si="26"/>
        <v>0.12000000140601742</v>
      </c>
    </row>
    <row r="754" spans="1:9" ht="12.75">
      <c r="A754" s="2" t="s">
        <v>842</v>
      </c>
      <c r="B754" s="2" t="s">
        <v>52</v>
      </c>
      <c r="C754" s="3">
        <v>40544</v>
      </c>
      <c r="D754" s="4">
        <v>40908</v>
      </c>
      <c r="E754" s="5">
        <v>0.12</v>
      </c>
      <c r="F754" s="33">
        <v>1327816</v>
      </c>
      <c r="G754" s="23"/>
      <c r="H754" s="6">
        <v>159337.92</v>
      </c>
      <c r="I754" s="5">
        <f t="shared" si="26"/>
        <v>0.12000000000000001</v>
      </c>
    </row>
    <row r="755" spans="1:9" ht="12.75">
      <c r="A755" s="2" t="s">
        <v>749</v>
      </c>
      <c r="B755" s="2" t="s">
        <v>750</v>
      </c>
      <c r="C755" s="3">
        <v>40378</v>
      </c>
      <c r="D755" s="4">
        <v>40574</v>
      </c>
      <c r="E755" s="5">
        <v>0.12</v>
      </c>
      <c r="F755" s="33"/>
      <c r="G755" s="23">
        <v>25727.5</v>
      </c>
      <c r="H755" s="6">
        <v>3087.3</v>
      </c>
      <c r="I755" s="5">
        <f t="shared" si="26"/>
        <v>0.12000000000000001</v>
      </c>
    </row>
    <row r="756" spans="1:9" ht="12.75">
      <c r="A756" s="2" t="s">
        <v>160</v>
      </c>
      <c r="B756" s="2" t="s">
        <v>116</v>
      </c>
      <c r="C756" s="3">
        <v>40359</v>
      </c>
      <c r="D756" s="4">
        <v>40723</v>
      </c>
      <c r="E756" s="5">
        <v>0.12</v>
      </c>
      <c r="F756" s="33"/>
      <c r="G756" s="23">
        <v>19012</v>
      </c>
      <c r="H756" s="6">
        <v>2281.44</v>
      </c>
      <c r="I756" s="5">
        <f t="shared" si="26"/>
        <v>0.12000000000000001</v>
      </c>
    </row>
    <row r="757" spans="1:9" ht="12.75">
      <c r="A757" s="2" t="s">
        <v>842</v>
      </c>
      <c r="B757" s="2" t="s">
        <v>217</v>
      </c>
      <c r="C757" s="3">
        <v>40360</v>
      </c>
      <c r="D757" s="4">
        <v>40694</v>
      </c>
      <c r="E757" s="5">
        <v>0.12</v>
      </c>
      <c r="F757" s="33">
        <v>39553</v>
      </c>
      <c r="G757" s="23"/>
      <c r="H757" s="6">
        <v>4746.36</v>
      </c>
      <c r="I757" s="5">
        <f t="shared" si="26"/>
        <v>0.12</v>
      </c>
    </row>
    <row r="758" spans="1:9" ht="12.75">
      <c r="A758" s="2" t="s">
        <v>749</v>
      </c>
      <c r="B758" s="2" t="s">
        <v>42</v>
      </c>
      <c r="C758" s="3">
        <v>40694</v>
      </c>
      <c r="D758" s="4">
        <v>40816</v>
      </c>
      <c r="E758" s="5">
        <v>0.12</v>
      </c>
      <c r="F758" s="33"/>
      <c r="G758" s="23">
        <v>20000</v>
      </c>
      <c r="H758" s="6">
        <v>2400</v>
      </c>
      <c r="I758" s="5">
        <f t="shared" si="26"/>
        <v>0.12</v>
      </c>
    </row>
    <row r="759" spans="1:9" ht="12.75">
      <c r="A759" s="2" t="s">
        <v>842</v>
      </c>
      <c r="B759" s="2" t="s">
        <v>217</v>
      </c>
      <c r="C759" s="26">
        <v>40695</v>
      </c>
      <c r="D759" s="26">
        <v>41060</v>
      </c>
      <c r="E759" s="5">
        <v>0.12</v>
      </c>
      <c r="F759" s="33">
        <v>19972</v>
      </c>
      <c r="G759" s="25"/>
      <c r="H759" s="37">
        <v>2396.64</v>
      </c>
      <c r="I759" s="28">
        <f t="shared" si="26"/>
        <v>0.12</v>
      </c>
    </row>
    <row r="760" spans="1:9" ht="12.75">
      <c r="A760" s="2" t="s">
        <v>626</v>
      </c>
      <c r="B760" s="2" t="s">
        <v>368</v>
      </c>
      <c r="C760" s="26">
        <v>40704</v>
      </c>
      <c r="D760" s="26">
        <v>41060</v>
      </c>
      <c r="E760" s="5">
        <v>0.09</v>
      </c>
      <c r="F760" s="33">
        <v>128942</v>
      </c>
      <c r="G760" s="25"/>
      <c r="H760" s="37">
        <v>15473.04</v>
      </c>
      <c r="I760" s="28">
        <v>0.12</v>
      </c>
    </row>
    <row r="761" spans="1:9" ht="12.75">
      <c r="A761" s="2" t="s">
        <v>626</v>
      </c>
      <c r="B761" s="2" t="s">
        <v>217</v>
      </c>
      <c r="C761" s="26">
        <v>40513</v>
      </c>
      <c r="D761" s="26">
        <v>40877</v>
      </c>
      <c r="E761" s="5">
        <v>0.12</v>
      </c>
      <c r="F761" s="36">
        <v>8609</v>
      </c>
      <c r="G761" s="25"/>
      <c r="H761" s="37">
        <v>1033.08</v>
      </c>
      <c r="I761" s="28">
        <v>0.12</v>
      </c>
    </row>
    <row r="762" spans="1:9" ht="12.75">
      <c r="A762" s="2" t="s">
        <v>928</v>
      </c>
      <c r="B762" s="2" t="s">
        <v>217</v>
      </c>
      <c r="C762" s="26">
        <v>40513</v>
      </c>
      <c r="D762" s="26">
        <v>40877</v>
      </c>
      <c r="E762" s="5">
        <v>0.12</v>
      </c>
      <c r="F762" s="36">
        <v>36969</v>
      </c>
      <c r="G762" s="25"/>
      <c r="H762" s="37">
        <v>4436.28</v>
      </c>
      <c r="I762" s="28">
        <v>0.12</v>
      </c>
    </row>
    <row r="763" spans="1:9" ht="12.75">
      <c r="A763" s="2" t="s">
        <v>730</v>
      </c>
      <c r="B763" s="2" t="s">
        <v>373</v>
      </c>
      <c r="C763" s="3">
        <v>40631</v>
      </c>
      <c r="D763" s="4">
        <v>40908</v>
      </c>
      <c r="E763" s="5">
        <v>0.02</v>
      </c>
      <c r="F763" s="33"/>
      <c r="G763" s="23">
        <v>353407.09</v>
      </c>
      <c r="H763" s="6">
        <v>42408.85</v>
      </c>
      <c r="I763" s="5">
        <f aca="true" t="shared" si="27" ref="I763:I770">IF(H763="","",(IF(F763&lt;&gt;"",H763/F763,H763/G763)))</f>
        <v>0.11999999773632157</v>
      </c>
    </row>
    <row r="764" spans="1:9" ht="12.75">
      <c r="A764" s="2" t="s">
        <v>746</v>
      </c>
      <c r="B764" s="2" t="s">
        <v>583</v>
      </c>
      <c r="C764" s="3">
        <v>40536</v>
      </c>
      <c r="D764" s="4">
        <v>40900</v>
      </c>
      <c r="E764" s="5">
        <v>0.12</v>
      </c>
      <c r="F764" s="33"/>
      <c r="G764" s="23">
        <v>156990.8</v>
      </c>
      <c r="H764" s="6">
        <v>18757.52</v>
      </c>
      <c r="I764" s="5">
        <f t="shared" si="27"/>
        <v>0.11948165115408038</v>
      </c>
    </row>
    <row r="765" spans="1:9" ht="12.75">
      <c r="A765" s="2" t="s">
        <v>746</v>
      </c>
      <c r="B765" s="2" t="s">
        <v>583</v>
      </c>
      <c r="C765" s="3">
        <v>40536</v>
      </c>
      <c r="D765" s="4">
        <v>40900</v>
      </c>
      <c r="E765" s="5">
        <v>0.12</v>
      </c>
      <c r="F765" s="33">
        <v>3139816.07</v>
      </c>
      <c r="G765" s="23"/>
      <c r="H765" s="6">
        <v>375150.3</v>
      </c>
      <c r="I765" s="5">
        <f t="shared" si="27"/>
        <v>0.11948161664132129</v>
      </c>
    </row>
    <row r="766" spans="1:9" ht="12.75">
      <c r="A766" s="2" t="s">
        <v>730</v>
      </c>
      <c r="B766" s="2" t="s">
        <v>513</v>
      </c>
      <c r="C766" s="3">
        <v>40208</v>
      </c>
      <c r="D766" s="4">
        <v>40562</v>
      </c>
      <c r="E766" s="5">
        <v>0.02</v>
      </c>
      <c r="F766" s="33">
        <v>84678.25</v>
      </c>
      <c r="G766" s="23"/>
      <c r="H766" s="6">
        <v>9995.92</v>
      </c>
      <c r="I766" s="5">
        <f t="shared" si="27"/>
        <v>0.11804589726405541</v>
      </c>
    </row>
    <row r="767" spans="1:9" ht="12.75">
      <c r="A767" s="2" t="s">
        <v>264</v>
      </c>
      <c r="B767" s="2" t="s">
        <v>54</v>
      </c>
      <c r="C767" s="3">
        <v>40360</v>
      </c>
      <c r="D767" s="4">
        <v>40877</v>
      </c>
      <c r="E767" s="5">
        <v>0</v>
      </c>
      <c r="F767" s="33">
        <v>132765</v>
      </c>
      <c r="G767" s="23"/>
      <c r="H767" s="6">
        <v>15156</v>
      </c>
      <c r="I767" s="5">
        <f t="shared" si="27"/>
        <v>0.1141565924754265</v>
      </c>
    </row>
    <row r="768" spans="1:9" ht="12.75">
      <c r="A768" s="2" t="s">
        <v>705</v>
      </c>
      <c r="B768" s="2" t="s">
        <v>494</v>
      </c>
      <c r="C768" s="3">
        <v>40582</v>
      </c>
      <c r="D768" s="4">
        <v>40724</v>
      </c>
      <c r="E768" s="5">
        <v>0.01</v>
      </c>
      <c r="F768" s="33"/>
      <c r="G768" s="23">
        <v>3200</v>
      </c>
      <c r="H768" s="6">
        <v>363.9</v>
      </c>
      <c r="I768" s="5">
        <f t="shared" si="27"/>
        <v>0.11371875</v>
      </c>
    </row>
    <row r="769" spans="1:9" ht="12.75">
      <c r="A769" s="2" t="s">
        <v>596</v>
      </c>
      <c r="B769" s="2" t="s">
        <v>598</v>
      </c>
      <c r="C769" s="3">
        <v>40299</v>
      </c>
      <c r="D769" s="4">
        <v>40724</v>
      </c>
      <c r="E769" s="5">
        <v>0.1</v>
      </c>
      <c r="F769" s="33">
        <v>105918.97</v>
      </c>
      <c r="G769" s="23"/>
      <c r="H769" s="6">
        <v>11800</v>
      </c>
      <c r="I769" s="5">
        <f t="shared" si="27"/>
        <v>0.11140591718367351</v>
      </c>
    </row>
    <row r="770" spans="1:9" ht="12.75">
      <c r="A770" s="2" t="s">
        <v>596</v>
      </c>
      <c r="B770" s="2" t="s">
        <v>598</v>
      </c>
      <c r="C770" s="3">
        <v>40299</v>
      </c>
      <c r="D770" s="4">
        <v>40724</v>
      </c>
      <c r="E770" s="5">
        <v>0.1</v>
      </c>
      <c r="F770" s="33"/>
      <c r="G770" s="23">
        <v>2340</v>
      </c>
      <c r="H770" s="6">
        <v>260.68</v>
      </c>
      <c r="I770" s="5">
        <f t="shared" si="27"/>
        <v>0.1114017094017094</v>
      </c>
    </row>
    <row r="771" spans="1:9" ht="12.75">
      <c r="A771" s="2" t="s">
        <v>264</v>
      </c>
      <c r="B771" s="2" t="s">
        <v>766</v>
      </c>
      <c r="C771" s="26">
        <v>40756</v>
      </c>
      <c r="D771" s="26">
        <v>41121</v>
      </c>
      <c r="E771" s="5">
        <v>0</v>
      </c>
      <c r="F771" s="36">
        <v>986984</v>
      </c>
      <c r="G771" s="25"/>
      <c r="H771" s="37">
        <v>103434</v>
      </c>
      <c r="I771" s="28">
        <v>0.11</v>
      </c>
    </row>
    <row r="772" spans="1:9" ht="12.75">
      <c r="A772" s="2" t="s">
        <v>596</v>
      </c>
      <c r="B772" s="2" t="s">
        <v>150</v>
      </c>
      <c r="C772" s="3">
        <v>40360</v>
      </c>
      <c r="D772" s="4">
        <v>40724</v>
      </c>
      <c r="E772" s="5">
        <v>0.13</v>
      </c>
      <c r="F772" s="33">
        <v>330526.55</v>
      </c>
      <c r="G772" s="23"/>
      <c r="H772" s="6">
        <v>35131.69</v>
      </c>
      <c r="I772" s="5">
        <f aca="true" t="shared" si="28" ref="I772:I781">IF(H772="","",(IF(F772&lt;&gt;"",H772/F772,H772/G772)))</f>
        <v>0.1062900695874507</v>
      </c>
    </row>
    <row r="773" spans="1:9" ht="12.75">
      <c r="A773" s="2" t="s">
        <v>596</v>
      </c>
      <c r="B773" s="2" t="s">
        <v>150</v>
      </c>
      <c r="C773" s="3">
        <v>40360</v>
      </c>
      <c r="D773" s="4">
        <v>40724</v>
      </c>
      <c r="E773" s="5">
        <v>0.13</v>
      </c>
      <c r="F773" s="33"/>
      <c r="G773" s="23">
        <v>15474.1</v>
      </c>
      <c r="H773" s="6">
        <v>1644.74</v>
      </c>
      <c r="I773" s="5">
        <f t="shared" si="28"/>
        <v>0.10628986500022618</v>
      </c>
    </row>
    <row r="774" spans="1:9" ht="12.75">
      <c r="A774" s="2" t="s">
        <v>705</v>
      </c>
      <c r="B774" s="2" t="s">
        <v>139</v>
      </c>
      <c r="C774" s="3">
        <v>40401</v>
      </c>
      <c r="D774" s="4">
        <v>40765</v>
      </c>
      <c r="E774" s="5">
        <v>0.01</v>
      </c>
      <c r="F774" s="33"/>
      <c r="G774" s="23">
        <v>6101</v>
      </c>
      <c r="H774" s="6">
        <v>641</v>
      </c>
      <c r="I774" s="5">
        <f t="shared" si="28"/>
        <v>0.10506474348467465</v>
      </c>
    </row>
    <row r="775" spans="1:9" ht="12.75">
      <c r="A775" s="2" t="s">
        <v>596</v>
      </c>
      <c r="B775" s="2" t="s">
        <v>496</v>
      </c>
      <c r="C775" s="3">
        <v>40360</v>
      </c>
      <c r="D775" s="4">
        <v>40724</v>
      </c>
      <c r="E775" s="5">
        <v>0.1</v>
      </c>
      <c r="F775" s="33"/>
      <c r="G775" s="23">
        <v>46706.5</v>
      </c>
      <c r="H775" s="6">
        <v>4773.81</v>
      </c>
      <c r="I775" s="5">
        <f t="shared" si="28"/>
        <v>0.10220868615717299</v>
      </c>
    </row>
    <row r="776" spans="1:9" ht="12.75">
      <c r="A776" s="2" t="s">
        <v>596</v>
      </c>
      <c r="B776" s="2" t="s">
        <v>496</v>
      </c>
      <c r="C776" s="3">
        <v>40360</v>
      </c>
      <c r="D776" s="4">
        <v>40724</v>
      </c>
      <c r="E776" s="5">
        <v>0.1</v>
      </c>
      <c r="F776" s="33">
        <v>1242562.62</v>
      </c>
      <c r="G776" s="23"/>
      <c r="H776" s="6">
        <v>127000.67</v>
      </c>
      <c r="I776" s="5">
        <f t="shared" si="28"/>
        <v>0.1022086677611467</v>
      </c>
    </row>
    <row r="777" spans="1:9" ht="12.75">
      <c r="A777" s="2" t="s">
        <v>508</v>
      </c>
      <c r="B777" s="2" t="s">
        <v>507</v>
      </c>
      <c r="C777" s="3">
        <v>40360</v>
      </c>
      <c r="D777" s="4">
        <v>40724</v>
      </c>
      <c r="E777" s="5">
        <v>0.1</v>
      </c>
      <c r="F777" s="33">
        <v>1301248</v>
      </c>
      <c r="G777" s="23"/>
      <c r="H777" s="6">
        <v>132000</v>
      </c>
      <c r="I777" s="5">
        <f t="shared" si="28"/>
        <v>0.1014410781034822</v>
      </c>
    </row>
    <row r="778" spans="1:9" ht="12.75">
      <c r="A778" s="2" t="s">
        <v>283</v>
      </c>
      <c r="B778" s="2" t="s">
        <v>125</v>
      </c>
      <c r="C778" s="3">
        <v>40544</v>
      </c>
      <c r="D778" s="4">
        <v>40908</v>
      </c>
      <c r="E778" s="5">
        <v>0.1</v>
      </c>
      <c r="F778" s="33">
        <v>1093608.46</v>
      </c>
      <c r="G778" s="23"/>
      <c r="H778" s="6">
        <v>109360.86</v>
      </c>
      <c r="I778" s="5">
        <f t="shared" si="28"/>
        <v>0.10000001280165664</v>
      </c>
    </row>
    <row r="779" spans="1:9" ht="12.75">
      <c r="A779" s="2" t="s">
        <v>609</v>
      </c>
      <c r="B779" s="2" t="s">
        <v>869</v>
      </c>
      <c r="C779" s="3">
        <v>40490</v>
      </c>
      <c r="D779" s="4">
        <v>40824</v>
      </c>
      <c r="E779" s="5">
        <v>0.13</v>
      </c>
      <c r="F779" s="33">
        <v>132162.69</v>
      </c>
      <c r="G779" s="23"/>
      <c r="H779" s="6">
        <v>13216.27</v>
      </c>
      <c r="I779" s="5">
        <f t="shared" si="28"/>
        <v>0.10000000756643194</v>
      </c>
    </row>
    <row r="780" spans="1:9" ht="12.75">
      <c r="A780" s="2" t="s">
        <v>283</v>
      </c>
      <c r="B780" s="2" t="s">
        <v>602</v>
      </c>
      <c r="C780" s="3">
        <v>40422</v>
      </c>
      <c r="D780" s="4">
        <v>40786</v>
      </c>
      <c r="E780" s="5">
        <v>0.13</v>
      </c>
      <c r="F780" s="33">
        <v>1543601.68</v>
      </c>
      <c r="G780" s="23"/>
      <c r="H780" s="6">
        <v>154360.17</v>
      </c>
      <c r="I780" s="5">
        <f t="shared" si="28"/>
        <v>0.10000000129567106</v>
      </c>
    </row>
    <row r="781" spans="1:9" ht="12.75">
      <c r="A781" s="2" t="s">
        <v>265</v>
      </c>
      <c r="B781" s="2" t="s">
        <v>602</v>
      </c>
      <c r="C781" s="3">
        <v>40410</v>
      </c>
      <c r="D781" s="4">
        <v>40724</v>
      </c>
      <c r="E781" s="5">
        <v>0.1</v>
      </c>
      <c r="F781" s="33">
        <v>513817.5</v>
      </c>
      <c r="G781" s="23"/>
      <c r="H781" s="6">
        <v>51381.75</v>
      </c>
      <c r="I781" s="5">
        <f t="shared" si="28"/>
        <v>0.1</v>
      </c>
    </row>
    <row r="782" spans="1:9" ht="12.75">
      <c r="A782" s="2" t="s">
        <v>626</v>
      </c>
      <c r="B782" s="2" t="s">
        <v>80</v>
      </c>
      <c r="C782" s="3">
        <v>40415</v>
      </c>
      <c r="D782" s="4">
        <v>40779</v>
      </c>
      <c r="E782" s="5">
        <v>0.1</v>
      </c>
      <c r="F782" s="33"/>
      <c r="G782" s="23">
        <v>70638</v>
      </c>
      <c r="H782" s="6">
        <v>7063.8</v>
      </c>
      <c r="I782" s="5">
        <f>IF(H782="","",(IF(G782&lt;&gt;"",H782/G782,H782/#REF!)))</f>
        <v>0.1</v>
      </c>
    </row>
    <row r="783" spans="1:9" ht="12.75">
      <c r="A783" s="2" t="s">
        <v>160</v>
      </c>
      <c r="B783" s="2" t="s">
        <v>612</v>
      </c>
      <c r="C783" s="3">
        <v>40395</v>
      </c>
      <c r="D783" s="4">
        <v>40759</v>
      </c>
      <c r="E783" s="5">
        <v>0.1</v>
      </c>
      <c r="F783" s="33"/>
      <c r="G783" s="23">
        <v>19657</v>
      </c>
      <c r="H783" s="6">
        <v>1965.7</v>
      </c>
      <c r="I783" s="5">
        <f>IF(H783="","",(IF(F783&lt;&gt;"",H783/F783,H783/G783)))</f>
        <v>0.1</v>
      </c>
    </row>
    <row r="784" spans="1:9" ht="12.75">
      <c r="A784" s="2" t="s">
        <v>777</v>
      </c>
      <c r="B784" s="2" t="s">
        <v>60</v>
      </c>
      <c r="C784" s="3">
        <v>40450</v>
      </c>
      <c r="D784" s="4">
        <v>40814</v>
      </c>
      <c r="E784" s="5">
        <v>0.1</v>
      </c>
      <c r="F784" s="33"/>
      <c r="G784" s="23">
        <v>1755</v>
      </c>
      <c r="H784" s="6">
        <v>175.5</v>
      </c>
      <c r="I784" s="5">
        <f>IF(H784="","",(IF(F784&lt;&gt;"",H784/F784,H784/G784)))</f>
        <v>0.1</v>
      </c>
    </row>
    <row r="785" spans="1:9" ht="12.75">
      <c r="A785" s="2" t="s">
        <v>278</v>
      </c>
      <c r="B785" s="2" t="s">
        <v>80</v>
      </c>
      <c r="C785" s="3">
        <v>40415</v>
      </c>
      <c r="D785" s="4">
        <v>40779</v>
      </c>
      <c r="E785" s="5">
        <v>0.1</v>
      </c>
      <c r="F785" s="33"/>
      <c r="G785" s="23">
        <v>1199</v>
      </c>
      <c r="H785" s="6">
        <v>119.9</v>
      </c>
      <c r="I785" s="5">
        <f>IF(H785="","",(IF(F785&lt;&gt;"",H785/F785,H785/G785)))</f>
        <v>0.1</v>
      </c>
    </row>
    <row r="786" spans="1:9" ht="12.75">
      <c r="A786" s="2" t="s">
        <v>160</v>
      </c>
      <c r="B786" s="2" t="s">
        <v>776</v>
      </c>
      <c r="C786" s="26">
        <v>40681</v>
      </c>
      <c r="D786" s="26">
        <v>41046</v>
      </c>
      <c r="E786" s="5">
        <v>0.09</v>
      </c>
      <c r="F786" s="33">
        <v>816701.21</v>
      </c>
      <c r="G786" s="25"/>
      <c r="H786" s="37">
        <v>81670.12</v>
      </c>
      <c r="I786" s="28">
        <v>0.1</v>
      </c>
    </row>
    <row r="787" spans="1:9" ht="12.75">
      <c r="A787" s="2" t="s">
        <v>626</v>
      </c>
      <c r="B787" s="2" t="s">
        <v>776</v>
      </c>
      <c r="C787" s="26">
        <v>40681</v>
      </c>
      <c r="D787" s="26">
        <v>41046</v>
      </c>
      <c r="E787" s="5">
        <v>0.09</v>
      </c>
      <c r="F787" s="36">
        <v>149204.16</v>
      </c>
      <c r="G787" s="25"/>
      <c r="H787" s="37">
        <v>14920.42</v>
      </c>
      <c r="I787" s="28">
        <v>0.1</v>
      </c>
    </row>
    <row r="788" spans="1:9" ht="12.75">
      <c r="A788" s="2" t="s">
        <v>160</v>
      </c>
      <c r="B788" s="2" t="s">
        <v>925</v>
      </c>
      <c r="C788" s="26">
        <v>40648</v>
      </c>
      <c r="D788" s="26">
        <v>41013</v>
      </c>
      <c r="E788" s="5">
        <v>0.09</v>
      </c>
      <c r="F788" s="36">
        <v>326746.38</v>
      </c>
      <c r="G788" s="25"/>
      <c r="H788" s="37">
        <v>32674.64</v>
      </c>
      <c r="I788" s="28">
        <v>0.1</v>
      </c>
    </row>
    <row r="789" spans="1:9" ht="12.75">
      <c r="A789" s="2" t="s">
        <v>277</v>
      </c>
      <c r="B789" s="2" t="s">
        <v>80</v>
      </c>
      <c r="C789" s="3">
        <v>40330</v>
      </c>
      <c r="D789" s="4">
        <v>40694</v>
      </c>
      <c r="E789" s="5">
        <v>0.1</v>
      </c>
      <c r="F789" s="33">
        <v>1650935.5</v>
      </c>
      <c r="G789" s="23"/>
      <c r="H789" s="6">
        <v>165093.55</v>
      </c>
      <c r="I789" s="5">
        <f aca="true" t="shared" si="29" ref="I789:I820">IF(H789="","",(IF(F789&lt;&gt;"",H789/F789,H789/G789)))</f>
        <v>0.09999999999999999</v>
      </c>
    </row>
    <row r="790" spans="1:9" ht="12.75">
      <c r="A790" s="2" t="s">
        <v>269</v>
      </c>
      <c r="B790" s="2" t="s">
        <v>169</v>
      </c>
      <c r="C790" s="3">
        <v>40532</v>
      </c>
      <c r="D790" s="4">
        <v>40640</v>
      </c>
      <c r="E790" s="5">
        <v>0.1</v>
      </c>
      <c r="F790" s="33"/>
      <c r="G790" s="23">
        <v>82833</v>
      </c>
      <c r="H790" s="6">
        <v>8283.3</v>
      </c>
      <c r="I790" s="5">
        <f t="shared" si="29"/>
        <v>0.09999999999999999</v>
      </c>
    </row>
    <row r="791" spans="1:9" ht="12.75">
      <c r="A791" s="2" t="s">
        <v>277</v>
      </c>
      <c r="B791" s="2" t="s">
        <v>614</v>
      </c>
      <c r="C791" s="3">
        <v>40238</v>
      </c>
      <c r="D791" s="4">
        <v>40602</v>
      </c>
      <c r="E791" s="5">
        <v>0.1</v>
      </c>
      <c r="F791" s="33">
        <v>68070.3</v>
      </c>
      <c r="G791" s="23"/>
      <c r="H791" s="6">
        <v>6807.03</v>
      </c>
      <c r="I791" s="5">
        <f t="shared" si="29"/>
        <v>0.09999999999999999</v>
      </c>
    </row>
    <row r="792" spans="1:9" ht="12.75">
      <c r="A792" s="2" t="s">
        <v>160</v>
      </c>
      <c r="B792" s="2" t="s">
        <v>201</v>
      </c>
      <c r="C792" s="3">
        <v>40393</v>
      </c>
      <c r="D792" s="4">
        <v>40757</v>
      </c>
      <c r="E792" s="5">
        <v>0.1</v>
      </c>
      <c r="F792" s="33"/>
      <c r="G792" s="23">
        <v>37079.5</v>
      </c>
      <c r="H792" s="6">
        <v>3707.95</v>
      </c>
      <c r="I792" s="5">
        <f t="shared" si="29"/>
        <v>0.09999999999999999</v>
      </c>
    </row>
    <row r="793" spans="1:9" ht="12.75">
      <c r="A793" s="2" t="s">
        <v>123</v>
      </c>
      <c r="B793" s="2" t="s">
        <v>624</v>
      </c>
      <c r="C793" s="3">
        <v>40330</v>
      </c>
      <c r="D793" s="4">
        <v>40694</v>
      </c>
      <c r="E793" s="5">
        <v>0.1</v>
      </c>
      <c r="F793" s="33">
        <v>29104.5</v>
      </c>
      <c r="G793" s="23"/>
      <c r="H793" s="6">
        <v>2910.45</v>
      </c>
      <c r="I793" s="5">
        <f t="shared" si="29"/>
        <v>0.09999999999999999</v>
      </c>
    </row>
    <row r="794" spans="1:9" ht="12.75">
      <c r="A794" s="2" t="s">
        <v>283</v>
      </c>
      <c r="B794" s="2" t="s">
        <v>80</v>
      </c>
      <c r="C794" s="3">
        <v>40415</v>
      </c>
      <c r="D794" s="4">
        <v>40779</v>
      </c>
      <c r="E794" s="5">
        <v>0.1</v>
      </c>
      <c r="F794" s="33"/>
      <c r="G794" s="23">
        <v>28882</v>
      </c>
      <c r="H794" s="6">
        <v>2888.2</v>
      </c>
      <c r="I794" s="5">
        <f t="shared" si="29"/>
        <v>0.09999999999999999</v>
      </c>
    </row>
    <row r="795" spans="1:9" ht="12.75">
      <c r="A795" s="2" t="s">
        <v>160</v>
      </c>
      <c r="B795" s="2" t="s">
        <v>122</v>
      </c>
      <c r="C795" s="3">
        <v>40378</v>
      </c>
      <c r="D795" s="4">
        <v>40742</v>
      </c>
      <c r="E795" s="5">
        <v>0.1</v>
      </c>
      <c r="F795" s="33"/>
      <c r="G795" s="23">
        <v>15671</v>
      </c>
      <c r="H795" s="6">
        <v>1567.1</v>
      </c>
      <c r="I795" s="5">
        <f t="shared" si="29"/>
        <v>0.09999999999999999</v>
      </c>
    </row>
    <row r="796" spans="1:9" ht="12.75">
      <c r="A796" s="2" t="s">
        <v>777</v>
      </c>
      <c r="B796" s="2" t="s">
        <v>80</v>
      </c>
      <c r="C796" s="3">
        <v>40415</v>
      </c>
      <c r="D796" s="4">
        <v>40779</v>
      </c>
      <c r="E796" s="5">
        <v>0.1</v>
      </c>
      <c r="F796" s="33"/>
      <c r="G796" s="23">
        <v>11013</v>
      </c>
      <c r="H796" s="6">
        <v>1101.3</v>
      </c>
      <c r="I796" s="5">
        <f t="shared" si="29"/>
        <v>0.09999999999999999</v>
      </c>
    </row>
    <row r="797" spans="1:9" ht="12.75">
      <c r="A797" s="2" t="s">
        <v>160</v>
      </c>
      <c r="B797" s="2" t="s">
        <v>776</v>
      </c>
      <c r="C797" s="3">
        <v>40681</v>
      </c>
      <c r="D797" s="4">
        <v>40742</v>
      </c>
      <c r="E797" s="5">
        <v>0.1</v>
      </c>
      <c r="F797" s="33"/>
      <c r="G797" s="23">
        <v>4662</v>
      </c>
      <c r="H797" s="6">
        <v>466.2</v>
      </c>
      <c r="I797" s="5">
        <f t="shared" si="29"/>
        <v>0.09999999999999999</v>
      </c>
    </row>
    <row r="798" spans="1:9" ht="12.75">
      <c r="A798" s="2" t="s">
        <v>277</v>
      </c>
      <c r="B798" s="2" t="s">
        <v>613</v>
      </c>
      <c r="C798" s="3">
        <v>40456</v>
      </c>
      <c r="D798" s="4">
        <v>40602</v>
      </c>
      <c r="E798" s="5">
        <v>0.1</v>
      </c>
      <c r="F798" s="33">
        <v>1457</v>
      </c>
      <c r="G798" s="23"/>
      <c r="H798" s="6">
        <v>145.7</v>
      </c>
      <c r="I798" s="5">
        <f t="shared" si="29"/>
        <v>0.09999999999999999</v>
      </c>
    </row>
    <row r="799" spans="1:9" ht="12.75">
      <c r="A799" s="2" t="s">
        <v>277</v>
      </c>
      <c r="B799" s="2" t="s">
        <v>60</v>
      </c>
      <c r="C799" s="3">
        <v>40299</v>
      </c>
      <c r="D799" s="4">
        <v>40574</v>
      </c>
      <c r="E799" s="5">
        <v>0.1</v>
      </c>
      <c r="F799" s="33">
        <v>328368.93</v>
      </c>
      <c r="G799" s="23"/>
      <c r="H799" s="6">
        <v>32836.89</v>
      </c>
      <c r="I799" s="5">
        <f t="shared" si="29"/>
        <v>0.09999999086393466</v>
      </c>
    </row>
    <row r="800" spans="1:9" ht="12.75">
      <c r="A800" s="2" t="s">
        <v>283</v>
      </c>
      <c r="B800" s="2" t="s">
        <v>772</v>
      </c>
      <c r="C800" s="3">
        <v>40544</v>
      </c>
      <c r="D800" s="4">
        <v>40908</v>
      </c>
      <c r="E800" s="5">
        <v>0.1</v>
      </c>
      <c r="F800" s="33">
        <v>1459143.79</v>
      </c>
      <c r="G800" s="23"/>
      <c r="H800" s="6">
        <v>145914.33</v>
      </c>
      <c r="I800" s="5">
        <f t="shared" si="29"/>
        <v>0.09999996641866254</v>
      </c>
    </row>
    <row r="801" spans="1:9" ht="12.75">
      <c r="A801" s="2" t="s">
        <v>777</v>
      </c>
      <c r="B801" s="2" t="s">
        <v>778</v>
      </c>
      <c r="C801" s="3">
        <v>40439</v>
      </c>
      <c r="D801" s="4">
        <v>40803</v>
      </c>
      <c r="E801" s="5">
        <v>0.1</v>
      </c>
      <c r="F801" s="33"/>
      <c r="G801" s="23">
        <v>47919.62</v>
      </c>
      <c r="H801" s="6">
        <v>4791.96</v>
      </c>
      <c r="I801" s="5">
        <f t="shared" si="29"/>
        <v>0.09999995826344199</v>
      </c>
    </row>
    <row r="802" spans="1:9" ht="12.75">
      <c r="A802" s="2" t="s">
        <v>609</v>
      </c>
      <c r="B802" s="2" t="s">
        <v>62</v>
      </c>
      <c r="C802" s="3">
        <v>40490</v>
      </c>
      <c r="D802" s="4">
        <v>40824</v>
      </c>
      <c r="E802" s="5">
        <v>0.1</v>
      </c>
      <c r="F802" s="33">
        <v>273028.4</v>
      </c>
      <c r="G802" s="23"/>
      <c r="H802" s="6">
        <v>27302.82</v>
      </c>
      <c r="I802" s="5">
        <f t="shared" si="29"/>
        <v>0.09999992674754714</v>
      </c>
    </row>
    <row r="803" spans="1:9" ht="12.75">
      <c r="A803" s="2" t="s">
        <v>100</v>
      </c>
      <c r="B803" s="2" t="s">
        <v>80</v>
      </c>
      <c r="C803" s="3">
        <v>40415</v>
      </c>
      <c r="D803" s="4">
        <v>40779</v>
      </c>
      <c r="E803" s="5">
        <v>0.1</v>
      </c>
      <c r="F803" s="33"/>
      <c r="G803" s="23">
        <v>11957.44</v>
      </c>
      <c r="H803" s="6">
        <v>1195.74</v>
      </c>
      <c r="I803" s="5">
        <f t="shared" si="29"/>
        <v>0.09999966548023657</v>
      </c>
    </row>
    <row r="804" spans="1:9" ht="12.75">
      <c r="A804" s="2" t="s">
        <v>850</v>
      </c>
      <c r="B804" s="2" t="s">
        <v>851</v>
      </c>
      <c r="C804" s="3">
        <v>40679</v>
      </c>
      <c r="D804" s="4">
        <v>41044</v>
      </c>
      <c r="E804" s="5">
        <v>0.1</v>
      </c>
      <c r="F804" s="33"/>
      <c r="G804" s="23">
        <v>174645.22</v>
      </c>
      <c r="H804" s="6">
        <v>17397.11</v>
      </c>
      <c r="I804" s="5">
        <f t="shared" si="29"/>
        <v>0.09961400604036</v>
      </c>
    </row>
    <row r="805" spans="1:9" ht="12.75">
      <c r="A805" s="2" t="s">
        <v>850</v>
      </c>
      <c r="B805" s="2" t="s">
        <v>201</v>
      </c>
      <c r="C805" s="3">
        <v>40679</v>
      </c>
      <c r="D805" s="4">
        <v>41044</v>
      </c>
      <c r="E805" s="5">
        <v>0.1</v>
      </c>
      <c r="F805" s="33">
        <v>2910753.69</v>
      </c>
      <c r="G805" s="23"/>
      <c r="H805" s="6">
        <v>289951.79</v>
      </c>
      <c r="I805" s="5">
        <f t="shared" si="29"/>
        <v>0.09961399035450505</v>
      </c>
    </row>
    <row r="806" spans="1:9" ht="12.75">
      <c r="A806" s="2" t="s">
        <v>705</v>
      </c>
      <c r="B806" s="2" t="s">
        <v>492</v>
      </c>
      <c r="C806" s="3">
        <v>40249</v>
      </c>
      <c r="D806" s="4">
        <v>40575</v>
      </c>
      <c r="E806" s="5">
        <v>0.01</v>
      </c>
      <c r="F806" s="33">
        <v>36501</v>
      </c>
      <c r="G806" s="23"/>
      <c r="H806" s="6">
        <v>3597.6</v>
      </c>
      <c r="I806" s="5">
        <f t="shared" si="29"/>
        <v>0.09856168324155502</v>
      </c>
    </row>
    <row r="807" spans="1:9" ht="12.75">
      <c r="A807" s="2" t="s">
        <v>730</v>
      </c>
      <c r="B807" s="2" t="s">
        <v>30</v>
      </c>
      <c r="C807" s="3">
        <v>40382</v>
      </c>
      <c r="D807" s="4">
        <v>40724</v>
      </c>
      <c r="E807" s="5">
        <v>0.02</v>
      </c>
      <c r="F807" s="33"/>
      <c r="G807" s="23">
        <v>64758.9</v>
      </c>
      <c r="H807" s="6">
        <v>6329.36</v>
      </c>
      <c r="I807" s="5">
        <f t="shared" si="29"/>
        <v>0.09773729942911322</v>
      </c>
    </row>
    <row r="808" spans="1:9" ht="25.5">
      <c r="A808" s="2" t="s">
        <v>264</v>
      </c>
      <c r="B808" s="2" t="s">
        <v>721</v>
      </c>
      <c r="C808" s="3">
        <v>40695</v>
      </c>
      <c r="D808" s="4">
        <v>41060</v>
      </c>
      <c r="E808" s="5">
        <v>0</v>
      </c>
      <c r="F808" s="33">
        <v>1843415</v>
      </c>
      <c r="G808" s="23"/>
      <c r="H808" s="6">
        <v>164064</v>
      </c>
      <c r="I808" s="5">
        <f t="shared" si="29"/>
        <v>0.08900003526064397</v>
      </c>
    </row>
    <row r="809" spans="1:9" ht="12.75">
      <c r="A809" s="2" t="s">
        <v>89</v>
      </c>
      <c r="B809" s="2" t="s">
        <v>88</v>
      </c>
      <c r="C809" s="3">
        <v>40527</v>
      </c>
      <c r="D809" s="4">
        <v>40574</v>
      </c>
      <c r="E809" s="5">
        <v>0.25</v>
      </c>
      <c r="F809" s="33">
        <v>40848</v>
      </c>
      <c r="G809" s="23"/>
      <c r="H809" s="6">
        <v>3498</v>
      </c>
      <c r="I809" s="5">
        <f t="shared" si="29"/>
        <v>0.08563454759106932</v>
      </c>
    </row>
    <row r="810" spans="1:9" ht="12.75">
      <c r="A810" s="2" t="s">
        <v>730</v>
      </c>
      <c r="B810" s="2" t="s">
        <v>30</v>
      </c>
      <c r="C810" s="3">
        <v>40382</v>
      </c>
      <c r="D810" s="4">
        <v>40724</v>
      </c>
      <c r="E810" s="5">
        <v>0.02</v>
      </c>
      <c r="F810" s="33">
        <v>1626914.03</v>
      </c>
      <c r="G810" s="23"/>
      <c r="H810" s="6">
        <v>139021.29</v>
      </c>
      <c r="I810" s="5">
        <f t="shared" si="29"/>
        <v>0.08545091346959495</v>
      </c>
    </row>
    <row r="811" spans="1:9" ht="12.75">
      <c r="A811" s="2" t="s">
        <v>667</v>
      </c>
      <c r="B811" s="2" t="s">
        <v>668</v>
      </c>
      <c r="C811" s="3">
        <v>40268</v>
      </c>
      <c r="D811" s="4">
        <v>40633</v>
      </c>
      <c r="E811" s="5">
        <v>0.988</v>
      </c>
      <c r="F811" s="33">
        <v>44391141</v>
      </c>
      <c r="G811" s="23"/>
      <c r="H811" s="6">
        <v>3371871</v>
      </c>
      <c r="I811" s="5">
        <f t="shared" si="29"/>
        <v>0.07595819625361735</v>
      </c>
    </row>
    <row r="812" spans="1:9" ht="12.75">
      <c r="A812" s="2" t="s">
        <v>110</v>
      </c>
      <c r="B812" s="2" t="s">
        <v>698</v>
      </c>
      <c r="C812" s="3">
        <v>40655</v>
      </c>
      <c r="D812" s="4">
        <v>40756</v>
      </c>
      <c r="E812" s="5">
        <v>0</v>
      </c>
      <c r="F812" s="33">
        <v>51400.75</v>
      </c>
      <c r="G812" s="23"/>
      <c r="H812" s="6">
        <v>3793.8</v>
      </c>
      <c r="I812" s="5">
        <f t="shared" si="29"/>
        <v>0.07380826155260381</v>
      </c>
    </row>
    <row r="813" spans="1:9" ht="12.75">
      <c r="A813" s="2" t="s">
        <v>99</v>
      </c>
      <c r="B813" s="2" t="s">
        <v>88</v>
      </c>
      <c r="C813" s="3">
        <v>40513</v>
      </c>
      <c r="D813" s="4">
        <v>40877</v>
      </c>
      <c r="E813" s="5">
        <v>0.02</v>
      </c>
      <c r="F813" s="33">
        <v>29952</v>
      </c>
      <c r="G813" s="23"/>
      <c r="H813" s="6">
        <v>2010.92</v>
      </c>
      <c r="I813" s="5">
        <f t="shared" si="29"/>
        <v>0.06713808760683761</v>
      </c>
    </row>
    <row r="814" spans="1:9" ht="12.75">
      <c r="A814" s="2" t="s">
        <v>275</v>
      </c>
      <c r="B814" s="2" t="s">
        <v>228</v>
      </c>
      <c r="C814" s="3">
        <v>40598</v>
      </c>
      <c r="D814" s="4">
        <v>40908</v>
      </c>
      <c r="E814" s="5">
        <v>0.01</v>
      </c>
      <c r="F814" s="33">
        <v>15102</v>
      </c>
      <c r="G814" s="23"/>
      <c r="H814" s="6">
        <v>1007</v>
      </c>
      <c r="I814" s="5">
        <f t="shared" si="29"/>
        <v>0.06667990994570255</v>
      </c>
    </row>
    <row r="815" spans="1:9" ht="12.75">
      <c r="A815" s="2" t="s">
        <v>275</v>
      </c>
      <c r="B815" s="2" t="s">
        <v>228</v>
      </c>
      <c r="C815" s="3">
        <v>40598</v>
      </c>
      <c r="D815" s="4">
        <v>40908</v>
      </c>
      <c r="E815" s="5">
        <v>0.0005</v>
      </c>
      <c r="F815" s="33">
        <v>15102</v>
      </c>
      <c r="G815" s="23"/>
      <c r="H815" s="6">
        <v>1007</v>
      </c>
      <c r="I815" s="5">
        <f t="shared" si="29"/>
        <v>0.06667990994570255</v>
      </c>
    </row>
    <row r="816" spans="1:9" ht="12.75">
      <c r="A816" s="2" t="s">
        <v>855</v>
      </c>
      <c r="B816" s="2" t="s">
        <v>856</v>
      </c>
      <c r="C816" s="3">
        <v>40725</v>
      </c>
      <c r="D816" s="4">
        <v>41090</v>
      </c>
      <c r="E816" s="5">
        <v>0.1</v>
      </c>
      <c r="F816" s="33">
        <v>2059060.4</v>
      </c>
      <c r="G816" s="23"/>
      <c r="H816" s="6">
        <v>135000</v>
      </c>
      <c r="I816" s="5">
        <f t="shared" si="29"/>
        <v>0.06556388535275605</v>
      </c>
    </row>
    <row r="817" spans="1:9" ht="12.75">
      <c r="A817" s="2" t="s">
        <v>129</v>
      </c>
      <c r="B817" s="2" t="s">
        <v>812</v>
      </c>
      <c r="C817" s="3">
        <v>40856</v>
      </c>
      <c r="D817" s="4">
        <v>40908</v>
      </c>
      <c r="E817" s="5">
        <v>0.045</v>
      </c>
      <c r="F817" s="33">
        <v>3885</v>
      </c>
      <c r="G817" s="23"/>
      <c r="H817" s="6">
        <v>250.14</v>
      </c>
      <c r="I817" s="5">
        <f t="shared" si="29"/>
        <v>0.06438610038610039</v>
      </c>
    </row>
    <row r="818" spans="1:9" ht="12.75">
      <c r="A818" s="2" t="s">
        <v>129</v>
      </c>
      <c r="B818" s="2" t="s">
        <v>812</v>
      </c>
      <c r="C818" s="3">
        <v>40856</v>
      </c>
      <c r="D818" s="4">
        <v>40908</v>
      </c>
      <c r="E818" s="5">
        <v>0.045</v>
      </c>
      <c r="F818" s="33">
        <v>3885</v>
      </c>
      <c r="G818" s="23"/>
      <c r="H818" s="6">
        <v>250.14</v>
      </c>
      <c r="I818" s="5">
        <f t="shared" si="29"/>
        <v>0.06438610038610039</v>
      </c>
    </row>
    <row r="819" spans="1:9" ht="12.75">
      <c r="A819" s="2" t="s">
        <v>266</v>
      </c>
      <c r="B819" s="2" t="s">
        <v>224</v>
      </c>
      <c r="C819" s="3">
        <v>40644</v>
      </c>
      <c r="D819" s="4">
        <v>40908</v>
      </c>
      <c r="E819" s="5">
        <v>0.25</v>
      </c>
      <c r="F819" s="33"/>
      <c r="G819" s="23">
        <v>1588</v>
      </c>
      <c r="H819" s="6">
        <v>101.27</v>
      </c>
      <c r="I819" s="5">
        <f t="shared" si="29"/>
        <v>0.063772040302267</v>
      </c>
    </row>
    <row r="820" spans="1:9" ht="12.75">
      <c r="A820" s="2" t="s">
        <v>733</v>
      </c>
      <c r="B820" s="2" t="s">
        <v>740</v>
      </c>
      <c r="C820" s="3">
        <v>40612</v>
      </c>
      <c r="D820" s="4">
        <v>40939</v>
      </c>
      <c r="E820" s="5">
        <v>0</v>
      </c>
      <c r="F820" s="33"/>
      <c r="G820" s="23">
        <v>63732.96</v>
      </c>
      <c r="H820" s="6">
        <v>3734.72</v>
      </c>
      <c r="I820" s="5">
        <f t="shared" si="29"/>
        <v>0.0585995064406235</v>
      </c>
    </row>
    <row r="821" spans="1:9" ht="12.75">
      <c r="A821" s="2" t="s">
        <v>110</v>
      </c>
      <c r="B821" s="2" t="s">
        <v>853</v>
      </c>
      <c r="C821" s="3">
        <v>40817</v>
      </c>
      <c r="D821" s="4">
        <v>40968</v>
      </c>
      <c r="E821" s="5">
        <v>0</v>
      </c>
      <c r="F821" s="33">
        <v>159928.5</v>
      </c>
      <c r="G821" s="23"/>
      <c r="H821" s="6">
        <v>9308.81</v>
      </c>
      <c r="I821" s="5">
        <f aca="true" t="shared" si="30" ref="I821:I849">IF(H821="","",(IF(F821&lt;&gt;"",H821/F821,H821/G821)))</f>
        <v>0.058206073339023376</v>
      </c>
    </row>
    <row r="822" spans="1:9" ht="12.75">
      <c r="A822" s="2" t="s">
        <v>264</v>
      </c>
      <c r="B822" s="2" t="s">
        <v>76</v>
      </c>
      <c r="C822" s="3">
        <v>40408</v>
      </c>
      <c r="D822" s="4">
        <v>40724</v>
      </c>
      <c r="E822" s="5">
        <v>0</v>
      </c>
      <c r="F822" s="33">
        <v>300015</v>
      </c>
      <c r="G822" s="23"/>
      <c r="H822" s="6">
        <v>16924</v>
      </c>
      <c r="I822" s="5">
        <f t="shared" si="30"/>
        <v>0.05641051280769295</v>
      </c>
    </row>
    <row r="823" spans="1:9" ht="12.75">
      <c r="A823" s="2" t="s">
        <v>110</v>
      </c>
      <c r="B823" s="2" t="s">
        <v>696</v>
      </c>
      <c r="C823" s="3">
        <v>40602</v>
      </c>
      <c r="D823" s="4">
        <v>40755</v>
      </c>
      <c r="E823" s="5">
        <v>0</v>
      </c>
      <c r="F823" s="33">
        <v>151591</v>
      </c>
      <c r="G823" s="23"/>
      <c r="H823" s="6">
        <v>8348.89</v>
      </c>
      <c r="I823" s="5">
        <f t="shared" si="30"/>
        <v>0.05507510340323633</v>
      </c>
    </row>
    <row r="824" spans="1:9" ht="12.75">
      <c r="A824" s="2" t="s">
        <v>99</v>
      </c>
      <c r="B824" s="2" t="s">
        <v>656</v>
      </c>
      <c r="C824" s="3">
        <v>40508</v>
      </c>
      <c r="D824" s="4">
        <v>40872</v>
      </c>
      <c r="E824" s="5">
        <v>0.02</v>
      </c>
      <c r="F824" s="33">
        <v>98383</v>
      </c>
      <c r="G824" s="23"/>
      <c r="H824" s="6">
        <v>5104.92</v>
      </c>
      <c r="I824" s="5">
        <f t="shared" si="30"/>
        <v>0.05188823272313306</v>
      </c>
    </row>
    <row r="825" spans="1:9" ht="12.75">
      <c r="A825" s="2" t="s">
        <v>733</v>
      </c>
      <c r="B825" s="2" t="s">
        <v>739</v>
      </c>
      <c r="C825" s="3">
        <v>40575</v>
      </c>
      <c r="D825" s="4">
        <v>40924</v>
      </c>
      <c r="E825" s="5">
        <v>0.02</v>
      </c>
      <c r="F825" s="33">
        <v>77595.71</v>
      </c>
      <c r="G825" s="23"/>
      <c r="H825" s="6">
        <v>4010.53</v>
      </c>
      <c r="I825" s="5">
        <f t="shared" si="30"/>
        <v>0.05168494495378675</v>
      </c>
    </row>
    <row r="826" spans="1:9" ht="12.75">
      <c r="A826" s="2" t="s">
        <v>268</v>
      </c>
      <c r="B826" s="2" t="s">
        <v>220</v>
      </c>
      <c r="C826" s="3">
        <v>40591</v>
      </c>
      <c r="D826" s="4">
        <v>40955</v>
      </c>
      <c r="E826" s="5">
        <v>0</v>
      </c>
      <c r="F826" s="33"/>
      <c r="G826" s="23">
        <v>70134.04</v>
      </c>
      <c r="H826" s="6">
        <v>3609.86</v>
      </c>
      <c r="I826" s="5">
        <f t="shared" si="30"/>
        <v>0.05147086920987299</v>
      </c>
    </row>
    <row r="827" spans="1:9" ht="25.5">
      <c r="A827" s="2" t="s">
        <v>266</v>
      </c>
      <c r="B827" s="2" t="s">
        <v>578</v>
      </c>
      <c r="C827" s="3">
        <v>40688</v>
      </c>
      <c r="D827" s="4">
        <v>40908</v>
      </c>
      <c r="E827" s="5">
        <v>0.35</v>
      </c>
      <c r="F827" s="33"/>
      <c r="G827" s="23">
        <v>11044</v>
      </c>
      <c r="H827" s="6">
        <v>563.19</v>
      </c>
      <c r="I827" s="5">
        <f t="shared" si="30"/>
        <v>0.05099511046722203</v>
      </c>
    </row>
    <row r="828" spans="1:9" ht="12.75">
      <c r="A828" s="2" t="s">
        <v>626</v>
      </c>
      <c r="B828" s="2" t="s">
        <v>201</v>
      </c>
      <c r="C828" s="3">
        <v>40436</v>
      </c>
      <c r="D828" s="4">
        <v>40694</v>
      </c>
      <c r="E828" s="5">
        <v>0.1</v>
      </c>
      <c r="F828" s="33">
        <v>1570769.65</v>
      </c>
      <c r="G828" s="23"/>
      <c r="H828" s="6">
        <v>78538.48</v>
      </c>
      <c r="I828" s="5">
        <f t="shared" si="30"/>
        <v>0.04999999840842354</v>
      </c>
    </row>
    <row r="829" spans="1:9" ht="12.75">
      <c r="A829" s="2" t="s">
        <v>626</v>
      </c>
      <c r="B829" s="2" t="s">
        <v>201</v>
      </c>
      <c r="C829" s="3">
        <v>40436</v>
      </c>
      <c r="D829" s="4">
        <v>40694</v>
      </c>
      <c r="E829" s="5">
        <v>0.1</v>
      </c>
      <c r="F829" s="33">
        <v>1570769.65</v>
      </c>
      <c r="G829" s="23"/>
      <c r="H829" s="6">
        <v>78538.48</v>
      </c>
      <c r="I829" s="5">
        <f t="shared" si="30"/>
        <v>0.04999999840842354</v>
      </c>
    </row>
    <row r="830" spans="1:9" ht="12.75">
      <c r="A830" s="2" t="s">
        <v>609</v>
      </c>
      <c r="B830" s="2" t="s">
        <v>201</v>
      </c>
      <c r="C830" s="3">
        <v>40490</v>
      </c>
      <c r="D830" s="4">
        <v>40824</v>
      </c>
      <c r="E830" s="5">
        <v>0.1</v>
      </c>
      <c r="F830" s="33">
        <v>428854.47</v>
      </c>
      <c r="G830" s="23"/>
      <c r="H830" s="6">
        <v>21442.72</v>
      </c>
      <c r="I830" s="5">
        <f t="shared" si="30"/>
        <v>0.04999999183872329</v>
      </c>
    </row>
    <row r="831" spans="1:9" ht="12.75">
      <c r="A831" s="2" t="s">
        <v>733</v>
      </c>
      <c r="B831" s="2" t="s">
        <v>737</v>
      </c>
      <c r="C831" s="3">
        <v>40634</v>
      </c>
      <c r="D831" s="4">
        <v>40954</v>
      </c>
      <c r="E831" s="5">
        <v>0.01</v>
      </c>
      <c r="F831" s="33">
        <v>2175997</v>
      </c>
      <c r="G831" s="23"/>
      <c r="H831" s="6">
        <v>106034.18</v>
      </c>
      <c r="I831" s="5">
        <f t="shared" si="30"/>
        <v>0.04872901019624567</v>
      </c>
    </row>
    <row r="832" spans="1:9" ht="12.75">
      <c r="A832" s="2" t="s">
        <v>783</v>
      </c>
      <c r="B832" s="2" t="s">
        <v>784</v>
      </c>
      <c r="C832" s="3">
        <v>40726</v>
      </c>
      <c r="D832" s="4">
        <v>40755</v>
      </c>
      <c r="E832" s="5">
        <v>0.01</v>
      </c>
      <c r="F832" s="33">
        <v>13960</v>
      </c>
      <c r="G832" s="23"/>
      <c r="H832" s="6">
        <v>642</v>
      </c>
      <c r="I832" s="5">
        <f t="shared" si="30"/>
        <v>0.045988538681948424</v>
      </c>
    </row>
    <row r="833" spans="1:9" ht="12.75">
      <c r="A833" s="2" t="s">
        <v>730</v>
      </c>
      <c r="B833" s="2" t="s">
        <v>579</v>
      </c>
      <c r="C833" s="3">
        <v>40269</v>
      </c>
      <c r="D833" s="4">
        <v>40634</v>
      </c>
      <c r="E833" s="5">
        <v>0.01</v>
      </c>
      <c r="F833" s="33">
        <v>2302391.31</v>
      </c>
      <c r="G833" s="23"/>
      <c r="H833" s="6">
        <v>90000</v>
      </c>
      <c r="I833" s="5">
        <f t="shared" si="30"/>
        <v>0.039089793124696945</v>
      </c>
    </row>
    <row r="834" spans="1:9" ht="12.75">
      <c r="A834" s="2" t="s">
        <v>282</v>
      </c>
      <c r="B834" s="2" t="s">
        <v>493</v>
      </c>
      <c r="C834" s="3">
        <v>40385</v>
      </c>
      <c r="D834" s="4">
        <v>40724</v>
      </c>
      <c r="E834" s="5">
        <v>0.01</v>
      </c>
      <c r="F834" s="33">
        <v>92496.97</v>
      </c>
      <c r="G834" s="23"/>
      <c r="H834" s="6">
        <v>3538.81</v>
      </c>
      <c r="I834" s="5">
        <f t="shared" si="30"/>
        <v>0.03825865863498015</v>
      </c>
    </row>
    <row r="835" spans="1:9" ht="12.75">
      <c r="A835" s="2" t="s">
        <v>730</v>
      </c>
      <c r="B835" s="2" t="s">
        <v>400</v>
      </c>
      <c r="C835" s="3">
        <v>40689</v>
      </c>
      <c r="D835" s="4">
        <v>40672</v>
      </c>
      <c r="E835" s="5">
        <v>0</v>
      </c>
      <c r="F835" s="33"/>
      <c r="G835" s="23">
        <v>62797.94</v>
      </c>
      <c r="H835" s="6">
        <v>2366.78</v>
      </c>
      <c r="I835" s="5">
        <f t="shared" si="30"/>
        <v>0.03768881590701861</v>
      </c>
    </row>
    <row r="836" spans="1:9" ht="12.75">
      <c r="A836" s="2" t="s">
        <v>572</v>
      </c>
      <c r="B836" s="2" t="s">
        <v>46</v>
      </c>
      <c r="C836" s="3">
        <v>40483</v>
      </c>
      <c r="D836" s="4">
        <v>40816</v>
      </c>
      <c r="E836" s="5">
        <v>0</v>
      </c>
      <c r="F836" s="33">
        <v>20575</v>
      </c>
      <c r="G836" s="23"/>
      <c r="H836" s="6">
        <v>767.68</v>
      </c>
      <c r="I836" s="5">
        <f t="shared" si="30"/>
        <v>0.03731130012150668</v>
      </c>
    </row>
    <row r="837" spans="1:9" ht="12.75">
      <c r="A837" s="2" t="s">
        <v>572</v>
      </c>
      <c r="B837" s="2" t="s">
        <v>46</v>
      </c>
      <c r="C837" s="3">
        <v>40483</v>
      </c>
      <c r="D837" s="4">
        <v>40816</v>
      </c>
      <c r="E837" s="5">
        <v>0</v>
      </c>
      <c r="F837" s="33"/>
      <c r="G837" s="23">
        <v>1086.66</v>
      </c>
      <c r="H837" s="6">
        <v>40.54</v>
      </c>
      <c r="I837" s="5">
        <f t="shared" si="30"/>
        <v>0.037306977343419284</v>
      </c>
    </row>
    <row r="838" spans="1:9" ht="12.75">
      <c r="A838" s="2" t="s">
        <v>730</v>
      </c>
      <c r="B838" s="2" t="s">
        <v>736</v>
      </c>
      <c r="C838" s="3">
        <v>40544</v>
      </c>
      <c r="D838" s="4">
        <v>40908</v>
      </c>
      <c r="E838" s="5">
        <v>0</v>
      </c>
      <c r="F838" s="33">
        <v>1479896.08</v>
      </c>
      <c r="G838" s="23"/>
      <c r="H838" s="6">
        <v>51349.46</v>
      </c>
      <c r="I838" s="5">
        <f t="shared" si="30"/>
        <v>0.03469801744457624</v>
      </c>
    </row>
    <row r="839" spans="1:9" ht="12.75">
      <c r="A839" s="2" t="s">
        <v>275</v>
      </c>
      <c r="B839" s="2" t="s">
        <v>274</v>
      </c>
      <c r="C839" s="3">
        <v>40430</v>
      </c>
      <c r="D839" s="4">
        <v>40724</v>
      </c>
      <c r="E839" s="5">
        <v>0.0005</v>
      </c>
      <c r="F839" s="33">
        <v>27105</v>
      </c>
      <c r="G839" s="23"/>
      <c r="H839" s="6">
        <v>934.94</v>
      </c>
      <c r="I839" s="5">
        <f t="shared" si="30"/>
        <v>0.034493266924921606</v>
      </c>
    </row>
    <row r="840" spans="1:9" ht="12.75">
      <c r="A840" s="2" t="s">
        <v>264</v>
      </c>
      <c r="B840" s="2" t="s">
        <v>766</v>
      </c>
      <c r="C840" s="3">
        <v>40486</v>
      </c>
      <c r="D840" s="4">
        <v>40755</v>
      </c>
      <c r="E840" s="5">
        <v>0</v>
      </c>
      <c r="F840" s="33"/>
      <c r="G840" s="23">
        <v>896500</v>
      </c>
      <c r="H840" s="6">
        <v>27856</v>
      </c>
      <c r="I840" s="5">
        <f t="shared" si="30"/>
        <v>0.031071946458449524</v>
      </c>
    </row>
    <row r="841" spans="1:9" ht="12.75">
      <c r="A841" s="2" t="s">
        <v>266</v>
      </c>
      <c r="B841" s="2" t="s">
        <v>24</v>
      </c>
      <c r="C841" s="3">
        <v>40627</v>
      </c>
      <c r="D841" s="4">
        <v>40908</v>
      </c>
      <c r="E841" s="5">
        <v>0.429</v>
      </c>
      <c r="F841" s="33"/>
      <c r="G841" s="23">
        <v>752</v>
      </c>
      <c r="H841" s="6">
        <v>23.3</v>
      </c>
      <c r="I841" s="5">
        <f t="shared" si="30"/>
        <v>0.03098404255319149</v>
      </c>
    </row>
    <row r="842" spans="1:9" ht="12.75">
      <c r="A842" s="2" t="s">
        <v>730</v>
      </c>
      <c r="B842" s="2" t="s">
        <v>410</v>
      </c>
      <c r="C842" s="3">
        <v>40544</v>
      </c>
      <c r="D842" s="4">
        <v>40908</v>
      </c>
      <c r="E842" s="5">
        <v>0</v>
      </c>
      <c r="F842" s="33"/>
      <c r="G842" s="23">
        <v>68018.43</v>
      </c>
      <c r="H842" s="6">
        <v>2040.55</v>
      </c>
      <c r="I842" s="5">
        <f t="shared" si="30"/>
        <v>0.029999957364496656</v>
      </c>
    </row>
    <row r="843" spans="1:9" ht="12.75">
      <c r="A843" s="2" t="s">
        <v>280</v>
      </c>
      <c r="B843" s="2" t="s">
        <v>49</v>
      </c>
      <c r="C843" s="3">
        <v>40651</v>
      </c>
      <c r="D843" s="4">
        <v>40891</v>
      </c>
      <c r="E843" s="5">
        <v>0</v>
      </c>
      <c r="F843" s="33">
        <v>35897.74</v>
      </c>
      <c r="G843" s="23"/>
      <c r="H843" s="6">
        <v>1053.09</v>
      </c>
      <c r="I843" s="5">
        <f t="shared" si="30"/>
        <v>0.029335830055039674</v>
      </c>
    </row>
    <row r="844" spans="1:9" ht="12.75">
      <c r="A844" s="2" t="s">
        <v>99</v>
      </c>
      <c r="B844" s="2" t="s">
        <v>559</v>
      </c>
      <c r="C844" s="3">
        <v>40376</v>
      </c>
      <c r="D844" s="4">
        <v>40598</v>
      </c>
      <c r="E844" s="5">
        <v>0.02</v>
      </c>
      <c r="F844" s="33">
        <v>134097</v>
      </c>
      <c r="G844" s="23"/>
      <c r="H844" s="6">
        <v>3516.31</v>
      </c>
      <c r="I844" s="5">
        <f t="shared" si="30"/>
        <v>0.02622213770628724</v>
      </c>
    </row>
    <row r="845" spans="1:9" ht="12.75">
      <c r="A845" s="2" t="s">
        <v>572</v>
      </c>
      <c r="B845" s="2" t="s">
        <v>574</v>
      </c>
      <c r="C845" s="3">
        <v>40350</v>
      </c>
      <c r="D845" s="4">
        <v>40663</v>
      </c>
      <c r="E845" s="5">
        <v>0</v>
      </c>
      <c r="F845" s="33"/>
      <c r="G845" s="23">
        <v>109.42</v>
      </c>
      <c r="H845" s="6">
        <v>2.85</v>
      </c>
      <c r="I845" s="5">
        <f t="shared" si="30"/>
        <v>0.026046426613050632</v>
      </c>
    </row>
    <row r="846" spans="1:9" ht="12.75">
      <c r="A846" s="2" t="s">
        <v>572</v>
      </c>
      <c r="B846" s="2" t="s">
        <v>574</v>
      </c>
      <c r="C846" s="3">
        <v>40350</v>
      </c>
      <c r="D846" s="4">
        <v>40663</v>
      </c>
      <c r="E846" s="5">
        <v>0</v>
      </c>
      <c r="F846" s="33">
        <v>3636</v>
      </c>
      <c r="G846" s="23"/>
      <c r="H846" s="6">
        <v>94.64</v>
      </c>
      <c r="I846" s="5">
        <f t="shared" si="30"/>
        <v>0.026028602860286028</v>
      </c>
    </row>
    <row r="847" spans="1:9" ht="12.75">
      <c r="A847" s="2" t="s">
        <v>266</v>
      </c>
      <c r="B847" s="2" t="s">
        <v>165</v>
      </c>
      <c r="C847" s="3">
        <v>40584</v>
      </c>
      <c r="D847" s="4">
        <v>40908</v>
      </c>
      <c r="E847" s="5">
        <v>0.33</v>
      </c>
      <c r="F847" s="33"/>
      <c r="G847" s="23">
        <v>3092</v>
      </c>
      <c r="H847" s="6">
        <v>79.96</v>
      </c>
      <c r="I847" s="5">
        <f t="shared" si="30"/>
        <v>0.025860284605433374</v>
      </c>
    </row>
    <row r="848" spans="1:9" ht="12.75">
      <c r="A848" s="2" t="s">
        <v>99</v>
      </c>
      <c r="B848" s="2" t="s">
        <v>653</v>
      </c>
      <c r="C848" s="3">
        <v>40408</v>
      </c>
      <c r="D848" s="4">
        <v>40724</v>
      </c>
      <c r="E848" s="5">
        <v>0.02</v>
      </c>
      <c r="F848" s="33">
        <v>165402</v>
      </c>
      <c r="G848" s="23"/>
      <c r="H848" s="6">
        <v>4191.46</v>
      </c>
      <c r="I848" s="5">
        <f t="shared" si="30"/>
        <v>0.02534104787124702</v>
      </c>
    </row>
    <row r="849" spans="1:9" ht="12.75">
      <c r="A849" s="2" t="s">
        <v>102</v>
      </c>
      <c r="B849" s="2" t="s">
        <v>815</v>
      </c>
      <c r="C849" s="3">
        <v>40299</v>
      </c>
      <c r="D849" s="4">
        <v>40663</v>
      </c>
      <c r="E849" s="5">
        <v>0.01</v>
      </c>
      <c r="F849" s="33"/>
      <c r="G849" s="23">
        <v>800</v>
      </c>
      <c r="H849" s="6">
        <v>16</v>
      </c>
      <c r="I849" s="5">
        <f t="shared" si="30"/>
        <v>0.02</v>
      </c>
    </row>
    <row r="850" spans="1:9" ht="12.75">
      <c r="A850" s="2" t="s">
        <v>264</v>
      </c>
      <c r="B850" s="2" t="s">
        <v>76</v>
      </c>
      <c r="C850" s="26">
        <v>40695</v>
      </c>
      <c r="D850" s="26">
        <v>41090</v>
      </c>
      <c r="E850" s="5">
        <v>0</v>
      </c>
      <c r="F850" s="36">
        <v>764842</v>
      </c>
      <c r="G850" s="25"/>
      <c r="H850" s="37">
        <v>14019</v>
      </c>
      <c r="I850" s="28">
        <v>0.02</v>
      </c>
    </row>
    <row r="851" spans="1:9" ht="12.75">
      <c r="A851" s="2" t="s">
        <v>264</v>
      </c>
      <c r="B851" s="2" t="s">
        <v>763</v>
      </c>
      <c r="C851" s="3">
        <v>40373</v>
      </c>
      <c r="D851" s="4">
        <v>40663</v>
      </c>
      <c r="E851" s="5">
        <v>0</v>
      </c>
      <c r="F851" s="33">
        <v>229803</v>
      </c>
      <c r="G851" s="23"/>
      <c r="H851" s="6">
        <v>3739</v>
      </c>
      <c r="I851" s="5">
        <f aca="true" t="shared" si="31" ref="I851:I864">IF(H851="","",(IF(F851&lt;&gt;"",H851/F851,H851/G851)))</f>
        <v>0.016270457739890255</v>
      </c>
    </row>
    <row r="852" spans="1:9" ht="12.75">
      <c r="A852" s="2" t="s">
        <v>596</v>
      </c>
      <c r="B852" s="2" t="s">
        <v>866</v>
      </c>
      <c r="C852" s="3">
        <v>40483</v>
      </c>
      <c r="D852" s="4">
        <v>40653</v>
      </c>
      <c r="E852" s="5">
        <v>0.1</v>
      </c>
      <c r="F852" s="33"/>
      <c r="G852" s="23">
        <v>2345</v>
      </c>
      <c r="H852" s="6">
        <v>35.96</v>
      </c>
      <c r="I852" s="5">
        <f t="shared" si="31"/>
        <v>0.015334754797441365</v>
      </c>
    </row>
    <row r="853" spans="1:9" ht="12.75">
      <c r="A853" s="2" t="s">
        <v>730</v>
      </c>
      <c r="B853" s="2" t="s">
        <v>373</v>
      </c>
      <c r="C853" s="3">
        <v>40194</v>
      </c>
      <c r="D853" s="4">
        <v>40558</v>
      </c>
      <c r="E853" s="5"/>
      <c r="F853" s="33"/>
      <c r="G853" s="23">
        <v>168372.2</v>
      </c>
      <c r="H853" s="6">
        <v>2375.73</v>
      </c>
      <c r="I853" s="5">
        <f t="shared" si="31"/>
        <v>0.014109989653873976</v>
      </c>
    </row>
    <row r="854" spans="1:9" ht="12.75">
      <c r="A854" s="2" t="s">
        <v>102</v>
      </c>
      <c r="B854" s="9" t="s">
        <v>222</v>
      </c>
      <c r="C854" s="3">
        <v>40738</v>
      </c>
      <c r="D854" s="4">
        <v>40999</v>
      </c>
      <c r="E854" s="5">
        <v>0.01</v>
      </c>
      <c r="F854" s="33"/>
      <c r="G854" s="23">
        <v>2485</v>
      </c>
      <c r="H854" s="6">
        <v>25</v>
      </c>
      <c r="I854" s="5">
        <f t="shared" si="31"/>
        <v>0.01006036217303823</v>
      </c>
    </row>
    <row r="855" spans="1:9" ht="12.75">
      <c r="A855" s="2" t="s">
        <v>705</v>
      </c>
      <c r="B855" s="2" t="s">
        <v>494</v>
      </c>
      <c r="C855" s="3">
        <v>40217</v>
      </c>
      <c r="D855" s="4">
        <v>40581</v>
      </c>
      <c r="E855" s="5">
        <v>0.01</v>
      </c>
      <c r="F855" s="33"/>
      <c r="G855" s="23">
        <v>1635.48</v>
      </c>
      <c r="H855" s="6">
        <v>16.36</v>
      </c>
      <c r="I855" s="5">
        <f t="shared" si="31"/>
        <v>0.010003179494704919</v>
      </c>
    </row>
    <row r="856" spans="1:9" ht="12.75">
      <c r="A856" s="2" t="s">
        <v>705</v>
      </c>
      <c r="B856" s="2" t="s">
        <v>492</v>
      </c>
      <c r="C856" s="3">
        <v>40249</v>
      </c>
      <c r="D856" s="4">
        <v>40575</v>
      </c>
      <c r="E856" s="5">
        <v>0.01</v>
      </c>
      <c r="F856" s="33"/>
      <c r="G856" s="23">
        <v>1235</v>
      </c>
      <c r="H856" s="6">
        <v>12.35</v>
      </c>
      <c r="I856" s="5">
        <f t="shared" si="31"/>
        <v>0.01</v>
      </c>
    </row>
    <row r="857" spans="1:9" ht="12.75">
      <c r="A857" s="2" t="s">
        <v>110</v>
      </c>
      <c r="B857" s="2" t="s">
        <v>701</v>
      </c>
      <c r="C857" s="3">
        <v>40679</v>
      </c>
      <c r="D857" s="4">
        <v>40964</v>
      </c>
      <c r="E857" s="5">
        <v>0</v>
      </c>
      <c r="F857" s="33">
        <v>71621.15</v>
      </c>
      <c r="G857" s="23"/>
      <c r="H857" s="6">
        <v>698.57</v>
      </c>
      <c r="I857" s="5">
        <f t="shared" si="31"/>
        <v>0.009753683095007551</v>
      </c>
    </row>
    <row r="858" spans="1:9" ht="12.75">
      <c r="A858" s="2" t="s">
        <v>268</v>
      </c>
      <c r="B858" s="2" t="s">
        <v>829</v>
      </c>
      <c r="C858" s="3">
        <v>40401</v>
      </c>
      <c r="D858" s="4">
        <v>40765</v>
      </c>
      <c r="E858" s="5">
        <v>0.005</v>
      </c>
      <c r="F858" s="33"/>
      <c r="G858" s="23">
        <v>3481</v>
      </c>
      <c r="H858" s="6">
        <v>11</v>
      </c>
      <c r="I858" s="5">
        <f t="shared" si="31"/>
        <v>0.003160011490950876</v>
      </c>
    </row>
    <row r="859" spans="1:9" ht="12.75">
      <c r="A859" s="2" t="s">
        <v>730</v>
      </c>
      <c r="B859" s="2" t="s">
        <v>727</v>
      </c>
      <c r="C859" s="3">
        <v>40330</v>
      </c>
      <c r="D859" s="4">
        <v>40655</v>
      </c>
      <c r="E859" s="5">
        <v>0</v>
      </c>
      <c r="F859" s="33"/>
      <c r="G859" s="23">
        <v>13148.44</v>
      </c>
      <c r="H859" s="6">
        <v>26.4</v>
      </c>
      <c r="I859" s="5">
        <f t="shared" si="31"/>
        <v>0.002007842755490385</v>
      </c>
    </row>
    <row r="860" spans="1:9" ht="12.75">
      <c r="A860" s="2" t="s">
        <v>596</v>
      </c>
      <c r="B860" s="2" t="s">
        <v>865</v>
      </c>
      <c r="C860" s="3">
        <v>40483</v>
      </c>
      <c r="D860" s="4">
        <v>40653</v>
      </c>
      <c r="E860" s="5">
        <v>0.1</v>
      </c>
      <c r="F860" s="33">
        <v>45649</v>
      </c>
      <c r="G860" s="23"/>
      <c r="H860" s="6">
        <v>70</v>
      </c>
      <c r="I860" s="5">
        <f t="shared" si="31"/>
        <v>0.0015334399439199107</v>
      </c>
    </row>
    <row r="861" spans="1:9" ht="12.75">
      <c r="A861" s="2" t="s">
        <v>730</v>
      </c>
      <c r="B861" s="2" t="s">
        <v>475</v>
      </c>
      <c r="C861" s="3">
        <v>40648</v>
      </c>
      <c r="D861" s="4">
        <v>40939</v>
      </c>
      <c r="E861" s="5">
        <v>0</v>
      </c>
      <c r="F861" s="33"/>
      <c r="G861" s="23">
        <v>2568</v>
      </c>
      <c r="H861" s="6">
        <v>3.85</v>
      </c>
      <c r="I861" s="5">
        <f t="shared" si="31"/>
        <v>0.0014992211838006232</v>
      </c>
    </row>
    <row r="862" spans="1:9" ht="12.75">
      <c r="A862" s="2" t="s">
        <v>730</v>
      </c>
      <c r="B862" s="2" t="s">
        <v>475</v>
      </c>
      <c r="C862" s="3">
        <v>40648</v>
      </c>
      <c r="D862" s="4">
        <v>40939</v>
      </c>
      <c r="E862" s="5">
        <v>0</v>
      </c>
      <c r="F862" s="33">
        <v>90117.33</v>
      </c>
      <c r="G862" s="23"/>
      <c r="H862" s="6">
        <v>131.25</v>
      </c>
      <c r="I862" s="5">
        <f t="shared" si="31"/>
        <v>0.001456434628056557</v>
      </c>
    </row>
    <row r="863" spans="1:9" ht="12.75">
      <c r="A863" s="2" t="s">
        <v>110</v>
      </c>
      <c r="B863" s="2" t="s">
        <v>689</v>
      </c>
      <c r="C863" s="3">
        <v>40315</v>
      </c>
      <c r="D863" s="4">
        <v>41000</v>
      </c>
      <c r="E863" s="5">
        <v>0.01</v>
      </c>
      <c r="F863" s="33">
        <v>86776.5</v>
      </c>
      <c r="G863" s="23"/>
      <c r="H863" s="6">
        <v>0</v>
      </c>
      <c r="I863" s="5">
        <f t="shared" si="31"/>
        <v>0</v>
      </c>
    </row>
    <row r="864" spans="1:9" ht="12.75">
      <c r="A864" s="2" t="s">
        <v>110</v>
      </c>
      <c r="B864" s="2" t="s">
        <v>689</v>
      </c>
      <c r="C864" s="3">
        <v>40315</v>
      </c>
      <c r="D864" s="4">
        <v>40634</v>
      </c>
      <c r="E864" s="5">
        <v>0.01</v>
      </c>
      <c r="F864" s="33"/>
      <c r="G864" s="23">
        <v>2192.5</v>
      </c>
      <c r="H864" s="6">
        <v>0</v>
      </c>
      <c r="I864" s="5">
        <f t="shared" si="31"/>
        <v>0</v>
      </c>
    </row>
    <row r="865" spans="1:9" ht="12.75">
      <c r="A865" s="2" t="s">
        <v>626</v>
      </c>
      <c r="B865" s="2" t="s">
        <v>612</v>
      </c>
      <c r="C865" s="3">
        <v>40351</v>
      </c>
      <c r="D865" s="4">
        <v>40715</v>
      </c>
      <c r="E865" s="5">
        <v>0.15</v>
      </c>
      <c r="F865" s="33"/>
      <c r="G865" s="23">
        <v>0</v>
      </c>
      <c r="H865" s="6">
        <v>0</v>
      </c>
      <c r="I865" s="5">
        <v>0</v>
      </c>
    </row>
    <row r="866" spans="1:9" ht="12.75">
      <c r="A866" s="2" t="s">
        <v>268</v>
      </c>
      <c r="B866" s="2" t="s">
        <v>294</v>
      </c>
      <c r="C866" s="3">
        <v>40591</v>
      </c>
      <c r="D866" s="4">
        <v>40955</v>
      </c>
      <c r="E866" s="5">
        <v>0</v>
      </c>
      <c r="F866" s="33">
        <v>172853.14</v>
      </c>
      <c r="G866" s="23"/>
      <c r="H866" s="6">
        <v>0</v>
      </c>
      <c r="I866" s="5">
        <f>IF(H866="","",(IF(F866&lt;&gt;"",H866/F866,H866/G866)))</f>
        <v>0</v>
      </c>
    </row>
    <row r="867" spans="1:9" ht="12.75">
      <c r="A867" s="2" t="s">
        <v>268</v>
      </c>
      <c r="B867" s="2" t="s">
        <v>294</v>
      </c>
      <c r="C867" s="3">
        <v>40591</v>
      </c>
      <c r="D867" s="4">
        <v>40955</v>
      </c>
      <c r="E867" s="5">
        <v>0</v>
      </c>
      <c r="F867" s="33"/>
      <c r="G867" s="23">
        <v>10354</v>
      </c>
      <c r="H867" s="6">
        <v>0</v>
      </c>
      <c r="I867" s="5">
        <f>IF(H867="","",(IF(F867&lt;&gt;"",H867/F867,H867/G867)))</f>
        <v>0</v>
      </c>
    </row>
    <row r="868" spans="1:9" ht="12.75">
      <c r="A868" s="2" t="s">
        <v>264</v>
      </c>
      <c r="B868" s="2" t="s">
        <v>770</v>
      </c>
      <c r="C868" s="3">
        <v>40576</v>
      </c>
      <c r="D868" s="4">
        <v>40908</v>
      </c>
      <c r="E868" s="5">
        <v>0</v>
      </c>
      <c r="F868" s="33">
        <v>53507</v>
      </c>
      <c r="G868" s="23"/>
      <c r="H868" s="6">
        <v>0</v>
      </c>
      <c r="I868" s="5">
        <f>IF(H868="","",(IF(F868&lt;&gt;"",H868/F868,H868/G868)))</f>
        <v>0</v>
      </c>
    </row>
    <row r="869" spans="1:9" ht="12.75">
      <c r="A869" s="2" t="s">
        <v>609</v>
      </c>
      <c r="B869" s="2" t="s">
        <v>869</v>
      </c>
      <c r="C869" s="3">
        <v>40490</v>
      </c>
      <c r="D869" s="4">
        <v>40824</v>
      </c>
      <c r="E869" s="5">
        <v>0.13</v>
      </c>
      <c r="F869" s="33"/>
      <c r="G869" s="23">
        <v>0</v>
      </c>
      <c r="H869" s="6">
        <v>0</v>
      </c>
      <c r="I869" s="5">
        <v>0</v>
      </c>
    </row>
    <row r="870" spans="1:9" ht="25.5">
      <c r="A870" s="2" t="s">
        <v>730</v>
      </c>
      <c r="B870" s="2" t="s">
        <v>642</v>
      </c>
      <c r="C870" s="3">
        <v>40366</v>
      </c>
      <c r="D870" s="4">
        <v>40724</v>
      </c>
      <c r="E870" s="5">
        <v>0</v>
      </c>
      <c r="F870" s="33"/>
      <c r="G870" s="23">
        <v>6287.5</v>
      </c>
      <c r="H870" s="6">
        <v>0</v>
      </c>
      <c r="I870" s="5">
        <f>IF(H870="","",(IF(F870&lt;&gt;"",H870/F870,H870/G870)))</f>
        <v>0</v>
      </c>
    </row>
    <row r="871" spans="1:9" ht="25.5">
      <c r="A871" s="2" t="s">
        <v>730</v>
      </c>
      <c r="B871" s="2" t="s">
        <v>642</v>
      </c>
      <c r="C871" s="3">
        <v>40366</v>
      </c>
      <c r="D871" s="4">
        <v>40724</v>
      </c>
      <c r="E871" s="5">
        <v>0</v>
      </c>
      <c r="F871" s="33">
        <v>125909.76</v>
      </c>
      <c r="G871" s="23"/>
      <c r="H871" s="6">
        <v>0</v>
      </c>
      <c r="I871" s="5">
        <f>IF(H871="","",(IF(F871&lt;&gt;"",H871/F871,H871/G871)))</f>
        <v>0</v>
      </c>
    </row>
    <row r="872" spans="1:9" ht="12.75">
      <c r="A872" s="2" t="s">
        <v>730</v>
      </c>
      <c r="B872" s="2" t="s">
        <v>400</v>
      </c>
      <c r="C872" s="3">
        <v>40689</v>
      </c>
      <c r="D872" s="4">
        <v>40672</v>
      </c>
      <c r="E872" s="5">
        <v>0</v>
      </c>
      <c r="F872" s="33">
        <v>1077545.45</v>
      </c>
      <c r="G872" s="23"/>
      <c r="H872" s="6">
        <v>0</v>
      </c>
      <c r="I872" s="5">
        <f>IF(H872="","",(IF(F872&lt;&gt;"",H872/F872,H872/G872)))</f>
        <v>0</v>
      </c>
    </row>
    <row r="873" spans="1:9" ht="12.75">
      <c r="A873" s="2" t="s">
        <v>273</v>
      </c>
      <c r="B873" s="2" t="s">
        <v>58</v>
      </c>
      <c r="C873" s="3">
        <v>40588</v>
      </c>
      <c r="D873" s="4">
        <v>40816</v>
      </c>
      <c r="E873" s="5">
        <v>0</v>
      </c>
      <c r="F873" s="33">
        <v>0</v>
      </c>
      <c r="G873" s="23"/>
      <c r="H873" s="6">
        <v>0</v>
      </c>
      <c r="I873" s="5">
        <v>0</v>
      </c>
    </row>
    <row r="874" spans="1:9" ht="12.75">
      <c r="A874" s="2" t="s">
        <v>102</v>
      </c>
      <c r="B874" s="2" t="s">
        <v>58</v>
      </c>
      <c r="C874" s="3">
        <v>40562</v>
      </c>
      <c r="D874" s="4">
        <v>40816</v>
      </c>
      <c r="E874" s="5">
        <v>0.01</v>
      </c>
      <c r="F874" s="33">
        <v>0</v>
      </c>
      <c r="G874" s="23"/>
      <c r="H874" s="6">
        <v>0</v>
      </c>
      <c r="I874" s="5">
        <v>0</v>
      </c>
    </row>
    <row r="875" spans="1:9" ht="12.75">
      <c r="A875" s="2" t="s">
        <v>102</v>
      </c>
      <c r="B875" s="2" t="s">
        <v>58</v>
      </c>
      <c r="C875" s="3">
        <v>40562</v>
      </c>
      <c r="D875" s="4">
        <v>40816</v>
      </c>
      <c r="E875" s="5">
        <v>0.01</v>
      </c>
      <c r="F875" s="33"/>
      <c r="G875" s="23">
        <v>0</v>
      </c>
      <c r="H875" s="6">
        <v>0</v>
      </c>
      <c r="I875" s="5">
        <v>0</v>
      </c>
    </row>
    <row r="876" spans="1:9" ht="12.75">
      <c r="A876" s="2" t="s">
        <v>777</v>
      </c>
      <c r="B876" s="2" t="s">
        <v>61</v>
      </c>
      <c r="C876" s="3">
        <v>40443</v>
      </c>
      <c r="D876" s="4">
        <v>40807</v>
      </c>
      <c r="E876" s="5">
        <v>0.1</v>
      </c>
      <c r="F876" s="33"/>
      <c r="G876" s="23">
        <v>0</v>
      </c>
      <c r="H876" s="6">
        <v>0</v>
      </c>
      <c r="I876" s="5">
        <v>0</v>
      </c>
    </row>
    <row r="877" spans="1:9" ht="12.75">
      <c r="A877" s="2" t="s">
        <v>609</v>
      </c>
      <c r="B877" s="2" t="s">
        <v>62</v>
      </c>
      <c r="C877" s="3">
        <v>40490</v>
      </c>
      <c r="D877" s="4">
        <v>40824</v>
      </c>
      <c r="E877" s="5">
        <v>0.1</v>
      </c>
      <c r="F877" s="33"/>
      <c r="G877" s="23">
        <v>0</v>
      </c>
      <c r="H877" s="6">
        <v>0</v>
      </c>
      <c r="I877" s="5">
        <v>0</v>
      </c>
    </row>
    <row r="878" spans="1:9" ht="12.75">
      <c r="A878" s="2" t="s">
        <v>110</v>
      </c>
      <c r="B878" s="2" t="s">
        <v>702</v>
      </c>
      <c r="C878" s="3">
        <v>40623</v>
      </c>
      <c r="D878" s="4">
        <v>40786</v>
      </c>
      <c r="E878" s="5">
        <v>0</v>
      </c>
      <c r="F878" s="33">
        <v>25095.46</v>
      </c>
      <c r="G878" s="23"/>
      <c r="H878" s="6">
        <v>0</v>
      </c>
      <c r="I878" s="5">
        <f>IF(H878="","",(IF(F878&lt;&gt;"",H878/F878,H878/G878)))</f>
        <v>0</v>
      </c>
    </row>
    <row r="879" spans="1:9" ht="12.75">
      <c r="A879" s="2" t="s">
        <v>730</v>
      </c>
      <c r="B879" s="2" t="s">
        <v>724</v>
      </c>
      <c r="C879" s="3">
        <v>40415</v>
      </c>
      <c r="D879" s="4">
        <v>40694</v>
      </c>
      <c r="E879" s="5">
        <v>0</v>
      </c>
      <c r="F879" s="33">
        <v>136228.97</v>
      </c>
      <c r="G879" s="23"/>
      <c r="H879" s="6">
        <v>0</v>
      </c>
      <c r="I879" s="5">
        <f>IF(H879="","",(IF(F879&lt;&gt;"",H879/F879,H879/G879)))</f>
        <v>0</v>
      </c>
    </row>
    <row r="880" spans="1:9" ht="12.75">
      <c r="A880" s="2" t="s">
        <v>730</v>
      </c>
      <c r="B880" s="2" t="s">
        <v>724</v>
      </c>
      <c r="C880" s="3">
        <v>40415</v>
      </c>
      <c r="D880" s="4">
        <v>40694</v>
      </c>
      <c r="E880" s="5">
        <v>0</v>
      </c>
      <c r="F880" s="33"/>
      <c r="G880" s="23">
        <v>9681.24</v>
      </c>
      <c r="H880" s="6">
        <v>0</v>
      </c>
      <c r="I880" s="5">
        <f>IF(H880="","",(IF(F880&lt;&gt;"",H880/F880,H880/G880)))</f>
        <v>0</v>
      </c>
    </row>
    <row r="881" spans="1:9" ht="12.75">
      <c r="A881" s="2" t="s">
        <v>268</v>
      </c>
      <c r="B881" s="2" t="s">
        <v>831</v>
      </c>
      <c r="C881" s="3">
        <v>40549</v>
      </c>
      <c r="D881" s="4">
        <v>40913</v>
      </c>
      <c r="E881" s="5">
        <v>0.005</v>
      </c>
      <c r="F881" s="33">
        <v>58924.5</v>
      </c>
      <c r="G881" s="23"/>
      <c r="H881" s="6">
        <v>0</v>
      </c>
      <c r="I881" s="5">
        <f>IF(H881="","",(IF(F881&lt;&gt;"",H881/F881,H881/G881)))</f>
        <v>0</v>
      </c>
    </row>
    <row r="882" spans="1:9" ht="12.75">
      <c r="A882" s="2" t="s">
        <v>268</v>
      </c>
      <c r="B882" s="2" t="s">
        <v>831</v>
      </c>
      <c r="C882" s="3">
        <v>40549</v>
      </c>
      <c r="D882" s="4">
        <v>40913</v>
      </c>
      <c r="E882" s="5">
        <v>0.005</v>
      </c>
      <c r="F882" s="33"/>
      <c r="G882" s="23">
        <v>3021</v>
      </c>
      <c r="H882" s="6">
        <v>0</v>
      </c>
      <c r="I882" s="5">
        <f>IF(H882="","",(IF(F882&lt;&gt;"",H882/F882,H882/G882)))</f>
        <v>0</v>
      </c>
    </row>
    <row r="883" spans="1:9" ht="12.75">
      <c r="A883" s="2" t="s">
        <v>97</v>
      </c>
      <c r="B883" s="2" t="s">
        <v>86</v>
      </c>
      <c r="C883" s="3">
        <v>40514</v>
      </c>
      <c r="D883" s="4">
        <v>40878</v>
      </c>
      <c r="E883" s="5"/>
      <c r="F883" s="33"/>
      <c r="G883" s="23">
        <v>0</v>
      </c>
      <c r="H883" s="6">
        <v>0</v>
      </c>
      <c r="I883" s="5">
        <v>0</v>
      </c>
    </row>
    <row r="884" spans="1:9" ht="12.75">
      <c r="A884" s="2" t="s">
        <v>572</v>
      </c>
      <c r="B884" s="2" t="s">
        <v>573</v>
      </c>
      <c r="C884" s="3">
        <v>40283</v>
      </c>
      <c r="D884" s="4">
        <v>40647</v>
      </c>
      <c r="E884" s="5">
        <v>0</v>
      </c>
      <c r="F884" s="33"/>
      <c r="G884" s="23">
        <v>0</v>
      </c>
      <c r="H884" s="6">
        <v>0</v>
      </c>
      <c r="I884" s="5">
        <v>0</v>
      </c>
    </row>
    <row r="885" spans="1:9" ht="12.75">
      <c r="A885" s="2" t="s">
        <v>110</v>
      </c>
      <c r="B885" s="2" t="s">
        <v>703</v>
      </c>
      <c r="C885" s="3">
        <v>40686</v>
      </c>
      <c r="D885" s="4">
        <v>40908</v>
      </c>
      <c r="E885" s="5">
        <v>0</v>
      </c>
      <c r="F885" s="33">
        <v>54564.07</v>
      </c>
      <c r="G885" s="23"/>
      <c r="H885" s="6">
        <v>0</v>
      </c>
      <c r="I885" s="5">
        <f>IF(H885="","",(IF(F885&lt;&gt;"",H885/F885,H885/G885)))</f>
        <v>0</v>
      </c>
    </row>
    <row r="886" spans="1:9" ht="12.75">
      <c r="A886" s="2" t="s">
        <v>123</v>
      </c>
      <c r="B886" s="2" t="s">
        <v>743</v>
      </c>
      <c r="C886" s="3">
        <v>40695</v>
      </c>
      <c r="D886" s="4">
        <v>40738</v>
      </c>
      <c r="E886" s="5">
        <v>0.15</v>
      </c>
      <c r="F886" s="33">
        <v>0</v>
      </c>
      <c r="G886" s="23"/>
      <c r="H886" s="6">
        <v>0</v>
      </c>
      <c r="I886" s="5">
        <v>0</v>
      </c>
    </row>
    <row r="887" spans="1:9" ht="12.75">
      <c r="A887" s="2" t="s">
        <v>268</v>
      </c>
      <c r="B887" s="2" t="s">
        <v>30</v>
      </c>
      <c r="C887" s="3">
        <v>40512</v>
      </c>
      <c r="D887" s="4">
        <v>40846</v>
      </c>
      <c r="E887" s="5">
        <v>0.005</v>
      </c>
      <c r="F887" s="33">
        <v>253106</v>
      </c>
      <c r="G887" s="23"/>
      <c r="H887" s="6">
        <v>0</v>
      </c>
      <c r="I887" s="5">
        <f>IF(H887="","",(IF(F887&lt;&gt;"",H887/F887,H887/G887)))</f>
        <v>0</v>
      </c>
    </row>
    <row r="888" spans="1:9" ht="12.75">
      <c r="A888" s="2" t="s">
        <v>268</v>
      </c>
      <c r="B888" s="2" t="s">
        <v>30</v>
      </c>
      <c r="C888" s="3">
        <v>40512</v>
      </c>
      <c r="D888" s="4">
        <v>40846</v>
      </c>
      <c r="E888" s="5">
        <v>0.005</v>
      </c>
      <c r="F888" s="33"/>
      <c r="G888" s="23">
        <v>13704</v>
      </c>
      <c r="H888" s="6">
        <v>0</v>
      </c>
      <c r="I888" s="5">
        <f>IF(H888="","",(IF(F888&lt;&gt;"",H888/F888,H888/G888)))</f>
        <v>0</v>
      </c>
    </row>
    <row r="889" spans="1:9" ht="12.75">
      <c r="A889" s="2" t="s">
        <v>264</v>
      </c>
      <c r="B889" s="2" t="s">
        <v>764</v>
      </c>
      <c r="C889" s="3">
        <v>40388</v>
      </c>
      <c r="D889" s="4">
        <v>40694</v>
      </c>
      <c r="E889" s="5">
        <v>0</v>
      </c>
      <c r="F889" s="33"/>
      <c r="G889" s="23">
        <v>0</v>
      </c>
      <c r="H889" s="6">
        <v>0</v>
      </c>
      <c r="I889" s="5">
        <v>0</v>
      </c>
    </row>
    <row r="890" spans="1:9" ht="12.75">
      <c r="A890" s="2" t="s">
        <v>675</v>
      </c>
      <c r="B890" s="2" t="s">
        <v>194</v>
      </c>
      <c r="C890" s="3">
        <v>40471</v>
      </c>
      <c r="D890" s="4">
        <v>40835</v>
      </c>
      <c r="E890" s="5">
        <v>0.33</v>
      </c>
      <c r="F890" s="33">
        <v>0</v>
      </c>
      <c r="G890" s="23"/>
      <c r="H890" s="6">
        <v>0</v>
      </c>
      <c r="I890" s="5">
        <v>0</v>
      </c>
    </row>
    <row r="891" spans="1:9" ht="12.75">
      <c r="A891" s="2" t="s">
        <v>675</v>
      </c>
      <c r="B891" s="2" t="s">
        <v>194</v>
      </c>
      <c r="C891" s="3">
        <v>40471</v>
      </c>
      <c r="D891" s="4">
        <v>40835</v>
      </c>
      <c r="E891" s="5">
        <v>0.33</v>
      </c>
      <c r="F891" s="33"/>
      <c r="G891" s="23">
        <v>0</v>
      </c>
      <c r="H891" s="6">
        <v>0</v>
      </c>
      <c r="I891" s="5">
        <v>0</v>
      </c>
    </row>
    <row r="892" spans="1:9" ht="12.75">
      <c r="A892" s="2" t="s">
        <v>275</v>
      </c>
      <c r="B892" s="2" t="s">
        <v>36</v>
      </c>
      <c r="C892" s="3">
        <v>40511</v>
      </c>
      <c r="D892" s="4">
        <v>40816</v>
      </c>
      <c r="E892" s="5">
        <v>0.0005</v>
      </c>
      <c r="F892" s="33">
        <v>0</v>
      </c>
      <c r="G892" s="23"/>
      <c r="H892" s="6">
        <v>0</v>
      </c>
      <c r="I892" s="5">
        <v>0</v>
      </c>
    </row>
    <row r="893" spans="1:9" ht="12.75">
      <c r="A893" s="2" t="s">
        <v>730</v>
      </c>
      <c r="B893" s="2" t="s">
        <v>36</v>
      </c>
      <c r="C893" s="3">
        <v>40463</v>
      </c>
      <c r="D893" s="4">
        <v>40724</v>
      </c>
      <c r="E893" s="5">
        <v>0</v>
      </c>
      <c r="F893" s="33">
        <v>66463.6</v>
      </c>
      <c r="G893" s="23"/>
      <c r="H893" s="6">
        <v>0</v>
      </c>
      <c r="I893" s="5">
        <f>IF(H893="","",(IF(F893&lt;&gt;"",H893/F893,H893/G893)))</f>
        <v>0</v>
      </c>
    </row>
    <row r="894" spans="1:9" ht="12.75">
      <c r="A894" s="2" t="s">
        <v>609</v>
      </c>
      <c r="B894" s="2" t="s">
        <v>201</v>
      </c>
      <c r="C894" s="3">
        <v>40490</v>
      </c>
      <c r="D894" s="4">
        <v>40824</v>
      </c>
      <c r="E894" s="5">
        <v>0.1</v>
      </c>
      <c r="F894" s="33"/>
      <c r="G894" s="23">
        <v>0</v>
      </c>
      <c r="H894" s="6">
        <v>0</v>
      </c>
      <c r="I894" s="5">
        <v>0</v>
      </c>
    </row>
    <row r="895" spans="1:9" ht="12.75">
      <c r="A895" s="2" t="s">
        <v>626</v>
      </c>
      <c r="B895" s="2" t="s">
        <v>201</v>
      </c>
      <c r="C895" s="3">
        <v>40436</v>
      </c>
      <c r="D895" s="4">
        <v>40694</v>
      </c>
      <c r="E895" s="5">
        <v>0.1</v>
      </c>
      <c r="F895" s="33"/>
      <c r="G895" s="23">
        <v>0</v>
      </c>
      <c r="H895" s="6">
        <v>0</v>
      </c>
      <c r="I895" s="5">
        <v>0</v>
      </c>
    </row>
    <row r="896" spans="1:9" ht="12.75">
      <c r="A896" s="2" t="s">
        <v>626</v>
      </c>
      <c r="B896" s="2" t="s">
        <v>201</v>
      </c>
      <c r="C896" s="3">
        <v>40436</v>
      </c>
      <c r="D896" s="4">
        <v>40694</v>
      </c>
      <c r="E896" s="5">
        <v>0.1</v>
      </c>
      <c r="F896" s="33"/>
      <c r="G896" s="23">
        <v>0</v>
      </c>
      <c r="H896" s="6">
        <v>0</v>
      </c>
      <c r="I896" s="5">
        <v>0</v>
      </c>
    </row>
    <row r="897" spans="1:9" ht="25.5">
      <c r="A897" s="2" t="s">
        <v>102</v>
      </c>
      <c r="B897" s="2" t="s">
        <v>817</v>
      </c>
      <c r="C897" s="3">
        <v>40627</v>
      </c>
      <c r="D897" s="4">
        <v>40908</v>
      </c>
      <c r="E897" s="5">
        <v>0.01</v>
      </c>
      <c r="F897" s="33">
        <v>0</v>
      </c>
      <c r="G897" s="23"/>
      <c r="H897" s="6">
        <v>0</v>
      </c>
      <c r="I897" s="5">
        <v>0</v>
      </c>
    </row>
    <row r="898" spans="1:9" ht="25.5">
      <c r="A898" s="2" t="s">
        <v>816</v>
      </c>
      <c r="B898" s="2" t="s">
        <v>817</v>
      </c>
      <c r="C898" s="3">
        <v>40627</v>
      </c>
      <c r="D898" s="4">
        <v>40908</v>
      </c>
      <c r="E898" s="5">
        <v>0.01</v>
      </c>
      <c r="F898" s="33"/>
      <c r="G898" s="23">
        <v>0</v>
      </c>
      <c r="H898" s="6">
        <v>0</v>
      </c>
      <c r="I898" s="5">
        <v>0</v>
      </c>
    </row>
    <row r="899" spans="1:9" ht="12.75">
      <c r="A899" s="2" t="s">
        <v>264</v>
      </c>
      <c r="B899" s="2" t="s">
        <v>762</v>
      </c>
      <c r="C899" s="3">
        <v>40371</v>
      </c>
      <c r="D899" s="4">
        <v>40663</v>
      </c>
      <c r="E899" s="5">
        <v>0</v>
      </c>
      <c r="F899" s="33">
        <v>0</v>
      </c>
      <c r="G899" s="23"/>
      <c r="H899" s="6">
        <v>0</v>
      </c>
      <c r="I899" s="5">
        <v>0</v>
      </c>
    </row>
    <row r="900" spans="1:9" ht="12.75">
      <c r="A900" s="2" t="s">
        <v>264</v>
      </c>
      <c r="B900" s="2" t="s">
        <v>762</v>
      </c>
      <c r="C900" s="3">
        <v>40664</v>
      </c>
      <c r="D900" s="4">
        <v>41029</v>
      </c>
      <c r="E900" s="5">
        <v>0</v>
      </c>
      <c r="F900" s="33"/>
      <c r="G900" s="23">
        <v>0</v>
      </c>
      <c r="H900" s="6">
        <v>0</v>
      </c>
      <c r="I900" s="5">
        <v>0</v>
      </c>
    </row>
    <row r="901" spans="1:9" ht="12.75">
      <c r="A901" s="2" t="s">
        <v>110</v>
      </c>
      <c r="B901" s="2" t="s">
        <v>693</v>
      </c>
      <c r="C901" s="3">
        <v>40413</v>
      </c>
      <c r="D901" s="4">
        <v>40694</v>
      </c>
      <c r="E901" s="5">
        <v>0</v>
      </c>
      <c r="F901" s="33">
        <v>55373.5</v>
      </c>
      <c r="G901" s="23"/>
      <c r="H901" s="6">
        <v>0</v>
      </c>
      <c r="I901" s="5">
        <f>IF(H901="","",(IF(F901&lt;&gt;"",H901/F901,H901/G901)))</f>
        <v>0</v>
      </c>
    </row>
    <row r="902" spans="1:9" ht="12.75">
      <c r="A902" s="2" t="s">
        <v>110</v>
      </c>
      <c r="B902" s="2" t="s">
        <v>693</v>
      </c>
      <c r="C902" s="3">
        <v>40413</v>
      </c>
      <c r="D902" s="4">
        <v>40694</v>
      </c>
      <c r="E902" s="5">
        <v>0</v>
      </c>
      <c r="F902" s="33"/>
      <c r="G902" s="23">
        <v>910</v>
      </c>
      <c r="H902" s="6">
        <v>0</v>
      </c>
      <c r="I902" s="5">
        <f>IF(H902="","",(IF(F902&lt;&gt;"",H902/F902,H902/G902)))</f>
        <v>0</v>
      </c>
    </row>
    <row r="903" spans="1:9" ht="12.75">
      <c r="A903" s="2" t="s">
        <v>110</v>
      </c>
      <c r="B903" s="2" t="s">
        <v>690</v>
      </c>
      <c r="C903" s="3">
        <v>40448</v>
      </c>
      <c r="D903" s="4">
        <v>40663</v>
      </c>
      <c r="E903" s="5">
        <v>0</v>
      </c>
      <c r="F903" s="33">
        <v>45640</v>
      </c>
      <c r="G903" s="23"/>
      <c r="H903" s="6">
        <v>0</v>
      </c>
      <c r="I903" s="5">
        <f>IF(H903="","",(IF(F903&lt;&gt;"",H903/F903,H903/G903)))</f>
        <v>0</v>
      </c>
    </row>
    <row r="904" spans="1:9" ht="12.75">
      <c r="A904" s="2" t="s">
        <v>264</v>
      </c>
      <c r="B904" s="2" t="s">
        <v>430</v>
      </c>
      <c r="C904" s="3">
        <v>40664</v>
      </c>
      <c r="D904" s="4">
        <v>41029</v>
      </c>
      <c r="E904" s="5">
        <v>0</v>
      </c>
      <c r="F904" s="33">
        <v>0</v>
      </c>
      <c r="G904" s="23"/>
      <c r="H904" s="6">
        <v>0</v>
      </c>
      <c r="I904" s="5">
        <v>0</v>
      </c>
    </row>
    <row r="905" spans="1:9" ht="12.75">
      <c r="A905" s="2" t="s">
        <v>84</v>
      </c>
      <c r="B905" s="2" t="s">
        <v>140</v>
      </c>
      <c r="C905" s="3">
        <v>40725</v>
      </c>
      <c r="D905" s="4">
        <v>40842</v>
      </c>
      <c r="E905" s="5">
        <v>0.6</v>
      </c>
      <c r="F905" s="33">
        <v>205</v>
      </c>
      <c r="G905" s="23"/>
      <c r="H905" s="6">
        <v>0</v>
      </c>
      <c r="I905" s="5">
        <f>IF(H905="","",(IF(F905&lt;&gt;"",H905/F905,H905/G905)))</f>
        <v>0</v>
      </c>
    </row>
    <row r="906" spans="1:9" ht="12.75">
      <c r="A906" s="2" t="s">
        <v>783</v>
      </c>
      <c r="B906" s="2" t="s">
        <v>152</v>
      </c>
      <c r="C906" s="3">
        <v>40704</v>
      </c>
      <c r="D906" s="4">
        <v>40786</v>
      </c>
      <c r="E906" s="5">
        <v>0.01</v>
      </c>
      <c r="F906" s="33">
        <v>0</v>
      </c>
      <c r="G906" s="23"/>
      <c r="H906" s="6">
        <v>0</v>
      </c>
      <c r="I906" s="5">
        <v>0</v>
      </c>
    </row>
    <row r="907" spans="1:9" ht="12.75">
      <c r="A907" s="2" t="s">
        <v>783</v>
      </c>
      <c r="B907" s="2" t="s">
        <v>152</v>
      </c>
      <c r="C907" s="3">
        <v>40704</v>
      </c>
      <c r="D907" s="4">
        <v>40786</v>
      </c>
      <c r="E907" s="5">
        <v>0.01</v>
      </c>
      <c r="F907" s="33"/>
      <c r="G907" s="23">
        <v>0</v>
      </c>
      <c r="H907" s="6">
        <v>0</v>
      </c>
      <c r="I907" s="5">
        <v>0</v>
      </c>
    </row>
    <row r="908" spans="1:9" ht="12.75">
      <c r="A908" s="2" t="s">
        <v>730</v>
      </c>
      <c r="B908" s="2" t="s">
        <v>727</v>
      </c>
      <c r="C908" s="3">
        <v>40330</v>
      </c>
      <c r="D908" s="4">
        <v>40655</v>
      </c>
      <c r="E908" s="5">
        <v>0</v>
      </c>
      <c r="F908" s="33">
        <v>226544.93</v>
      </c>
      <c r="G908" s="23"/>
      <c r="H908" s="6">
        <v>0</v>
      </c>
      <c r="I908" s="5">
        <f>IF(H908="","",(IF(F908&lt;&gt;"",H908/F908,H908/G908)))</f>
        <v>0</v>
      </c>
    </row>
    <row r="909" spans="1:9" ht="12.75">
      <c r="A909" s="2" t="s">
        <v>84</v>
      </c>
      <c r="B909" s="2" t="s">
        <v>221</v>
      </c>
      <c r="C909" s="3">
        <v>40299</v>
      </c>
      <c r="D909" s="4">
        <v>40574</v>
      </c>
      <c r="E909" s="5">
        <v>0</v>
      </c>
      <c r="F909" s="33"/>
      <c r="G909" s="23">
        <v>0</v>
      </c>
      <c r="H909" s="6">
        <v>0</v>
      </c>
      <c r="I909" s="5">
        <v>0</v>
      </c>
    </row>
    <row r="910" spans="1:9" ht="12.75">
      <c r="A910" s="2" t="s">
        <v>128</v>
      </c>
      <c r="B910" s="2" t="s">
        <v>632</v>
      </c>
      <c r="C910" s="3">
        <v>40471</v>
      </c>
      <c r="D910" s="4">
        <v>40836</v>
      </c>
      <c r="E910" s="5">
        <v>0.6</v>
      </c>
      <c r="F910" s="33">
        <v>0</v>
      </c>
      <c r="G910" s="23"/>
      <c r="H910" s="6">
        <v>0</v>
      </c>
      <c r="I910" s="5">
        <v>0</v>
      </c>
    </row>
    <row r="911" spans="1:9" ht="12.75">
      <c r="A911" s="2" t="s">
        <v>128</v>
      </c>
      <c r="B911" s="2" t="s">
        <v>632</v>
      </c>
      <c r="C911" s="3">
        <v>40837</v>
      </c>
      <c r="D911" s="4">
        <v>40908</v>
      </c>
      <c r="E911" s="5">
        <v>0.6</v>
      </c>
      <c r="F911" s="33">
        <v>0</v>
      </c>
      <c r="G911" s="23"/>
      <c r="H911" s="6">
        <v>0</v>
      </c>
      <c r="I911" s="5">
        <v>0</v>
      </c>
    </row>
    <row r="912" spans="1:9" ht="12.75">
      <c r="A912" s="2" t="s">
        <v>129</v>
      </c>
      <c r="B912" s="2" t="s">
        <v>812</v>
      </c>
      <c r="C912" s="3">
        <v>40856</v>
      </c>
      <c r="D912" s="4">
        <v>40908</v>
      </c>
      <c r="E912" s="5">
        <v>0.045</v>
      </c>
      <c r="F912" s="33"/>
      <c r="G912" s="23">
        <v>0</v>
      </c>
      <c r="H912" s="6">
        <v>0</v>
      </c>
      <c r="I912" s="5">
        <v>0</v>
      </c>
    </row>
    <row r="913" spans="1:9" ht="12.75">
      <c r="A913" s="2" t="s">
        <v>705</v>
      </c>
      <c r="B913" s="2" t="s">
        <v>493</v>
      </c>
      <c r="C913" s="3">
        <v>40217</v>
      </c>
      <c r="D913" s="4">
        <v>40581</v>
      </c>
      <c r="E913" s="5">
        <v>0.01</v>
      </c>
      <c r="F913" s="33">
        <v>0</v>
      </c>
      <c r="G913" s="23"/>
      <c r="H913" s="6">
        <v>0</v>
      </c>
      <c r="I913" s="5">
        <v>0</v>
      </c>
    </row>
    <row r="914" spans="1:9" ht="12.75">
      <c r="A914" s="2" t="s">
        <v>705</v>
      </c>
      <c r="B914" s="2" t="s">
        <v>493</v>
      </c>
      <c r="C914" s="3">
        <v>40217</v>
      </c>
      <c r="D914" s="4">
        <v>40581</v>
      </c>
      <c r="E914" s="5">
        <v>0.01</v>
      </c>
      <c r="F914" s="33"/>
      <c r="G914" s="23">
        <v>0</v>
      </c>
      <c r="H914" s="6">
        <v>0</v>
      </c>
      <c r="I914" s="5">
        <v>0</v>
      </c>
    </row>
    <row r="915" spans="1:9" ht="12.75">
      <c r="A915" s="2" t="s">
        <v>705</v>
      </c>
      <c r="B915" s="2" t="s">
        <v>493</v>
      </c>
      <c r="C915" s="3">
        <v>40814</v>
      </c>
      <c r="D915" s="4">
        <v>40812</v>
      </c>
      <c r="E915" s="5">
        <v>0.01</v>
      </c>
      <c r="F915" s="33">
        <v>0</v>
      </c>
      <c r="G915" s="23"/>
      <c r="H915" s="6">
        <v>0</v>
      </c>
      <c r="I915" s="5">
        <v>0</v>
      </c>
    </row>
    <row r="916" spans="1:9" ht="12.75">
      <c r="A916" s="2" t="s">
        <v>705</v>
      </c>
      <c r="B916" s="2" t="s">
        <v>493</v>
      </c>
      <c r="C916" s="3">
        <v>40814</v>
      </c>
      <c r="D916" s="4">
        <v>40812</v>
      </c>
      <c r="E916" s="5">
        <v>0.01</v>
      </c>
      <c r="F916" s="33"/>
      <c r="G916" s="23">
        <v>0</v>
      </c>
      <c r="H916" s="6">
        <v>0</v>
      </c>
      <c r="I916" s="5">
        <v>0</v>
      </c>
    </row>
    <row r="917" spans="1:9" ht="12.75">
      <c r="A917" s="2" t="s">
        <v>110</v>
      </c>
      <c r="B917" s="2" t="s">
        <v>847</v>
      </c>
      <c r="C917" s="3">
        <v>40805</v>
      </c>
      <c r="D917" s="4">
        <v>41053</v>
      </c>
      <c r="E917" s="5">
        <v>0</v>
      </c>
      <c r="F917" s="33">
        <v>38009.5</v>
      </c>
      <c r="G917" s="23"/>
      <c r="H917" s="6">
        <v>0</v>
      </c>
      <c r="I917" s="5">
        <f>IF(H917="","",(IF(F917&lt;&gt;"",H917/F917,H917/G917)))</f>
        <v>0</v>
      </c>
    </row>
    <row r="918" spans="1:9" ht="12.75">
      <c r="A918" s="2" t="s">
        <v>268</v>
      </c>
      <c r="B918" s="2" t="s">
        <v>832</v>
      </c>
      <c r="C918" s="3">
        <v>40654</v>
      </c>
      <c r="D918" s="4">
        <v>40908</v>
      </c>
      <c r="E918" s="5">
        <v>0.005</v>
      </c>
      <c r="F918" s="33">
        <v>220021.15</v>
      </c>
      <c r="G918" s="23"/>
      <c r="H918" s="6">
        <v>0</v>
      </c>
      <c r="I918" s="5">
        <f>IF(H918="","",(IF(F918&lt;&gt;"",H918/F918,H918/G918)))</f>
        <v>0</v>
      </c>
    </row>
    <row r="919" spans="1:9" ht="12.75">
      <c r="A919" s="2" t="s">
        <v>268</v>
      </c>
      <c r="B919" s="2" t="s">
        <v>832</v>
      </c>
      <c r="C919" s="3">
        <v>40654</v>
      </c>
      <c r="D919" s="4">
        <v>40908</v>
      </c>
      <c r="E919" s="5">
        <v>0.005</v>
      </c>
      <c r="F919" s="33"/>
      <c r="G919" s="23">
        <v>8620</v>
      </c>
      <c r="H919" s="6">
        <v>0</v>
      </c>
      <c r="I919" s="5">
        <f>IF(H919="","",(IF(F919&lt;&gt;"",H919/F919,H919/G919)))</f>
        <v>0</v>
      </c>
    </row>
    <row r="920" spans="1:9" ht="25.5">
      <c r="A920" s="2" t="s">
        <v>266</v>
      </c>
      <c r="B920" s="2" t="s">
        <v>618</v>
      </c>
      <c r="C920" s="3">
        <v>40737</v>
      </c>
      <c r="D920" s="4">
        <v>40908</v>
      </c>
      <c r="E920" s="5">
        <v>0.25</v>
      </c>
      <c r="F920" s="33">
        <v>0</v>
      </c>
      <c r="G920" s="23"/>
      <c r="H920" s="6">
        <v>0</v>
      </c>
      <c r="I920" s="5">
        <v>0</v>
      </c>
    </row>
    <row r="921" spans="1:9" ht="25.5">
      <c r="A921" s="2" t="s">
        <v>266</v>
      </c>
      <c r="B921" s="2" t="s">
        <v>618</v>
      </c>
      <c r="C921" s="3">
        <v>40737</v>
      </c>
      <c r="D921" s="4">
        <v>40908</v>
      </c>
      <c r="E921" s="5">
        <v>0.25</v>
      </c>
      <c r="F921" s="33"/>
      <c r="G921" s="23">
        <v>0</v>
      </c>
      <c r="H921" s="6">
        <v>0</v>
      </c>
      <c r="I921" s="5">
        <v>0</v>
      </c>
    </row>
    <row r="922" spans="1:9" ht="12.75">
      <c r="A922" s="2" t="s">
        <v>264</v>
      </c>
      <c r="B922" s="2" t="s">
        <v>501</v>
      </c>
      <c r="C922" s="3">
        <v>40322</v>
      </c>
      <c r="D922" s="4">
        <v>40602</v>
      </c>
      <c r="E922" s="5">
        <v>0</v>
      </c>
      <c r="F922" s="33">
        <v>0</v>
      </c>
      <c r="G922" s="23"/>
      <c r="H922" s="6">
        <v>0</v>
      </c>
      <c r="I922" s="5">
        <v>0</v>
      </c>
    </row>
    <row r="923" spans="1:9" ht="12.75">
      <c r="A923" s="2" t="s">
        <v>730</v>
      </c>
      <c r="B923" s="2" t="s">
        <v>729</v>
      </c>
      <c r="C923" s="3">
        <v>40325</v>
      </c>
      <c r="D923" s="4">
        <v>40662</v>
      </c>
      <c r="E923" s="5">
        <v>0</v>
      </c>
      <c r="F923" s="33">
        <v>2081</v>
      </c>
      <c r="G923" s="23"/>
      <c r="H923" s="6">
        <v>0</v>
      </c>
      <c r="I923" s="5">
        <f>IF(H923="","",(IF(F923&lt;&gt;"",H923/F923,H923/G923)))</f>
        <v>0</v>
      </c>
    </row>
    <row r="924" spans="1:9" ht="12.75">
      <c r="A924" s="2" t="s">
        <v>730</v>
      </c>
      <c r="B924" s="2" t="s">
        <v>729</v>
      </c>
      <c r="C924" s="3">
        <v>40325</v>
      </c>
      <c r="D924" s="4">
        <v>40662</v>
      </c>
      <c r="E924" s="5">
        <v>0</v>
      </c>
      <c r="F924" s="33"/>
      <c r="G924" s="23">
        <v>73</v>
      </c>
      <c r="H924" s="6">
        <v>0</v>
      </c>
      <c r="I924" s="5">
        <f>IF(H924="","",(IF(F924&lt;&gt;"",H924/F924,H924/G924)))</f>
        <v>0</v>
      </c>
    </row>
    <row r="925" spans="1:9" ht="12.75">
      <c r="A925" s="2" t="s">
        <v>99</v>
      </c>
      <c r="B925" s="2" t="s">
        <v>650</v>
      </c>
      <c r="C925" s="3" t="s">
        <v>858</v>
      </c>
      <c r="D925" s="4">
        <v>40847</v>
      </c>
      <c r="E925" s="5">
        <v>0.02</v>
      </c>
      <c r="F925" s="33">
        <v>0</v>
      </c>
      <c r="G925" s="23"/>
      <c r="H925" s="6">
        <v>0</v>
      </c>
      <c r="I925" s="5">
        <v>0</v>
      </c>
    </row>
    <row r="926" spans="1:9" ht="12.75">
      <c r="A926" s="2" t="s">
        <v>110</v>
      </c>
      <c r="B926" s="2" t="s">
        <v>691</v>
      </c>
      <c r="C926" s="3">
        <v>40422</v>
      </c>
      <c r="D926" s="4">
        <v>40633</v>
      </c>
      <c r="E926" s="5">
        <v>0</v>
      </c>
      <c r="F926" s="33">
        <v>49291.25</v>
      </c>
      <c r="G926" s="23"/>
      <c r="H926" s="6">
        <v>0</v>
      </c>
      <c r="I926" s="5">
        <f>IF(H926="","",(IF(F926&lt;&gt;"",H926/F926,H926/G926)))</f>
        <v>0</v>
      </c>
    </row>
    <row r="927" spans="1:9" ht="12.75">
      <c r="A927" s="2" t="s">
        <v>730</v>
      </c>
      <c r="B927" s="2" t="s">
        <v>640</v>
      </c>
      <c r="C927" s="3">
        <v>40360</v>
      </c>
      <c r="D927" s="4">
        <v>40724</v>
      </c>
      <c r="E927" s="5">
        <v>0</v>
      </c>
      <c r="F927" s="33">
        <v>5509</v>
      </c>
      <c r="G927" s="23"/>
      <c r="H927" s="6">
        <v>0</v>
      </c>
      <c r="I927" s="5">
        <f>IF(H927="","",(IF(F927&lt;&gt;"",H927/F927,H927/G927)))</f>
        <v>0</v>
      </c>
    </row>
    <row r="928" spans="1:9" ht="12.75">
      <c r="A928" s="2" t="s">
        <v>110</v>
      </c>
      <c r="B928" s="2" t="s">
        <v>696</v>
      </c>
      <c r="C928" s="3">
        <v>40602</v>
      </c>
      <c r="D928" s="4">
        <v>40755</v>
      </c>
      <c r="E928" s="5">
        <v>0</v>
      </c>
      <c r="F928" s="33"/>
      <c r="G928" s="23">
        <v>0</v>
      </c>
      <c r="H928" s="6">
        <v>0</v>
      </c>
      <c r="I928" s="5">
        <v>0</v>
      </c>
    </row>
    <row r="929" spans="1:9" ht="12.75">
      <c r="A929" s="2" t="s">
        <v>129</v>
      </c>
      <c r="B929" s="2" t="s">
        <v>811</v>
      </c>
      <c r="C929" s="3">
        <v>40529</v>
      </c>
      <c r="D929" s="4">
        <v>40908</v>
      </c>
      <c r="E929" s="5">
        <v>0.1</v>
      </c>
      <c r="F929" s="33"/>
      <c r="G929" s="23">
        <v>0</v>
      </c>
      <c r="H929" s="6">
        <v>0</v>
      </c>
      <c r="I929" s="5">
        <v>0</v>
      </c>
    </row>
    <row r="930" spans="1:9" ht="12.75">
      <c r="A930" s="2" t="s">
        <v>102</v>
      </c>
      <c r="B930" s="2" t="s">
        <v>47</v>
      </c>
      <c r="C930" s="3">
        <v>40269</v>
      </c>
      <c r="D930" s="4">
        <v>40633</v>
      </c>
      <c r="E930" s="5">
        <v>0.01</v>
      </c>
      <c r="F930" s="33">
        <v>0</v>
      </c>
      <c r="G930" s="23"/>
      <c r="H930" s="6">
        <v>0</v>
      </c>
      <c r="I930" s="5">
        <v>0</v>
      </c>
    </row>
    <row r="931" spans="1:9" ht="12.75">
      <c r="A931" s="2" t="s">
        <v>102</v>
      </c>
      <c r="B931" s="2" t="s">
        <v>47</v>
      </c>
      <c r="C931" s="3">
        <v>40269</v>
      </c>
      <c r="D931" s="4">
        <v>40633</v>
      </c>
      <c r="E931" s="5">
        <v>0.01</v>
      </c>
      <c r="F931" s="33"/>
      <c r="G931" s="23">
        <v>0</v>
      </c>
      <c r="H931" s="6">
        <v>0</v>
      </c>
      <c r="I931" s="5">
        <v>0</v>
      </c>
    </row>
    <row r="932" spans="1:9" ht="12.75">
      <c r="A932" s="2" t="s">
        <v>733</v>
      </c>
      <c r="B932" s="2" t="s">
        <v>741</v>
      </c>
      <c r="C932" s="3">
        <v>40655</v>
      </c>
      <c r="D932" s="4">
        <v>40908</v>
      </c>
      <c r="E932" s="5">
        <v>0.02</v>
      </c>
      <c r="F932" s="33">
        <v>0</v>
      </c>
      <c r="G932" s="23"/>
      <c r="H932" s="6">
        <v>0</v>
      </c>
      <c r="I932" s="5">
        <v>0</v>
      </c>
    </row>
    <row r="933" spans="1:9" ht="12.75">
      <c r="A933" s="2" t="s">
        <v>733</v>
      </c>
      <c r="B933" s="2" t="s">
        <v>741</v>
      </c>
      <c r="C933" s="3">
        <v>40655</v>
      </c>
      <c r="D933" s="4">
        <v>40908</v>
      </c>
      <c r="E933" s="5">
        <v>0.02</v>
      </c>
      <c r="F933" s="33"/>
      <c r="G933" s="23">
        <v>0</v>
      </c>
      <c r="H933" s="6">
        <v>0</v>
      </c>
      <c r="I933" s="5">
        <v>0</v>
      </c>
    </row>
    <row r="934" spans="1:9" ht="25.5">
      <c r="A934" s="2" t="s">
        <v>264</v>
      </c>
      <c r="B934" s="2" t="s">
        <v>767</v>
      </c>
      <c r="C934" s="3">
        <v>40422</v>
      </c>
      <c r="D934" s="4">
        <v>40786</v>
      </c>
      <c r="E934" s="5">
        <v>0</v>
      </c>
      <c r="F934" s="33">
        <v>0</v>
      </c>
      <c r="G934" s="23"/>
      <c r="H934" s="6">
        <v>0</v>
      </c>
      <c r="I934" s="5">
        <v>0</v>
      </c>
    </row>
    <row r="935" spans="1:9" ht="25.5">
      <c r="A935" s="2" t="s">
        <v>264</v>
      </c>
      <c r="B935" s="2" t="s">
        <v>767</v>
      </c>
      <c r="C935" s="3">
        <v>40422</v>
      </c>
      <c r="D935" s="4">
        <v>40786</v>
      </c>
      <c r="E935" s="5">
        <v>0</v>
      </c>
      <c r="F935" s="33"/>
      <c r="G935" s="23">
        <v>0</v>
      </c>
      <c r="H935" s="6">
        <v>0</v>
      </c>
      <c r="I935" s="5">
        <v>0</v>
      </c>
    </row>
    <row r="936" spans="1:9" ht="12.75">
      <c r="A936" s="2" t="s">
        <v>110</v>
      </c>
      <c r="B936" s="2" t="s">
        <v>688</v>
      </c>
      <c r="C936" s="3">
        <v>40429</v>
      </c>
      <c r="D936" s="4">
        <v>40908</v>
      </c>
      <c r="E936" s="5">
        <v>0</v>
      </c>
      <c r="F936" s="33">
        <v>0</v>
      </c>
      <c r="G936" s="23"/>
      <c r="H936" s="6">
        <v>0</v>
      </c>
      <c r="I936" s="5">
        <v>0</v>
      </c>
    </row>
    <row r="937" spans="1:9" ht="12.75">
      <c r="A937" s="2" t="s">
        <v>730</v>
      </c>
      <c r="B937" s="2" t="s">
        <v>726</v>
      </c>
      <c r="C937" s="3">
        <v>40702</v>
      </c>
      <c r="D937" s="4">
        <v>40756</v>
      </c>
      <c r="E937" s="5">
        <v>0</v>
      </c>
      <c r="F937" s="33"/>
      <c r="G937" s="23">
        <v>0</v>
      </c>
      <c r="H937" s="6">
        <v>-866.05</v>
      </c>
      <c r="I937" s="5">
        <v>0</v>
      </c>
    </row>
    <row r="938" spans="1:9" ht="12.75">
      <c r="A938" s="2" t="s">
        <v>682</v>
      </c>
      <c r="B938" s="2" t="s">
        <v>683</v>
      </c>
      <c r="C938" s="3">
        <v>40428</v>
      </c>
      <c r="D938" s="4">
        <v>40724</v>
      </c>
      <c r="E938" s="5">
        <v>0.02</v>
      </c>
      <c r="F938" s="33">
        <v>0</v>
      </c>
      <c r="G938" s="23"/>
      <c r="H938" s="6">
        <v>-1221.33</v>
      </c>
      <c r="I938" s="5">
        <v>0</v>
      </c>
    </row>
    <row r="939" spans="1:9" ht="12.75">
      <c r="A939" s="2" t="s">
        <v>128</v>
      </c>
      <c r="B939" s="2" t="s">
        <v>127</v>
      </c>
      <c r="C939" s="3">
        <v>40575</v>
      </c>
      <c r="D939" s="4">
        <v>40613</v>
      </c>
      <c r="E939" s="5">
        <v>0.69</v>
      </c>
      <c r="F939" s="33">
        <v>-2190</v>
      </c>
      <c r="G939" s="23"/>
      <c r="H939" s="6">
        <v>-2190</v>
      </c>
      <c r="I939" s="5">
        <v>0</v>
      </c>
    </row>
    <row r="940" spans="1:9" ht="12.75">
      <c r="A940" s="2" t="s">
        <v>730</v>
      </c>
      <c r="B940" s="2" t="s">
        <v>726</v>
      </c>
      <c r="C940" s="3">
        <v>40702</v>
      </c>
      <c r="D940" s="4">
        <v>40756</v>
      </c>
      <c r="E940" s="5">
        <v>0</v>
      </c>
      <c r="F940" s="33">
        <v>0</v>
      </c>
      <c r="G940" s="23"/>
      <c r="H940" s="6">
        <v>-4997.99</v>
      </c>
      <c r="I940" s="5">
        <v>0</v>
      </c>
    </row>
    <row r="941" spans="1:9" ht="12.75">
      <c r="A941" s="2" t="s">
        <v>110</v>
      </c>
      <c r="B941" s="2" t="s">
        <v>695</v>
      </c>
      <c r="C941" s="3">
        <v>40532</v>
      </c>
      <c r="D941" s="4">
        <v>40754</v>
      </c>
      <c r="E941" s="5">
        <v>0</v>
      </c>
      <c r="F941" s="33">
        <v>0</v>
      </c>
      <c r="G941" s="23"/>
      <c r="H941" s="6">
        <v>-59717.71</v>
      </c>
      <c r="I941" s="5">
        <v>0</v>
      </c>
    </row>
    <row r="942" spans="1:9" ht="12.75">
      <c r="A942" s="2" t="s">
        <v>278</v>
      </c>
      <c r="B942" s="2" t="s">
        <v>776</v>
      </c>
      <c r="C942" s="26">
        <v>40681</v>
      </c>
      <c r="D942" s="26">
        <v>41046</v>
      </c>
      <c r="E942" s="5">
        <v>0.09</v>
      </c>
      <c r="F942" s="33">
        <v>0</v>
      </c>
      <c r="G942" s="25"/>
      <c r="H942" s="37">
        <v>0</v>
      </c>
      <c r="I942" s="28">
        <v>0</v>
      </c>
    </row>
    <row r="943" spans="1:9" ht="12.75">
      <c r="A943" s="2" t="s">
        <v>929</v>
      </c>
      <c r="B943" s="2" t="s">
        <v>930</v>
      </c>
      <c r="C943" s="26">
        <v>40655</v>
      </c>
      <c r="D943" s="26">
        <v>41020</v>
      </c>
      <c r="E943" s="5">
        <v>0.009</v>
      </c>
      <c r="F943" s="36">
        <v>448990.39</v>
      </c>
      <c r="G943" s="25"/>
      <c r="H943" s="37">
        <v>0</v>
      </c>
      <c r="I943" s="28">
        <v>0</v>
      </c>
    </row>
    <row r="944" spans="1:9" ht="12.75">
      <c r="A944" s="2" t="s">
        <v>929</v>
      </c>
      <c r="B944" s="2" t="s">
        <v>930</v>
      </c>
      <c r="C944" s="26">
        <v>40655</v>
      </c>
      <c r="D944" s="26">
        <v>41020</v>
      </c>
      <c r="E944" s="5">
        <v>0.009</v>
      </c>
      <c r="G944" s="25">
        <v>24661.47</v>
      </c>
      <c r="H944" s="37">
        <v>0</v>
      </c>
      <c r="I944" s="28">
        <v>0</v>
      </c>
    </row>
    <row r="945" spans="1:9" ht="12.75">
      <c r="A945" s="2" t="s">
        <v>931</v>
      </c>
      <c r="B945" s="2" t="s">
        <v>930</v>
      </c>
      <c r="C945" s="26">
        <v>40655</v>
      </c>
      <c r="D945" s="26">
        <v>40730</v>
      </c>
      <c r="E945" s="5">
        <v>0.009</v>
      </c>
      <c r="F945" s="36">
        <v>7680.85</v>
      </c>
      <c r="G945" s="25"/>
      <c r="H945" s="37">
        <v>0</v>
      </c>
      <c r="I945" s="28">
        <v>0</v>
      </c>
    </row>
    <row r="946" spans="1:9" ht="12.75">
      <c r="A946" s="2" t="s">
        <v>931</v>
      </c>
      <c r="B946" s="2" t="s">
        <v>930</v>
      </c>
      <c r="C946" s="26">
        <v>40655</v>
      </c>
      <c r="D946" s="26">
        <v>40730</v>
      </c>
      <c r="E946" s="5">
        <v>0.009</v>
      </c>
      <c r="G946" s="25">
        <v>122</v>
      </c>
      <c r="H946" s="37">
        <v>0</v>
      </c>
      <c r="I946" s="28">
        <v>0</v>
      </c>
    </row>
    <row r="947" spans="1:9" ht="12.75">
      <c r="A947" s="2" t="s">
        <v>275</v>
      </c>
      <c r="B947" s="2" t="s">
        <v>930</v>
      </c>
      <c r="C947" s="26">
        <v>40655</v>
      </c>
      <c r="D947" s="26">
        <v>41020</v>
      </c>
      <c r="E947" s="5">
        <v>0.009</v>
      </c>
      <c r="F947" s="36">
        <v>135108.45</v>
      </c>
      <c r="G947" s="25"/>
      <c r="H947" s="37">
        <v>0</v>
      </c>
      <c r="I947" s="28">
        <v>0</v>
      </c>
    </row>
    <row r="948" spans="1:9" ht="12.75">
      <c r="A948" s="2" t="s">
        <v>275</v>
      </c>
      <c r="B948" s="2" t="s">
        <v>930</v>
      </c>
      <c r="C948" s="26">
        <v>40655</v>
      </c>
      <c r="D948" s="26">
        <v>41020</v>
      </c>
      <c r="E948" s="5">
        <v>0.009</v>
      </c>
      <c r="G948" s="25">
        <v>7156</v>
      </c>
      <c r="H948" s="37">
        <v>0</v>
      </c>
      <c r="I948" s="28">
        <v>0</v>
      </c>
    </row>
    <row r="949" spans="1:9" ht="12.75">
      <c r="A949" s="2" t="s">
        <v>264</v>
      </c>
      <c r="B949" s="2" t="s">
        <v>930</v>
      </c>
      <c r="C949" s="26">
        <v>40655</v>
      </c>
      <c r="D949" s="26">
        <v>41020</v>
      </c>
      <c r="E949" s="5">
        <v>0.009</v>
      </c>
      <c r="F949" s="36">
        <v>306201.09</v>
      </c>
      <c r="G949" s="25"/>
      <c r="H949" s="37">
        <v>0</v>
      </c>
      <c r="I949" s="28">
        <v>0</v>
      </c>
    </row>
    <row r="950" spans="1:9" ht="12.75">
      <c r="A950" s="2" t="s">
        <v>275</v>
      </c>
      <c r="B950" s="2" t="s">
        <v>430</v>
      </c>
      <c r="C950" s="3">
        <v>40331</v>
      </c>
      <c r="D950" s="4">
        <v>40694</v>
      </c>
      <c r="E950" s="5">
        <v>0.0005</v>
      </c>
      <c r="F950" s="33">
        <v>51434.35</v>
      </c>
      <c r="G950" s="23"/>
      <c r="H950" s="6">
        <v>-628.75</v>
      </c>
      <c r="I950" s="42">
        <f aca="true" t="shared" si="32" ref="I950:I988">IF(H950="","",(IF(F950&lt;&gt;"",H950/F950,H950/G950)))</f>
        <v>-0.01222432090616485</v>
      </c>
    </row>
    <row r="951" spans="1:9" ht="12.75">
      <c r="A951" s="2" t="s">
        <v>102</v>
      </c>
      <c r="B951" s="2" t="s">
        <v>139</v>
      </c>
      <c r="C951" s="3">
        <v>40290</v>
      </c>
      <c r="D951" s="4">
        <v>40602</v>
      </c>
      <c r="E951" s="5">
        <v>0.01</v>
      </c>
      <c r="F951" s="33">
        <v>32112</v>
      </c>
      <c r="G951" s="23"/>
      <c r="H951" s="6">
        <v>-517</v>
      </c>
      <c r="I951" s="42">
        <f t="shared" si="32"/>
        <v>-0.016099900348779273</v>
      </c>
    </row>
    <row r="952" spans="1:9" ht="12.75">
      <c r="A952" s="2" t="s">
        <v>275</v>
      </c>
      <c r="B952" s="2" t="s">
        <v>641</v>
      </c>
      <c r="C952" s="3">
        <v>40438</v>
      </c>
      <c r="D952" s="4">
        <v>40724</v>
      </c>
      <c r="E952" s="5">
        <v>0.0005</v>
      </c>
      <c r="F952" s="33">
        <v>14477.16</v>
      </c>
      <c r="G952" s="23"/>
      <c r="H952" s="6">
        <v>-243.37</v>
      </c>
      <c r="I952" s="42">
        <f t="shared" si="32"/>
        <v>-0.016810617552061317</v>
      </c>
    </row>
    <row r="953" spans="1:9" ht="12.75">
      <c r="A953" s="2" t="s">
        <v>275</v>
      </c>
      <c r="B953" s="2" t="s">
        <v>647</v>
      </c>
      <c r="C953" s="3">
        <v>40485</v>
      </c>
      <c r="D953" s="4">
        <v>40816</v>
      </c>
      <c r="E953" s="5">
        <v>0.0005</v>
      </c>
      <c r="F953" s="33">
        <v>39962</v>
      </c>
      <c r="G953" s="23"/>
      <c r="H953" s="6">
        <v>-1025</v>
      </c>
      <c r="I953" s="42">
        <f t="shared" si="32"/>
        <v>-0.025649366898553627</v>
      </c>
    </row>
    <row r="954" spans="1:9" ht="12.75">
      <c r="A954" s="2" t="s">
        <v>275</v>
      </c>
      <c r="B954" s="2" t="s">
        <v>55</v>
      </c>
      <c r="C954" s="3">
        <v>40544</v>
      </c>
      <c r="D954" s="4">
        <v>40908</v>
      </c>
      <c r="E954" s="5">
        <v>0.0005</v>
      </c>
      <c r="F954" s="33">
        <v>91786.65</v>
      </c>
      <c r="G954" s="23"/>
      <c r="H954" s="6">
        <v>-4292.81</v>
      </c>
      <c r="I954" s="42">
        <f t="shared" si="32"/>
        <v>-0.04676943760339876</v>
      </c>
    </row>
    <row r="955" spans="1:9" ht="12.75">
      <c r="A955" s="2" t="s">
        <v>705</v>
      </c>
      <c r="B955" s="2" t="s">
        <v>494</v>
      </c>
      <c r="C955" s="3">
        <v>40217</v>
      </c>
      <c r="D955" s="4">
        <v>40581</v>
      </c>
      <c r="E955" s="5">
        <v>0.01</v>
      </c>
      <c r="F955" s="33">
        <v>79590</v>
      </c>
      <c r="G955" s="23"/>
      <c r="H955" s="6">
        <v>-4897.35</v>
      </c>
      <c r="I955" s="42">
        <f t="shared" si="32"/>
        <v>-0.06153222766679232</v>
      </c>
    </row>
    <row r="956" spans="1:9" ht="12.75">
      <c r="A956" s="2" t="s">
        <v>577</v>
      </c>
      <c r="B956" s="2" t="s">
        <v>559</v>
      </c>
      <c r="C956" s="3">
        <v>40609</v>
      </c>
      <c r="D956" s="4">
        <v>40953</v>
      </c>
      <c r="E956" s="5">
        <v>0</v>
      </c>
      <c r="F956" s="33">
        <v>27661</v>
      </c>
      <c r="G956" s="23"/>
      <c r="H956" s="6">
        <v>-1896.56</v>
      </c>
      <c r="I956" s="42">
        <f t="shared" si="32"/>
        <v>-0.06856440475760095</v>
      </c>
    </row>
    <row r="957" spans="1:9" ht="12.75">
      <c r="A957" s="2" t="s">
        <v>99</v>
      </c>
      <c r="B957" s="2" t="s">
        <v>651</v>
      </c>
      <c r="C957" s="3">
        <v>40382</v>
      </c>
      <c r="D957" s="4">
        <v>40710</v>
      </c>
      <c r="E957" s="5">
        <v>0.02</v>
      </c>
      <c r="F957" s="33">
        <v>115115</v>
      </c>
      <c r="G957" s="23"/>
      <c r="H957" s="6">
        <v>-9594.38</v>
      </c>
      <c r="I957" s="42">
        <f t="shared" si="32"/>
        <v>-0.08334604525908873</v>
      </c>
    </row>
    <row r="958" spans="1:9" ht="12.75">
      <c r="A958" s="2" t="s">
        <v>266</v>
      </c>
      <c r="B958" s="2" t="s">
        <v>651</v>
      </c>
      <c r="C958" s="3">
        <v>40589</v>
      </c>
      <c r="D958" s="4">
        <v>40908</v>
      </c>
      <c r="E958" s="5">
        <v>0.25</v>
      </c>
      <c r="F958" s="33">
        <v>112003.9</v>
      </c>
      <c r="G958" s="23"/>
      <c r="H958" s="6">
        <v>-9365.58</v>
      </c>
      <c r="I958" s="42">
        <f t="shared" si="32"/>
        <v>-0.08361833829000598</v>
      </c>
    </row>
    <row r="959" spans="1:9" ht="12.75">
      <c r="A959" s="2" t="s">
        <v>616</v>
      </c>
      <c r="B959" s="2" t="s">
        <v>622</v>
      </c>
      <c r="C959" s="3">
        <v>40510</v>
      </c>
      <c r="D959" s="4">
        <v>40874</v>
      </c>
      <c r="E959" s="5">
        <v>0.015</v>
      </c>
      <c r="F959" s="33"/>
      <c r="G959" s="23">
        <v>7445</v>
      </c>
      <c r="H959" s="6">
        <v>-673.34</v>
      </c>
      <c r="I959" s="42">
        <f t="shared" si="32"/>
        <v>-0.09044190732034924</v>
      </c>
    </row>
    <row r="960" spans="1:9" ht="12.75">
      <c r="A960" s="2" t="s">
        <v>266</v>
      </c>
      <c r="B960" s="2" t="s">
        <v>118</v>
      </c>
      <c r="C960" s="3">
        <v>40701</v>
      </c>
      <c r="D960" s="4">
        <v>40908</v>
      </c>
      <c r="E960" s="5">
        <v>0.2</v>
      </c>
      <c r="F960" s="33">
        <v>77585.25</v>
      </c>
      <c r="G960" s="23"/>
      <c r="H960" s="6">
        <v>-8785.53</v>
      </c>
      <c r="I960" s="42">
        <f t="shared" si="32"/>
        <v>-0.11323711659110464</v>
      </c>
    </row>
    <row r="961" spans="1:9" ht="12.75">
      <c r="A961" s="2" t="s">
        <v>783</v>
      </c>
      <c r="B961" s="2" t="s">
        <v>786</v>
      </c>
      <c r="C961" s="3">
        <v>40682</v>
      </c>
      <c r="D961" s="4">
        <v>40908</v>
      </c>
      <c r="E961" s="5">
        <v>0.01</v>
      </c>
      <c r="F961" s="33">
        <v>150487</v>
      </c>
      <c r="G961" s="23"/>
      <c r="H961" s="6">
        <v>-18379</v>
      </c>
      <c r="I961" s="42">
        <f t="shared" si="32"/>
        <v>-0.12213015077714354</v>
      </c>
    </row>
    <row r="962" spans="1:9" ht="12.75">
      <c r="A962" s="2" t="s">
        <v>266</v>
      </c>
      <c r="B962" s="2" t="s">
        <v>224</v>
      </c>
      <c r="C962" s="3">
        <v>40644</v>
      </c>
      <c r="D962" s="4">
        <v>40908</v>
      </c>
      <c r="E962" s="5">
        <v>0.25</v>
      </c>
      <c r="F962" s="33">
        <v>37121</v>
      </c>
      <c r="G962" s="23"/>
      <c r="H962" s="6">
        <v>-4594.22</v>
      </c>
      <c r="I962" s="42">
        <f t="shared" si="32"/>
        <v>-0.12376336844373806</v>
      </c>
    </row>
    <row r="963" spans="1:9" ht="12.75">
      <c r="A963" s="2" t="s">
        <v>268</v>
      </c>
      <c r="B963" s="2" t="s">
        <v>829</v>
      </c>
      <c r="C963" s="3">
        <v>40401</v>
      </c>
      <c r="D963" s="4">
        <v>40765</v>
      </c>
      <c r="E963" s="5">
        <v>0.005</v>
      </c>
      <c r="F963" s="33">
        <v>66928</v>
      </c>
      <c r="G963" s="23"/>
      <c r="H963" s="6">
        <v>-9460</v>
      </c>
      <c r="I963" s="42">
        <f t="shared" si="32"/>
        <v>-0.14134592397800622</v>
      </c>
    </row>
    <row r="964" spans="1:9" ht="12.75">
      <c r="A964" s="2" t="s">
        <v>266</v>
      </c>
      <c r="B964" s="2" t="s">
        <v>659</v>
      </c>
      <c r="C964" s="3">
        <v>40544</v>
      </c>
      <c r="D964" s="4">
        <v>40908</v>
      </c>
      <c r="E964" s="5">
        <v>0.25</v>
      </c>
      <c r="F964" s="33"/>
      <c r="G964" s="23">
        <v>25335</v>
      </c>
      <c r="H964" s="6">
        <v>-3735.86</v>
      </c>
      <c r="I964" s="42">
        <f t="shared" si="32"/>
        <v>-0.14745845668048155</v>
      </c>
    </row>
    <row r="965" spans="1:9" ht="25.5">
      <c r="A965" s="2" t="s">
        <v>616</v>
      </c>
      <c r="B965" s="2" t="s">
        <v>618</v>
      </c>
      <c r="C965" s="3">
        <v>40416</v>
      </c>
      <c r="D965" s="4">
        <v>40724</v>
      </c>
      <c r="E965" s="5">
        <v>0.01</v>
      </c>
      <c r="F965" s="33"/>
      <c r="G965" s="23">
        <v>51.8</v>
      </c>
      <c r="H965" s="6">
        <v>-7.8</v>
      </c>
      <c r="I965" s="42">
        <f t="shared" si="32"/>
        <v>-0.15057915057915058</v>
      </c>
    </row>
    <row r="966" spans="1:9" ht="12.75">
      <c r="A966" s="2" t="s">
        <v>275</v>
      </c>
      <c r="B966" s="2" t="s">
        <v>640</v>
      </c>
      <c r="C966" s="3">
        <v>40389</v>
      </c>
      <c r="D966" s="4">
        <v>40694</v>
      </c>
      <c r="E966" s="5">
        <v>0.0005</v>
      </c>
      <c r="F966" s="33">
        <v>5867.5</v>
      </c>
      <c r="G966" s="23"/>
      <c r="H966" s="6">
        <v>-900.62</v>
      </c>
      <c r="I966" s="42">
        <f t="shared" si="32"/>
        <v>-0.15349296974861526</v>
      </c>
    </row>
    <row r="967" spans="1:9" ht="12.75">
      <c r="A967" s="2" t="s">
        <v>99</v>
      </c>
      <c r="B967" s="2" t="s">
        <v>148</v>
      </c>
      <c r="C967" s="3">
        <v>40475</v>
      </c>
      <c r="D967" s="4">
        <v>40839</v>
      </c>
      <c r="E967" s="5">
        <v>0.02</v>
      </c>
      <c r="F967" s="33">
        <v>415990</v>
      </c>
      <c r="G967" s="23"/>
      <c r="H967" s="6">
        <v>-69579.26</v>
      </c>
      <c r="I967" s="42">
        <f t="shared" si="32"/>
        <v>-0.16726185725618403</v>
      </c>
    </row>
    <row r="968" spans="1:9" ht="12.75">
      <c r="A968" s="2" t="s">
        <v>275</v>
      </c>
      <c r="B968" s="2" t="s">
        <v>639</v>
      </c>
      <c r="C968" s="3">
        <v>40443</v>
      </c>
      <c r="D968" s="4">
        <v>40724</v>
      </c>
      <c r="E968" s="5">
        <v>0.0005</v>
      </c>
      <c r="F968" s="33">
        <v>9625</v>
      </c>
      <c r="G968" s="23"/>
      <c r="H968" s="6">
        <v>-1615.8</v>
      </c>
      <c r="I968" s="42">
        <f t="shared" si="32"/>
        <v>-0.16787532467532468</v>
      </c>
    </row>
    <row r="969" spans="1:9" ht="12.75">
      <c r="A969" s="2" t="s">
        <v>99</v>
      </c>
      <c r="B969" s="2" t="s">
        <v>655</v>
      </c>
      <c r="C969" s="3">
        <v>40530</v>
      </c>
      <c r="D969" s="4">
        <v>40894</v>
      </c>
      <c r="E969" s="5">
        <v>0.02</v>
      </c>
      <c r="F969" s="33">
        <v>1267715.21</v>
      </c>
      <c r="G969" s="23"/>
      <c r="H969" s="6">
        <v>-226994.08</v>
      </c>
      <c r="I969" s="42">
        <f t="shared" si="32"/>
        <v>-0.17905762919733367</v>
      </c>
    </row>
    <row r="970" spans="1:9" ht="12.75">
      <c r="A970" s="2" t="s">
        <v>266</v>
      </c>
      <c r="B970" s="2" t="s">
        <v>651</v>
      </c>
      <c r="C970" s="3">
        <v>40589</v>
      </c>
      <c r="D970" s="4">
        <v>40908</v>
      </c>
      <c r="E970" s="5">
        <v>0.25</v>
      </c>
      <c r="F970" s="33"/>
      <c r="G970" s="23">
        <v>3160.86</v>
      </c>
      <c r="H970" s="6">
        <v>-587.02</v>
      </c>
      <c r="I970" s="42">
        <f t="shared" si="32"/>
        <v>-0.18571528001872906</v>
      </c>
    </row>
    <row r="971" spans="1:9" ht="12.75">
      <c r="A971" s="2" t="s">
        <v>268</v>
      </c>
      <c r="B971" s="2" t="s">
        <v>108</v>
      </c>
      <c r="C971" s="3">
        <v>40740</v>
      </c>
      <c r="D971" s="4">
        <v>41060</v>
      </c>
      <c r="E971" s="5">
        <v>0.01</v>
      </c>
      <c r="F971" s="33"/>
      <c r="G971" s="23">
        <v>2885</v>
      </c>
      <c r="H971" s="6">
        <v>-557.85</v>
      </c>
      <c r="I971" s="42">
        <f t="shared" si="32"/>
        <v>-0.19336221837088388</v>
      </c>
    </row>
    <row r="972" spans="1:9" ht="12.75">
      <c r="A972" s="2" t="s">
        <v>110</v>
      </c>
      <c r="B972" s="2" t="s">
        <v>699</v>
      </c>
      <c r="C972" s="3">
        <v>40700</v>
      </c>
      <c r="D972" s="4">
        <v>40939</v>
      </c>
      <c r="E972" s="5">
        <v>0</v>
      </c>
      <c r="F972" s="33">
        <v>350803.5</v>
      </c>
      <c r="G972" s="23"/>
      <c r="H972" s="6">
        <v>-71013.69</v>
      </c>
      <c r="I972" s="42">
        <f t="shared" si="32"/>
        <v>-0.20243153218254664</v>
      </c>
    </row>
    <row r="973" spans="1:9" ht="12.75">
      <c r="A973" s="2" t="s">
        <v>266</v>
      </c>
      <c r="B973" s="2" t="s">
        <v>118</v>
      </c>
      <c r="C973" s="3">
        <v>40701</v>
      </c>
      <c r="D973" s="4">
        <v>40908</v>
      </c>
      <c r="E973" s="5">
        <v>0.2</v>
      </c>
      <c r="F973" s="33"/>
      <c r="G973" s="23">
        <v>2329</v>
      </c>
      <c r="H973" s="6">
        <v>-475.46</v>
      </c>
      <c r="I973" s="42">
        <f t="shared" si="32"/>
        <v>-0.20414770287677114</v>
      </c>
    </row>
    <row r="974" spans="1:9" ht="12.75">
      <c r="A974" s="2" t="s">
        <v>275</v>
      </c>
      <c r="B974" s="2" t="s">
        <v>854</v>
      </c>
      <c r="C974" s="3">
        <v>40773</v>
      </c>
      <c r="D974" s="4">
        <v>41090</v>
      </c>
      <c r="E974" s="5">
        <v>0.0005</v>
      </c>
      <c r="F974" s="33">
        <v>20991</v>
      </c>
      <c r="G974" s="23"/>
      <c r="H974" s="6">
        <v>-4378.39</v>
      </c>
      <c r="I974" s="42">
        <f t="shared" si="32"/>
        <v>-0.20858415511409653</v>
      </c>
    </row>
    <row r="975" spans="1:9" ht="12.75">
      <c r="A975" s="2" t="s">
        <v>266</v>
      </c>
      <c r="B975" s="2" t="s">
        <v>659</v>
      </c>
      <c r="C975" s="3">
        <v>40544</v>
      </c>
      <c r="D975" s="4">
        <v>40908</v>
      </c>
      <c r="E975" s="5">
        <v>0.25</v>
      </c>
      <c r="F975" s="33">
        <v>667035</v>
      </c>
      <c r="G975" s="23"/>
      <c r="H975" s="6">
        <v>-149791.32</v>
      </c>
      <c r="I975" s="42">
        <f t="shared" si="32"/>
        <v>-0.2245629089927815</v>
      </c>
    </row>
    <row r="976" spans="1:9" ht="12.75">
      <c r="A976" s="2" t="s">
        <v>266</v>
      </c>
      <c r="B976" s="2" t="s">
        <v>633</v>
      </c>
      <c r="C976" s="3">
        <v>40544</v>
      </c>
      <c r="D976" s="4">
        <v>40908</v>
      </c>
      <c r="E976" s="5">
        <v>0.449</v>
      </c>
      <c r="F976" s="33"/>
      <c r="G976" s="23">
        <v>6294</v>
      </c>
      <c r="H976" s="6">
        <v>-1546.49</v>
      </c>
      <c r="I976" s="42">
        <f t="shared" si="32"/>
        <v>-0.24570861137591357</v>
      </c>
    </row>
    <row r="977" spans="1:9" ht="12.75">
      <c r="A977" s="2" t="s">
        <v>266</v>
      </c>
      <c r="B977" s="2" t="s">
        <v>35</v>
      </c>
      <c r="C977" s="3">
        <v>40544</v>
      </c>
      <c r="D977" s="4">
        <v>40908</v>
      </c>
      <c r="E977" s="5">
        <v>0.01</v>
      </c>
      <c r="F977" s="33">
        <v>518193.13</v>
      </c>
      <c r="G977" s="23"/>
      <c r="H977" s="6">
        <v>-141097.38</v>
      </c>
      <c r="I977" s="42">
        <f t="shared" si="32"/>
        <v>-0.27228724549088484</v>
      </c>
    </row>
    <row r="978" spans="1:9" ht="12.75">
      <c r="A978" s="2" t="s">
        <v>275</v>
      </c>
      <c r="B978" s="2" t="s">
        <v>637</v>
      </c>
      <c r="C978" s="3">
        <v>40308</v>
      </c>
      <c r="D978" s="4">
        <v>40633</v>
      </c>
      <c r="E978" s="5">
        <v>0.0005</v>
      </c>
      <c r="F978" s="33">
        <v>15804</v>
      </c>
      <c r="G978" s="23"/>
      <c r="H978" s="6">
        <v>-4594.97</v>
      </c>
      <c r="I978" s="42">
        <f t="shared" si="32"/>
        <v>-0.29074727916983045</v>
      </c>
    </row>
    <row r="979" spans="1:9" ht="12.75">
      <c r="A979" s="2" t="s">
        <v>268</v>
      </c>
      <c r="B979" s="2" t="s">
        <v>108</v>
      </c>
      <c r="C979" s="3">
        <v>40375</v>
      </c>
      <c r="D979" s="4">
        <v>40739</v>
      </c>
      <c r="E979" s="5"/>
      <c r="F979" s="33"/>
      <c r="G979" s="23">
        <v>8355</v>
      </c>
      <c r="H979" s="6">
        <v>-2523</v>
      </c>
      <c r="I979" s="42">
        <f t="shared" si="32"/>
        <v>-0.30197486535008977</v>
      </c>
    </row>
    <row r="980" spans="1:9" ht="12.75">
      <c r="A980" s="2" t="s">
        <v>275</v>
      </c>
      <c r="B980" s="2" t="s">
        <v>90</v>
      </c>
      <c r="C980" s="3">
        <v>40210</v>
      </c>
      <c r="D980" s="4">
        <v>40574</v>
      </c>
      <c r="E980" s="5">
        <v>0.0005</v>
      </c>
      <c r="F980" s="33">
        <v>138153.02</v>
      </c>
      <c r="G980" s="23"/>
      <c r="H980" s="6">
        <v>-45312.31</v>
      </c>
      <c r="I980" s="42">
        <f t="shared" si="32"/>
        <v>-0.3279863878473305</v>
      </c>
    </row>
    <row r="981" spans="1:9" ht="12.75">
      <c r="A981" s="2" t="s">
        <v>816</v>
      </c>
      <c r="B981" s="9" t="s">
        <v>222</v>
      </c>
      <c r="C981" s="3">
        <v>40738</v>
      </c>
      <c r="D981" s="4">
        <v>40999</v>
      </c>
      <c r="E981" s="5">
        <v>0.01</v>
      </c>
      <c r="F981" s="33">
        <v>95116</v>
      </c>
      <c r="G981" s="23"/>
      <c r="H981" s="6">
        <v>-31223</v>
      </c>
      <c r="I981" s="42">
        <f t="shared" si="32"/>
        <v>-0.32826233231002144</v>
      </c>
    </row>
    <row r="982" spans="1:9" ht="12.75">
      <c r="A982" s="2" t="s">
        <v>266</v>
      </c>
      <c r="B982" s="2" t="s">
        <v>633</v>
      </c>
      <c r="C982" s="3">
        <v>40544</v>
      </c>
      <c r="D982" s="4">
        <v>40908</v>
      </c>
      <c r="E982" s="5">
        <v>0.449</v>
      </c>
      <c r="F982" s="33">
        <v>223183.37</v>
      </c>
      <c r="G982" s="23"/>
      <c r="H982" s="6">
        <v>-74030.66</v>
      </c>
      <c r="I982" s="42">
        <f t="shared" si="32"/>
        <v>-0.3317032985029306</v>
      </c>
    </row>
    <row r="983" spans="1:9" ht="12.75">
      <c r="A983" s="2" t="s">
        <v>110</v>
      </c>
      <c r="B983" s="2" t="s">
        <v>704</v>
      </c>
      <c r="C983" s="3">
        <v>40653</v>
      </c>
      <c r="D983" s="4">
        <v>40820</v>
      </c>
      <c r="E983" s="5">
        <v>0</v>
      </c>
      <c r="F983" s="33">
        <v>16130</v>
      </c>
      <c r="G983" s="23"/>
      <c r="H983" s="6">
        <v>-5517.83</v>
      </c>
      <c r="I983" s="42">
        <f t="shared" si="32"/>
        <v>-0.34208493490390574</v>
      </c>
    </row>
    <row r="984" spans="1:9" ht="12.75">
      <c r="A984" s="2" t="s">
        <v>280</v>
      </c>
      <c r="B984" s="2" t="s">
        <v>194</v>
      </c>
      <c r="C984" s="3">
        <v>40602</v>
      </c>
      <c r="D984" s="4">
        <v>40908</v>
      </c>
      <c r="E984" s="5">
        <v>0.01</v>
      </c>
      <c r="F984" s="33">
        <v>40025</v>
      </c>
      <c r="G984" s="23"/>
      <c r="H984" s="6">
        <v>-13716</v>
      </c>
      <c r="I984" s="42">
        <f t="shared" si="32"/>
        <v>-0.342685821361649</v>
      </c>
    </row>
    <row r="985" spans="1:9" ht="12.75">
      <c r="A985" s="2" t="s">
        <v>268</v>
      </c>
      <c r="B985" s="2" t="s">
        <v>605</v>
      </c>
      <c r="C985" s="3">
        <v>40442</v>
      </c>
      <c r="D985" s="4">
        <v>40806</v>
      </c>
      <c r="E985" s="5">
        <v>0.0005</v>
      </c>
      <c r="F985" s="33"/>
      <c r="G985" s="23">
        <v>1055</v>
      </c>
      <c r="H985" s="6">
        <v>-363</v>
      </c>
      <c r="I985" s="42">
        <f t="shared" si="32"/>
        <v>-0.34407582938388626</v>
      </c>
    </row>
    <row r="986" spans="1:9" ht="12.75">
      <c r="A986" s="2" t="s">
        <v>110</v>
      </c>
      <c r="B986" s="2" t="s">
        <v>687</v>
      </c>
      <c r="C986" s="3">
        <v>40497</v>
      </c>
      <c r="D986" s="4">
        <v>40574</v>
      </c>
      <c r="E986" s="5">
        <v>0</v>
      </c>
      <c r="F986" s="33">
        <v>25839.8</v>
      </c>
      <c r="G986" s="23"/>
      <c r="H986" s="6">
        <v>-9131.65</v>
      </c>
      <c r="I986" s="42">
        <f t="shared" si="32"/>
        <v>-0.35339476311736157</v>
      </c>
    </row>
    <row r="987" spans="1:9" ht="25.5">
      <c r="A987" s="2" t="s">
        <v>280</v>
      </c>
      <c r="B987" s="2" t="s">
        <v>807</v>
      </c>
      <c r="C987" s="3">
        <v>40539</v>
      </c>
      <c r="D987" s="4">
        <v>40816</v>
      </c>
      <c r="E987" s="5">
        <v>0</v>
      </c>
      <c r="F987" s="33"/>
      <c r="G987" s="23">
        <v>1382.47</v>
      </c>
      <c r="H987" s="6">
        <v>-495.67</v>
      </c>
      <c r="I987" s="42">
        <f t="shared" si="32"/>
        <v>-0.358539425810325</v>
      </c>
    </row>
    <row r="988" spans="1:9" ht="25.5">
      <c r="A988" s="2" t="s">
        <v>280</v>
      </c>
      <c r="B988" s="2" t="s">
        <v>807</v>
      </c>
      <c r="C988" s="3">
        <v>40539</v>
      </c>
      <c r="D988" s="4">
        <v>40816</v>
      </c>
      <c r="E988" s="5">
        <v>0</v>
      </c>
      <c r="F988" s="33">
        <v>39499</v>
      </c>
      <c r="G988" s="23"/>
      <c r="H988" s="6">
        <v>-14162.11</v>
      </c>
      <c r="I988" s="42">
        <f t="shared" si="32"/>
        <v>-0.3585435074305679</v>
      </c>
    </row>
    <row r="989" spans="1:9" ht="12.75">
      <c r="A989" s="2" t="s">
        <v>275</v>
      </c>
      <c r="B989" s="2" t="s">
        <v>926</v>
      </c>
      <c r="C989" s="26">
        <v>40676</v>
      </c>
      <c r="D989" s="26">
        <v>41029</v>
      </c>
      <c r="E989" s="5">
        <v>0.0005</v>
      </c>
      <c r="F989" s="33">
        <v>8815</v>
      </c>
      <c r="G989" s="25"/>
      <c r="H989" s="40">
        <v>-3294.46</v>
      </c>
      <c r="I989" s="43">
        <v>-0.37</v>
      </c>
    </row>
    <row r="990" spans="1:9" ht="12.75">
      <c r="A990" s="2" t="s">
        <v>266</v>
      </c>
      <c r="B990" s="2" t="s">
        <v>35</v>
      </c>
      <c r="C990" s="3">
        <v>40544</v>
      </c>
      <c r="D990" s="4">
        <v>40908</v>
      </c>
      <c r="E990" s="5">
        <v>0.01</v>
      </c>
      <c r="F990" s="33"/>
      <c r="G990" s="23">
        <v>12785</v>
      </c>
      <c r="H990" s="6">
        <v>-4837.81</v>
      </c>
      <c r="I990" s="42">
        <f>IF(H990="","",(IF(F990&lt;&gt;"",H990/F990,H990/G990)))</f>
        <v>-0.37839734063355496</v>
      </c>
    </row>
    <row r="991" spans="1:9" ht="12.75">
      <c r="A991" s="2" t="s">
        <v>275</v>
      </c>
      <c r="B991" s="2" t="s">
        <v>85</v>
      </c>
      <c r="C991" s="3">
        <v>40476</v>
      </c>
      <c r="D991" s="4">
        <v>40840</v>
      </c>
      <c r="E991" s="5">
        <v>0.0005</v>
      </c>
      <c r="F991" s="33">
        <v>41655.17</v>
      </c>
      <c r="G991" s="23"/>
      <c r="H991" s="6">
        <v>-15994.94</v>
      </c>
      <c r="I991" s="42">
        <f>IF(H991="","",(IF(F991&lt;&gt;"",H991/F991,H991/G991)))</f>
        <v>-0.3839845090057249</v>
      </c>
    </row>
    <row r="992" spans="1:9" ht="12.75">
      <c r="A992" s="2" t="s">
        <v>275</v>
      </c>
      <c r="B992" s="2" t="s">
        <v>56</v>
      </c>
      <c r="C992" s="3">
        <v>40487</v>
      </c>
      <c r="D992" s="4">
        <v>40851</v>
      </c>
      <c r="E992" s="5">
        <v>0.0005</v>
      </c>
      <c r="F992" s="33">
        <v>4195</v>
      </c>
      <c r="G992" s="23"/>
      <c r="H992" s="6">
        <v>-1703.44</v>
      </c>
      <c r="I992" s="42">
        <f>IF(H992="","",(IF(F992&lt;&gt;"",H992/F992,H992/G992)))</f>
        <v>-0.4060643623361144</v>
      </c>
    </row>
    <row r="993" spans="1:9" ht="25.5">
      <c r="A993" s="2" t="s">
        <v>275</v>
      </c>
      <c r="B993" s="2" t="s">
        <v>618</v>
      </c>
      <c r="C993" s="3">
        <v>40492</v>
      </c>
      <c r="D993" s="4">
        <v>40816</v>
      </c>
      <c r="E993" s="5">
        <v>0.0005</v>
      </c>
      <c r="F993" s="33">
        <v>41378.85</v>
      </c>
      <c r="G993" s="23"/>
      <c r="H993" s="6">
        <v>-16879.09</v>
      </c>
      <c r="I993" s="42">
        <f>IF(H993="","",(IF(F993&lt;&gt;"",H993/F993,H993/G993)))</f>
        <v>-0.4079158797308287</v>
      </c>
    </row>
    <row r="994" spans="1:9" ht="12.75">
      <c r="A994" s="2" t="s">
        <v>268</v>
      </c>
      <c r="B994" s="2" t="s">
        <v>108</v>
      </c>
      <c r="C994" s="3">
        <v>40375</v>
      </c>
      <c r="D994" s="4">
        <v>40739</v>
      </c>
      <c r="E994" s="5"/>
      <c r="F994" s="33">
        <v>144945</v>
      </c>
      <c r="G994" s="23"/>
      <c r="H994" s="6">
        <v>-61536</v>
      </c>
      <c r="I994" s="42">
        <f>IF(H994="","",(IF(F994&lt;&gt;"",H994/F994,H994/G994)))</f>
        <v>-0.4245472420573321</v>
      </c>
    </row>
    <row r="995" spans="1:9" ht="12.75">
      <c r="A995" s="2" t="s">
        <v>275</v>
      </c>
      <c r="B995" s="2" t="s">
        <v>54</v>
      </c>
      <c r="C995" s="26">
        <v>40725</v>
      </c>
      <c r="D995" s="26">
        <v>41090</v>
      </c>
      <c r="E995" s="5">
        <v>0.0005</v>
      </c>
      <c r="F995" s="36">
        <v>4742</v>
      </c>
      <c r="G995" s="25"/>
      <c r="H995" s="37">
        <v>-2083.09</v>
      </c>
      <c r="I995" s="43">
        <v>-0.44</v>
      </c>
    </row>
    <row r="996" spans="1:9" ht="12.75">
      <c r="A996" s="2" t="s">
        <v>99</v>
      </c>
      <c r="B996" s="2" t="s">
        <v>654</v>
      </c>
      <c r="C996" s="3">
        <v>40472</v>
      </c>
      <c r="D996" s="4">
        <v>40820</v>
      </c>
      <c r="E996" s="5">
        <v>0.02</v>
      </c>
      <c r="F996" s="33">
        <v>34538</v>
      </c>
      <c r="G996" s="23"/>
      <c r="H996" s="6">
        <v>-15290.67</v>
      </c>
      <c r="I996" s="42">
        <f aca="true" t="shared" si="33" ref="I996:I1012">IF(H996="","",(IF(F996&lt;&gt;"",H996/F996,H996/G996)))</f>
        <v>-0.44272019225201226</v>
      </c>
    </row>
    <row r="997" spans="1:9" ht="12.75">
      <c r="A997" s="2" t="s">
        <v>99</v>
      </c>
      <c r="B997" s="2" t="s">
        <v>559</v>
      </c>
      <c r="C997" s="3">
        <v>40617</v>
      </c>
      <c r="D997" s="4">
        <v>40968</v>
      </c>
      <c r="E997" s="5">
        <v>0.02</v>
      </c>
      <c r="F997" s="33">
        <v>98843</v>
      </c>
      <c r="G997" s="23"/>
      <c r="H997" s="6">
        <v>-49489.63</v>
      </c>
      <c r="I997" s="42">
        <f t="shared" si="33"/>
        <v>-0.500689274910717</v>
      </c>
    </row>
    <row r="998" spans="1:9" ht="25.5">
      <c r="A998" s="2" t="s">
        <v>616</v>
      </c>
      <c r="B998" s="2" t="s">
        <v>618</v>
      </c>
      <c r="C998" s="3">
        <v>40416</v>
      </c>
      <c r="D998" s="4">
        <v>40724</v>
      </c>
      <c r="E998" s="5">
        <v>0.01</v>
      </c>
      <c r="F998" s="33">
        <v>2590</v>
      </c>
      <c r="G998" s="23"/>
      <c r="H998" s="6">
        <v>-1590</v>
      </c>
      <c r="I998" s="42">
        <f t="shared" si="33"/>
        <v>-0.6138996138996139</v>
      </c>
    </row>
    <row r="999" spans="1:9" ht="12.75">
      <c r="A999" s="2" t="s">
        <v>268</v>
      </c>
      <c r="B999" s="2" t="s">
        <v>605</v>
      </c>
      <c r="C999" s="3">
        <v>40442</v>
      </c>
      <c r="D999" s="4">
        <v>40806</v>
      </c>
      <c r="E999" s="5">
        <v>0.0005</v>
      </c>
      <c r="F999" s="33">
        <v>31088</v>
      </c>
      <c r="G999" s="23"/>
      <c r="H999" s="6">
        <v>-19845</v>
      </c>
      <c r="I999" s="42">
        <f t="shared" si="33"/>
        <v>-0.6383492022645394</v>
      </c>
    </row>
    <row r="1000" spans="1:9" ht="12.75">
      <c r="A1000" s="2" t="s">
        <v>268</v>
      </c>
      <c r="B1000" s="2" t="s">
        <v>830</v>
      </c>
      <c r="C1000" s="3">
        <v>40422</v>
      </c>
      <c r="D1000" s="4">
        <v>40786</v>
      </c>
      <c r="E1000" s="5">
        <v>0.0005</v>
      </c>
      <c r="F1000" s="33"/>
      <c r="G1000" s="23">
        <v>1205.86</v>
      </c>
      <c r="H1000" s="6">
        <v>-794.94</v>
      </c>
      <c r="I1000" s="42">
        <f t="shared" si="33"/>
        <v>-0.6592307564725591</v>
      </c>
    </row>
    <row r="1001" spans="1:9" ht="12.75">
      <c r="A1001" s="2" t="s">
        <v>705</v>
      </c>
      <c r="B1001" s="2" t="s">
        <v>224</v>
      </c>
      <c r="C1001" s="3">
        <v>40810</v>
      </c>
      <c r="D1001" s="4">
        <v>40908</v>
      </c>
      <c r="E1001" s="5">
        <v>0.01</v>
      </c>
      <c r="F1001" s="33">
        <v>40534.74</v>
      </c>
      <c r="G1001" s="23"/>
      <c r="H1001" s="6">
        <v>-27465.26</v>
      </c>
      <c r="I1001" s="42">
        <f t="shared" si="33"/>
        <v>-0.6775733605297579</v>
      </c>
    </row>
    <row r="1002" spans="1:9" ht="12.75">
      <c r="A1002" s="2" t="s">
        <v>280</v>
      </c>
      <c r="B1002" s="2" t="s">
        <v>806</v>
      </c>
      <c r="C1002" s="3">
        <v>40511</v>
      </c>
      <c r="D1002" s="4">
        <v>40755</v>
      </c>
      <c r="E1002" s="5">
        <v>0</v>
      </c>
      <c r="F1002" s="33"/>
      <c r="G1002" s="23">
        <v>613.06</v>
      </c>
      <c r="H1002" s="6">
        <v>-431.05</v>
      </c>
      <c r="I1002" s="42">
        <f t="shared" si="33"/>
        <v>-0.7031122565491144</v>
      </c>
    </row>
    <row r="1003" spans="1:9" ht="12.75">
      <c r="A1003" s="2" t="s">
        <v>280</v>
      </c>
      <c r="B1003" s="2" t="s">
        <v>806</v>
      </c>
      <c r="C1003" s="3">
        <v>40511</v>
      </c>
      <c r="D1003" s="4">
        <v>40755</v>
      </c>
      <c r="E1003" s="5">
        <v>0</v>
      </c>
      <c r="F1003" s="33">
        <v>17515.92</v>
      </c>
      <c r="G1003" s="23"/>
      <c r="H1003" s="6">
        <v>-12351.8</v>
      </c>
      <c r="I1003" s="42">
        <f t="shared" si="33"/>
        <v>-0.7051756345084929</v>
      </c>
    </row>
    <row r="1004" spans="1:9" ht="12.75">
      <c r="A1004" s="2" t="s">
        <v>705</v>
      </c>
      <c r="B1004" s="2" t="s">
        <v>47</v>
      </c>
      <c r="C1004" s="3">
        <v>40434</v>
      </c>
      <c r="D1004" s="4">
        <v>40799</v>
      </c>
      <c r="E1004" s="5">
        <v>0.4</v>
      </c>
      <c r="F1004" s="33">
        <v>12197.5</v>
      </c>
      <c r="G1004" s="23"/>
      <c r="H1004" s="6">
        <v>-8614.1</v>
      </c>
      <c r="I1004" s="42">
        <f t="shared" si="33"/>
        <v>-0.706218487394958</v>
      </c>
    </row>
    <row r="1005" spans="1:9" ht="12.75">
      <c r="A1005" s="2" t="s">
        <v>623</v>
      </c>
      <c r="B1005" s="2" t="s">
        <v>286</v>
      </c>
      <c r="C1005" s="3">
        <v>40500</v>
      </c>
      <c r="D1005" s="4">
        <v>40627</v>
      </c>
      <c r="E1005" s="5">
        <v>0.015</v>
      </c>
      <c r="F1005" s="33">
        <v>9412</v>
      </c>
      <c r="G1005" s="23"/>
      <c r="H1005" s="6">
        <v>-8834.84</v>
      </c>
      <c r="I1005" s="42">
        <f t="shared" si="33"/>
        <v>-0.9386782830429239</v>
      </c>
    </row>
    <row r="1006" spans="1:9" ht="12.75">
      <c r="A1006" s="2" t="s">
        <v>623</v>
      </c>
      <c r="B1006" s="2" t="s">
        <v>286</v>
      </c>
      <c r="C1006" s="3">
        <v>40500</v>
      </c>
      <c r="D1006" s="4">
        <v>40627</v>
      </c>
      <c r="E1006" s="5">
        <v>0.015</v>
      </c>
      <c r="F1006" s="33"/>
      <c r="G1006" s="23">
        <v>188.24</v>
      </c>
      <c r="H1006" s="6">
        <v>-176.7</v>
      </c>
      <c r="I1006" s="42">
        <f t="shared" si="33"/>
        <v>-0.9386952826179344</v>
      </c>
    </row>
    <row r="1007" spans="1:9" ht="12.75">
      <c r="A1007" s="2" t="s">
        <v>99</v>
      </c>
      <c r="B1007" s="2" t="s">
        <v>53</v>
      </c>
      <c r="C1007" s="3">
        <v>40639</v>
      </c>
      <c r="D1007" s="4">
        <v>40982</v>
      </c>
      <c r="E1007" s="5">
        <v>0.02</v>
      </c>
      <c r="F1007" s="33">
        <v>7510</v>
      </c>
      <c r="G1007" s="23"/>
      <c r="H1007" s="6">
        <v>-7101.69</v>
      </c>
      <c r="I1007" s="42">
        <f t="shared" si="33"/>
        <v>-0.9456311584553928</v>
      </c>
    </row>
    <row r="1008" spans="1:9" ht="12.75">
      <c r="A1008" s="2" t="s">
        <v>275</v>
      </c>
      <c r="B1008" s="2" t="s">
        <v>646</v>
      </c>
      <c r="C1008" s="3">
        <v>40542</v>
      </c>
      <c r="D1008" s="4">
        <v>40847</v>
      </c>
      <c r="E1008" s="5">
        <v>0.0005</v>
      </c>
      <c r="F1008" s="33">
        <v>4755</v>
      </c>
      <c r="G1008" s="23"/>
      <c r="H1008" s="6">
        <v>-4564.94</v>
      </c>
      <c r="I1008" s="42">
        <f t="shared" si="33"/>
        <v>-0.9600294426919032</v>
      </c>
    </row>
    <row r="1009" spans="1:9" ht="12.75">
      <c r="A1009" s="2" t="s">
        <v>268</v>
      </c>
      <c r="B1009" s="2" t="s">
        <v>830</v>
      </c>
      <c r="C1009" s="3">
        <v>40422</v>
      </c>
      <c r="D1009" s="4">
        <v>40786</v>
      </c>
      <c r="E1009" s="5">
        <v>0.0005</v>
      </c>
      <c r="F1009" s="33">
        <v>15843.3</v>
      </c>
      <c r="G1009" s="23"/>
      <c r="H1009" s="6">
        <v>-16339.7</v>
      </c>
      <c r="I1009" s="42">
        <f t="shared" si="33"/>
        <v>-1.0313318563683072</v>
      </c>
    </row>
    <row r="1010" spans="1:9" ht="12.75">
      <c r="A1010" s="2" t="s">
        <v>99</v>
      </c>
      <c r="B1010" s="2" t="s">
        <v>594</v>
      </c>
      <c r="C1010" s="3">
        <v>40577</v>
      </c>
      <c r="D1010" s="4">
        <v>40908</v>
      </c>
      <c r="E1010" s="5">
        <v>0.02</v>
      </c>
      <c r="F1010" s="33">
        <v>29343</v>
      </c>
      <c r="G1010" s="23"/>
      <c r="H1010" s="6">
        <v>-30265.87</v>
      </c>
      <c r="I1010" s="42">
        <f t="shared" si="33"/>
        <v>-1.031451112701496</v>
      </c>
    </row>
    <row r="1011" spans="1:9" ht="25.5">
      <c r="A1011" s="2" t="s">
        <v>275</v>
      </c>
      <c r="B1011" s="2" t="s">
        <v>642</v>
      </c>
      <c r="C1011" s="3">
        <v>40438</v>
      </c>
      <c r="D1011" s="4">
        <v>40724</v>
      </c>
      <c r="E1011" s="5">
        <v>0.0005</v>
      </c>
      <c r="F1011" s="33">
        <v>152018.8</v>
      </c>
      <c r="G1011" s="23"/>
      <c r="H1011" s="6">
        <v>-173260.62</v>
      </c>
      <c r="I1011" s="42">
        <f t="shared" si="33"/>
        <v>-1.1397315332051037</v>
      </c>
    </row>
    <row r="1012" spans="1:9" ht="12.75">
      <c r="A1012" s="2" t="s">
        <v>275</v>
      </c>
      <c r="B1012" s="2" t="s">
        <v>68</v>
      </c>
      <c r="C1012" s="3">
        <v>40471</v>
      </c>
      <c r="D1012" s="4">
        <v>40778</v>
      </c>
      <c r="E1012" s="5">
        <v>0.02</v>
      </c>
      <c r="F1012" s="33">
        <v>23772</v>
      </c>
      <c r="G1012" s="23"/>
      <c r="H1012" s="6">
        <v>-27169.51</v>
      </c>
      <c r="I1012" s="42">
        <f t="shared" si="33"/>
        <v>-1.1429206629648325</v>
      </c>
    </row>
    <row r="1013" spans="1:9" ht="12.75">
      <c r="A1013" s="2" t="s">
        <v>280</v>
      </c>
      <c r="B1013" s="2" t="s">
        <v>424</v>
      </c>
      <c r="C1013" s="26">
        <v>40829</v>
      </c>
      <c r="D1013" s="26">
        <v>40939</v>
      </c>
      <c r="E1013" s="5">
        <v>0</v>
      </c>
      <c r="F1013" s="33">
        <v>9283</v>
      </c>
      <c r="G1013" s="25"/>
      <c r="H1013" s="40">
        <v>-11661.65</v>
      </c>
      <c r="I1013" s="43">
        <v>-1.25</v>
      </c>
    </row>
    <row r="1014" spans="1:9" ht="12.75">
      <c r="A1014" s="2" t="s">
        <v>280</v>
      </c>
      <c r="B1014" s="2" t="s">
        <v>424</v>
      </c>
      <c r="C1014" s="26">
        <v>40829</v>
      </c>
      <c r="D1014" s="26">
        <v>40939</v>
      </c>
      <c r="E1014" s="5">
        <v>0</v>
      </c>
      <c r="G1014" s="25">
        <v>324.91</v>
      </c>
      <c r="H1014" s="40">
        <v>-408.16</v>
      </c>
      <c r="I1014" s="43">
        <v>-1.25</v>
      </c>
    </row>
    <row r="1015" spans="1:9" ht="12.75">
      <c r="A1015" s="2" t="s">
        <v>280</v>
      </c>
      <c r="B1015" s="2" t="s">
        <v>924</v>
      </c>
      <c r="C1015" s="26">
        <v>40717</v>
      </c>
      <c r="D1015" s="26">
        <v>40908</v>
      </c>
      <c r="E1015" s="5">
        <v>0</v>
      </c>
      <c r="F1015" s="33">
        <v>18472.5</v>
      </c>
      <c r="G1015" s="25"/>
      <c r="H1015" s="40">
        <v>-24573.5</v>
      </c>
      <c r="I1015" s="43">
        <v>-1.33</v>
      </c>
    </row>
    <row r="1016" spans="1:9" ht="12.75">
      <c r="A1016" s="2" t="s">
        <v>280</v>
      </c>
      <c r="B1016" s="2" t="s">
        <v>924</v>
      </c>
      <c r="C1016" s="26">
        <v>40717</v>
      </c>
      <c r="D1016" s="26">
        <v>40908</v>
      </c>
      <c r="E1016" s="5">
        <v>0</v>
      </c>
      <c r="G1016" s="25">
        <v>646.54</v>
      </c>
      <c r="H1016" s="40">
        <v>-860.07</v>
      </c>
      <c r="I1016" s="43">
        <v>-1.33</v>
      </c>
    </row>
    <row r="1017" spans="1:9" ht="12.75">
      <c r="A1017" s="2" t="s">
        <v>110</v>
      </c>
      <c r="B1017" s="2" t="s">
        <v>848</v>
      </c>
      <c r="C1017" s="3">
        <v>40648</v>
      </c>
      <c r="D1017" s="4">
        <v>41014</v>
      </c>
      <c r="E1017" s="5">
        <v>0</v>
      </c>
      <c r="F1017" s="33">
        <v>625521.45</v>
      </c>
      <c r="G1017" s="23"/>
      <c r="H1017" s="6">
        <v>-834958.74</v>
      </c>
      <c r="I1017" s="42">
        <f aca="true" t="shared" si="34" ref="I1017:I1030">IF(H1017="","",(IF(F1017&lt;&gt;"",H1017/F1017,H1017/G1017)))</f>
        <v>-1.3348203167133599</v>
      </c>
    </row>
    <row r="1018" spans="1:9" ht="12.75">
      <c r="A1018" s="2" t="s">
        <v>280</v>
      </c>
      <c r="B1018" s="2" t="s">
        <v>804</v>
      </c>
      <c r="C1018" s="3">
        <v>40470</v>
      </c>
      <c r="D1018" s="4">
        <v>40724</v>
      </c>
      <c r="E1018" s="5">
        <v>0</v>
      </c>
      <c r="F1018" s="33">
        <v>4862</v>
      </c>
      <c r="G1018" s="23"/>
      <c r="H1018" s="6">
        <v>-7223.34</v>
      </c>
      <c r="I1018" s="42">
        <f t="shared" si="34"/>
        <v>-1.4856725627313863</v>
      </c>
    </row>
    <row r="1019" spans="1:9" ht="12.75">
      <c r="A1019" s="2" t="s">
        <v>280</v>
      </c>
      <c r="B1019" s="2" t="s">
        <v>804</v>
      </c>
      <c r="C1019" s="3">
        <v>40470</v>
      </c>
      <c r="D1019" s="4">
        <v>40724</v>
      </c>
      <c r="E1019" s="5">
        <v>0</v>
      </c>
      <c r="F1019" s="33"/>
      <c r="G1019" s="23">
        <v>170.17</v>
      </c>
      <c r="H1019" s="6">
        <v>-252.82</v>
      </c>
      <c r="I1019" s="42">
        <f t="shared" si="34"/>
        <v>-1.485690779808427</v>
      </c>
    </row>
    <row r="1020" spans="1:9" ht="12.75">
      <c r="A1020" s="2" t="s">
        <v>280</v>
      </c>
      <c r="B1020" s="2" t="s">
        <v>651</v>
      </c>
      <c r="C1020" s="3">
        <v>40675</v>
      </c>
      <c r="D1020" s="4">
        <v>40718</v>
      </c>
      <c r="E1020" s="5">
        <v>0</v>
      </c>
      <c r="F1020" s="33"/>
      <c r="G1020" s="23">
        <v>230.58</v>
      </c>
      <c r="H1020" s="6">
        <v>-358.63</v>
      </c>
      <c r="I1020" s="42">
        <f t="shared" si="34"/>
        <v>-1.5553387110764159</v>
      </c>
    </row>
    <row r="1021" spans="1:9" ht="12.75">
      <c r="A1021" s="2" t="s">
        <v>280</v>
      </c>
      <c r="B1021" s="2" t="s">
        <v>651</v>
      </c>
      <c r="C1021" s="3">
        <v>40675</v>
      </c>
      <c r="D1021" s="4">
        <v>40718</v>
      </c>
      <c r="E1021" s="5">
        <v>0</v>
      </c>
      <c r="F1021" s="33">
        <v>6588</v>
      </c>
      <c r="G1021" s="23"/>
      <c r="H1021" s="6">
        <v>-10246.61</v>
      </c>
      <c r="I1021" s="42">
        <f t="shared" si="34"/>
        <v>-1.5553445658773528</v>
      </c>
    </row>
    <row r="1022" spans="1:9" ht="12.75">
      <c r="A1022" s="2" t="s">
        <v>99</v>
      </c>
      <c r="B1022" s="2" t="s">
        <v>152</v>
      </c>
      <c r="C1022" s="3">
        <v>40422</v>
      </c>
      <c r="D1022" s="4">
        <v>40786</v>
      </c>
      <c r="E1022" s="5">
        <v>0.02</v>
      </c>
      <c r="F1022" s="33">
        <v>185356.09</v>
      </c>
      <c r="G1022" s="23"/>
      <c r="H1022" s="6">
        <v>-329746.69</v>
      </c>
      <c r="I1022" s="42">
        <f t="shared" si="34"/>
        <v>-1.7789903207388547</v>
      </c>
    </row>
    <row r="1023" spans="1:9" ht="12.75">
      <c r="A1023" s="2" t="s">
        <v>99</v>
      </c>
      <c r="B1023" s="2" t="s">
        <v>152</v>
      </c>
      <c r="C1023" s="3">
        <v>40422</v>
      </c>
      <c r="D1023" s="4">
        <v>40786</v>
      </c>
      <c r="E1023" s="5">
        <v>0.02</v>
      </c>
      <c r="F1023" s="33">
        <v>185356.09</v>
      </c>
      <c r="G1023" s="23"/>
      <c r="H1023" s="6">
        <v>-329746.69</v>
      </c>
      <c r="I1023" s="42">
        <f t="shared" si="34"/>
        <v>-1.7789903207388547</v>
      </c>
    </row>
    <row r="1024" spans="1:9" ht="12.75">
      <c r="A1024" s="2" t="s">
        <v>275</v>
      </c>
      <c r="B1024" s="2" t="s">
        <v>638</v>
      </c>
      <c r="C1024" s="3">
        <v>40305</v>
      </c>
      <c r="D1024" s="4">
        <v>40616</v>
      </c>
      <c r="E1024" s="5">
        <v>0.0005</v>
      </c>
      <c r="F1024" s="33">
        <v>4782</v>
      </c>
      <c r="G1024" s="23"/>
      <c r="H1024" s="6">
        <v>-9395.9</v>
      </c>
      <c r="I1024" s="42">
        <f t="shared" si="34"/>
        <v>-1.9648473442074446</v>
      </c>
    </row>
    <row r="1025" spans="1:9" ht="12.75">
      <c r="A1025" s="2" t="s">
        <v>280</v>
      </c>
      <c r="B1025" s="2" t="s">
        <v>194</v>
      </c>
      <c r="C1025" s="3">
        <v>40602</v>
      </c>
      <c r="D1025" s="4">
        <v>40908</v>
      </c>
      <c r="E1025" s="5">
        <v>0.01</v>
      </c>
      <c r="F1025" s="33"/>
      <c r="G1025" s="23">
        <v>563.43</v>
      </c>
      <c r="H1025" s="6">
        <v>-1337.26</v>
      </c>
      <c r="I1025" s="42">
        <f t="shared" si="34"/>
        <v>-2.3734270450632735</v>
      </c>
    </row>
    <row r="1026" spans="1:9" ht="12.75">
      <c r="A1026" s="2" t="s">
        <v>110</v>
      </c>
      <c r="B1026" s="2" t="s">
        <v>697</v>
      </c>
      <c r="C1026" s="3">
        <v>40623</v>
      </c>
      <c r="D1026" s="4">
        <v>40785</v>
      </c>
      <c r="E1026" s="5">
        <v>0.01</v>
      </c>
      <c r="F1026" s="33">
        <v>33857</v>
      </c>
      <c r="G1026" s="23"/>
      <c r="H1026" s="6">
        <v>-82842.96</v>
      </c>
      <c r="I1026" s="42">
        <f t="shared" si="34"/>
        <v>-2.4468488052692208</v>
      </c>
    </row>
    <row r="1027" spans="1:9" ht="12.75">
      <c r="A1027" s="2" t="s">
        <v>783</v>
      </c>
      <c r="B1027" s="2" t="s">
        <v>425</v>
      </c>
      <c r="C1027" s="3">
        <v>40889</v>
      </c>
      <c r="D1027" s="4">
        <v>41243</v>
      </c>
      <c r="E1027" s="5">
        <v>0.01</v>
      </c>
      <c r="F1027" s="33">
        <v>8704</v>
      </c>
      <c r="G1027" s="23"/>
      <c r="H1027" s="6">
        <v>-22218</v>
      </c>
      <c r="I1027" s="42">
        <f t="shared" si="34"/>
        <v>-2.5526194852941178</v>
      </c>
    </row>
    <row r="1028" spans="1:9" ht="25.5">
      <c r="A1028" s="2" t="s">
        <v>280</v>
      </c>
      <c r="B1028" s="2" t="s">
        <v>802</v>
      </c>
      <c r="C1028" s="3">
        <v>40256</v>
      </c>
      <c r="D1028" s="4">
        <v>40602</v>
      </c>
      <c r="E1028" s="5">
        <v>0</v>
      </c>
      <c r="F1028" s="33">
        <v>300</v>
      </c>
      <c r="G1028" s="23"/>
      <c r="H1028" s="6">
        <v>-3655.64</v>
      </c>
      <c r="I1028" s="42">
        <f t="shared" si="34"/>
        <v>-12.185466666666667</v>
      </c>
    </row>
    <row r="1029" spans="1:9" ht="25.5">
      <c r="A1029" s="2" t="s">
        <v>280</v>
      </c>
      <c r="B1029" s="2" t="s">
        <v>802</v>
      </c>
      <c r="C1029" s="3">
        <v>40256</v>
      </c>
      <c r="D1029" s="4">
        <v>40602</v>
      </c>
      <c r="E1029" s="5">
        <v>0</v>
      </c>
      <c r="F1029" s="33"/>
      <c r="G1029" s="23">
        <v>10.5</v>
      </c>
      <c r="H1029" s="6">
        <v>-127.95</v>
      </c>
      <c r="I1029" s="42">
        <f t="shared" si="34"/>
        <v>-12.185714285714287</v>
      </c>
    </row>
    <row r="1030" spans="1:9" ht="12.75">
      <c r="A1030" s="2" t="s">
        <v>275</v>
      </c>
      <c r="B1030" s="2" t="s">
        <v>276</v>
      </c>
      <c r="C1030" s="3">
        <v>40402</v>
      </c>
      <c r="D1030" s="4">
        <v>40738</v>
      </c>
      <c r="E1030" s="5">
        <v>0.0005</v>
      </c>
      <c r="F1030" s="33">
        <v>65</v>
      </c>
      <c r="G1030" s="23"/>
      <c r="H1030" s="6">
        <v>-1205.15</v>
      </c>
      <c r="I1030" s="42">
        <f t="shared" si="34"/>
        <v>-18.540769230769232</v>
      </c>
    </row>
    <row r="1031" spans="1:9" ht="12.75">
      <c r="A1031" s="2" t="s">
        <v>591</v>
      </c>
      <c r="B1031" s="2" t="s">
        <v>927</v>
      </c>
      <c r="C1031" s="26">
        <v>40501</v>
      </c>
      <c r="D1031" s="26">
        <v>40776</v>
      </c>
      <c r="G1031" s="25"/>
      <c r="H1031" s="37"/>
      <c r="I1031" s="28"/>
    </row>
  </sheetData>
  <sheetProtection/>
  <autoFilter ref="A1:I993">
    <sortState ref="A2:I1031">
      <sortCondition descending="1" sortBy="value" ref="I2:I1031"/>
    </sortState>
  </autoFilter>
  <printOptions/>
  <pageMargins left="0.45" right="0.45" top="0.5" bottom="0.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rgb="FFFFFF66"/>
  </sheetPr>
  <dimension ref="A1:H92"/>
  <sheetViews>
    <sheetView zoomScalePageLayoutView="0" workbookViewId="0" topLeftCell="A1">
      <pane xSplit="1" ySplit="1" topLeftCell="B20" activePane="bottomRight" state="frozen"/>
      <selection pane="topLeft" activeCell="A1" sqref="A1"/>
      <selection pane="topRight" activeCell="B1" sqref="B1"/>
      <selection pane="bottomLeft" activeCell="A3" sqref="A3"/>
      <selection pane="bottomRight" activeCell="B22" sqref="B22"/>
    </sheetView>
  </sheetViews>
  <sheetFormatPr defaultColWidth="9.140625" defaultRowHeight="12.75"/>
  <cols>
    <col min="1" max="1" width="44.140625" style="59" customWidth="1"/>
    <col min="2" max="2" width="43.28125" style="59" customWidth="1"/>
    <col min="3" max="3" width="42.57421875" style="55" customWidth="1"/>
    <col min="4" max="4" width="16.421875" style="55" customWidth="1"/>
    <col min="5" max="5" width="10.421875" style="64" customWidth="1"/>
    <col min="6" max="6" width="12.421875" style="76" customWidth="1"/>
    <col min="7" max="7" width="14.140625" style="73" customWidth="1"/>
    <col min="8" max="8" width="29.7109375" style="55" customWidth="1"/>
    <col min="9" max="16384" width="9.140625" style="55" customWidth="1"/>
  </cols>
  <sheetData>
    <row r="1" spans="1:8" s="65" customFormat="1" ht="38.25" customHeight="1">
      <c r="A1" s="82" t="s">
        <v>1628</v>
      </c>
      <c r="B1" s="82" t="s">
        <v>1655</v>
      </c>
      <c r="C1" s="81" t="s">
        <v>1613</v>
      </c>
      <c r="D1" s="81" t="s">
        <v>1614</v>
      </c>
      <c r="E1" s="82" t="s">
        <v>1648</v>
      </c>
      <c r="F1" s="83" t="s">
        <v>1686</v>
      </c>
      <c r="G1" s="84" t="s">
        <v>1629</v>
      </c>
      <c r="H1" s="81" t="s">
        <v>1633</v>
      </c>
    </row>
    <row r="2" spans="1:7" ht="13.5" customHeight="1">
      <c r="A2" s="69" t="s">
        <v>929</v>
      </c>
      <c r="B2" s="69"/>
      <c r="C2" s="58" t="s">
        <v>932</v>
      </c>
      <c r="D2" s="55" t="s">
        <v>1630</v>
      </c>
      <c r="E2" s="64" t="s">
        <v>994</v>
      </c>
      <c r="F2" s="76">
        <v>75081</v>
      </c>
      <c r="G2" s="73" t="s">
        <v>1668</v>
      </c>
    </row>
    <row r="3" spans="1:7" ht="15">
      <c r="A3" s="59" t="s">
        <v>231</v>
      </c>
      <c r="C3" s="59" t="s">
        <v>872</v>
      </c>
      <c r="D3" s="55" t="s">
        <v>981</v>
      </c>
      <c r="E3" s="64" t="s">
        <v>940</v>
      </c>
      <c r="F3" s="76">
        <v>45238</v>
      </c>
      <c r="G3" s="73" t="s">
        <v>1667</v>
      </c>
    </row>
    <row r="4" spans="1:7" s="57" customFormat="1" ht="30">
      <c r="A4" s="66" t="s">
        <v>232</v>
      </c>
      <c r="B4" s="66"/>
      <c r="C4" s="57" t="s">
        <v>1631</v>
      </c>
      <c r="D4" s="57" t="s">
        <v>1062</v>
      </c>
      <c r="E4" s="56" t="s">
        <v>940</v>
      </c>
      <c r="F4" s="80">
        <v>44720</v>
      </c>
      <c r="G4" s="75" t="s">
        <v>1666</v>
      </c>
    </row>
    <row r="5" spans="1:8" ht="12.75" customHeight="1">
      <c r="A5" s="59" t="s">
        <v>233</v>
      </c>
      <c r="B5" s="59" t="s">
        <v>1651</v>
      </c>
      <c r="C5" s="59" t="s">
        <v>234</v>
      </c>
      <c r="D5" s="55" t="s">
        <v>1632</v>
      </c>
      <c r="E5" s="64" t="s">
        <v>978</v>
      </c>
      <c r="F5" s="76">
        <v>56301</v>
      </c>
      <c r="G5" s="73" t="s">
        <v>1665</v>
      </c>
      <c r="H5" s="70" t="s">
        <v>1634</v>
      </c>
    </row>
    <row r="6" spans="1:8" ht="15">
      <c r="A6" s="59" t="s">
        <v>138</v>
      </c>
      <c r="C6" s="59" t="s">
        <v>235</v>
      </c>
      <c r="D6" s="55" t="s">
        <v>1635</v>
      </c>
      <c r="E6" s="64" t="s">
        <v>1636</v>
      </c>
      <c r="F6" s="76" t="s">
        <v>1637</v>
      </c>
      <c r="G6" s="73" t="s">
        <v>1664</v>
      </c>
      <c r="H6" s="68" t="s">
        <v>881</v>
      </c>
    </row>
    <row r="7" spans="1:7" ht="30">
      <c r="A7" s="62" t="s">
        <v>1645</v>
      </c>
      <c r="B7" s="71" t="s">
        <v>1644</v>
      </c>
      <c r="C7" s="55" t="s">
        <v>1638</v>
      </c>
      <c r="D7" s="55" t="s">
        <v>1639</v>
      </c>
      <c r="E7" s="64" t="s">
        <v>1048</v>
      </c>
      <c r="F7" s="76">
        <v>48034</v>
      </c>
      <c r="G7" s="73" t="s">
        <v>1663</v>
      </c>
    </row>
    <row r="8" spans="1:8" s="65" customFormat="1" ht="36" customHeight="1">
      <c r="A8" s="54" t="s">
        <v>1643</v>
      </c>
      <c r="B8" s="54" t="s">
        <v>1642</v>
      </c>
      <c r="C8" s="65" t="s">
        <v>1640</v>
      </c>
      <c r="D8" s="65" t="s">
        <v>1641</v>
      </c>
      <c r="E8" s="67" t="s">
        <v>960</v>
      </c>
      <c r="F8" s="77">
        <v>60154</v>
      </c>
      <c r="G8" s="74" t="s">
        <v>1662</v>
      </c>
      <c r="H8" s="72" t="s">
        <v>882</v>
      </c>
    </row>
    <row r="9" spans="1:7" ht="15">
      <c r="A9" s="62" t="s">
        <v>307</v>
      </c>
      <c r="B9" s="62"/>
      <c r="C9" s="55" t="s">
        <v>1646</v>
      </c>
      <c r="D9" s="55" t="s">
        <v>1009</v>
      </c>
      <c r="E9" s="64" t="s">
        <v>940</v>
      </c>
      <c r="F9" s="76">
        <v>44109</v>
      </c>
      <c r="G9" s="75" t="s">
        <v>1661</v>
      </c>
    </row>
    <row r="10" spans="1:7" ht="12.75" customHeight="1">
      <c r="A10" s="59" t="s">
        <v>236</v>
      </c>
      <c r="C10" s="59" t="s">
        <v>237</v>
      </c>
      <c r="D10" s="55" t="s">
        <v>1647</v>
      </c>
      <c r="E10" s="64" t="s">
        <v>984</v>
      </c>
      <c r="F10" s="76">
        <v>22101</v>
      </c>
      <c r="G10" s="73" t="s">
        <v>1660</v>
      </c>
    </row>
    <row r="11" spans="1:7" ht="15">
      <c r="A11" s="59" t="s">
        <v>928</v>
      </c>
      <c r="B11" s="59" t="s">
        <v>1652</v>
      </c>
      <c r="C11" s="55" t="s">
        <v>1653</v>
      </c>
      <c r="D11" s="55" t="s">
        <v>1654</v>
      </c>
      <c r="E11" s="64" t="s">
        <v>1555</v>
      </c>
      <c r="F11" s="76">
        <v>19801</v>
      </c>
      <c r="G11" s="73" t="s">
        <v>1659</v>
      </c>
    </row>
    <row r="12" spans="1:7" ht="12.75" customHeight="1">
      <c r="A12" s="59" t="s">
        <v>100</v>
      </c>
      <c r="C12" s="59" t="s">
        <v>883</v>
      </c>
      <c r="D12" s="55" t="s">
        <v>1649</v>
      </c>
      <c r="E12" s="64" t="s">
        <v>1046</v>
      </c>
      <c r="F12" s="76">
        <v>46142</v>
      </c>
      <c r="G12" s="73" t="s">
        <v>1658</v>
      </c>
    </row>
    <row r="13" spans="1:7" ht="15">
      <c r="A13" s="59" t="s">
        <v>182</v>
      </c>
      <c r="C13" s="59" t="s">
        <v>238</v>
      </c>
      <c r="D13" s="55" t="s">
        <v>1650</v>
      </c>
      <c r="E13" s="64" t="s">
        <v>940</v>
      </c>
      <c r="F13" s="76">
        <v>44512</v>
      </c>
      <c r="G13" s="73" t="s">
        <v>1657</v>
      </c>
    </row>
    <row r="14" spans="1:7" ht="15">
      <c r="A14" s="59" t="s">
        <v>210</v>
      </c>
      <c r="C14" s="55" t="s">
        <v>1656</v>
      </c>
      <c r="D14" s="55" t="s">
        <v>980</v>
      </c>
      <c r="E14" s="64" t="s">
        <v>940</v>
      </c>
      <c r="F14" s="76">
        <v>43207</v>
      </c>
      <c r="G14" s="73">
        <v>6144435899</v>
      </c>
    </row>
    <row r="15" spans="1:7" ht="15">
      <c r="A15" s="62" t="s">
        <v>176</v>
      </c>
      <c r="B15" s="71"/>
      <c r="C15" s="59" t="s">
        <v>240</v>
      </c>
      <c r="D15" s="55" t="s">
        <v>1669</v>
      </c>
      <c r="E15" s="64" t="s">
        <v>940</v>
      </c>
      <c r="F15" s="76">
        <v>43452</v>
      </c>
      <c r="G15" s="73">
        <v>4197345823</v>
      </c>
    </row>
    <row r="16" spans="1:8" ht="15">
      <c r="A16" s="59" t="s">
        <v>97</v>
      </c>
      <c r="C16" s="59" t="s">
        <v>241</v>
      </c>
      <c r="D16" s="55" t="s">
        <v>1253</v>
      </c>
      <c r="E16" s="64" t="s">
        <v>1467</v>
      </c>
      <c r="F16" s="76">
        <v>98004</v>
      </c>
      <c r="G16" s="73">
        <v>4142240224</v>
      </c>
      <c r="H16" s="70" t="s">
        <v>884</v>
      </c>
    </row>
    <row r="17" spans="1:7" ht="15">
      <c r="A17" s="62" t="s">
        <v>609</v>
      </c>
      <c r="B17" s="63"/>
      <c r="C17" s="62" t="s">
        <v>885</v>
      </c>
      <c r="D17" s="55" t="s">
        <v>1641</v>
      </c>
      <c r="E17" s="64" t="s">
        <v>960</v>
      </c>
      <c r="F17" s="76">
        <v>60154</v>
      </c>
      <c r="G17" s="73">
        <v>7084102106</v>
      </c>
    </row>
    <row r="18" spans="1:7" ht="15">
      <c r="A18" s="66" t="s">
        <v>873</v>
      </c>
      <c r="B18" s="66"/>
      <c r="C18" s="59" t="s">
        <v>886</v>
      </c>
      <c r="D18" s="55" t="s">
        <v>1670</v>
      </c>
      <c r="E18" s="64" t="s">
        <v>1048</v>
      </c>
      <c r="F18" s="76">
        <v>48081</v>
      </c>
      <c r="G18" s="73">
        <v>8884196070</v>
      </c>
    </row>
    <row r="19" spans="1:8" ht="15">
      <c r="A19" s="59" t="s">
        <v>242</v>
      </c>
      <c r="C19" s="59" t="s">
        <v>243</v>
      </c>
      <c r="D19" s="55" t="s">
        <v>1671</v>
      </c>
      <c r="E19" s="64" t="s">
        <v>1304</v>
      </c>
      <c r="F19" s="76">
        <v>97501</v>
      </c>
      <c r="G19" s="73">
        <v>5417342565</v>
      </c>
      <c r="H19" s="68" t="s">
        <v>887</v>
      </c>
    </row>
    <row r="20" spans="1:7" ht="15">
      <c r="A20" s="59" t="s">
        <v>124</v>
      </c>
      <c r="C20" s="59" t="s">
        <v>244</v>
      </c>
      <c r="D20" s="55" t="s">
        <v>1672</v>
      </c>
      <c r="E20" s="64" t="s">
        <v>984</v>
      </c>
      <c r="F20" s="76">
        <v>23325</v>
      </c>
      <c r="G20" s="73">
        <v>7575783500</v>
      </c>
    </row>
    <row r="21" spans="1:7" ht="15">
      <c r="A21" s="62" t="s">
        <v>625</v>
      </c>
      <c r="B21" s="63" t="s">
        <v>1673</v>
      </c>
      <c r="C21" s="58" t="s">
        <v>888</v>
      </c>
      <c r="D21" s="55" t="s">
        <v>1674</v>
      </c>
      <c r="E21" s="64" t="s">
        <v>1675</v>
      </c>
      <c r="F21" s="76">
        <v>84107</v>
      </c>
      <c r="G21" s="73">
        <v>8012847380</v>
      </c>
    </row>
    <row r="22" spans="1:8" ht="15">
      <c r="A22" s="59" t="s">
        <v>245</v>
      </c>
      <c r="C22" s="59" t="s">
        <v>246</v>
      </c>
      <c r="D22" s="55" t="s">
        <v>1676</v>
      </c>
      <c r="E22" s="64" t="s">
        <v>1380</v>
      </c>
      <c r="F22" s="76">
        <v>89104</v>
      </c>
      <c r="G22" s="73">
        <v>7023882999</v>
      </c>
      <c r="H22" s="68" t="s">
        <v>889</v>
      </c>
    </row>
    <row r="23" spans="1:7" ht="15">
      <c r="A23" s="59" t="s">
        <v>284</v>
      </c>
      <c r="C23" s="59" t="s">
        <v>247</v>
      </c>
      <c r="D23" s="55" t="s">
        <v>1131</v>
      </c>
      <c r="E23" s="64" t="s">
        <v>944</v>
      </c>
      <c r="F23" s="76">
        <v>33315</v>
      </c>
      <c r="G23" s="73">
        <v>9547121217</v>
      </c>
    </row>
    <row r="24" spans="1:7" ht="15">
      <c r="A24" s="59" t="s">
        <v>1677</v>
      </c>
      <c r="B24" s="59" t="s">
        <v>1678</v>
      </c>
      <c r="C24" s="59" t="s">
        <v>239</v>
      </c>
      <c r="D24" s="55" t="s">
        <v>1649</v>
      </c>
      <c r="E24" s="64" t="s">
        <v>1046</v>
      </c>
      <c r="F24" s="76">
        <v>46142</v>
      </c>
      <c r="G24" s="73">
        <v>3178070520</v>
      </c>
    </row>
    <row r="25" spans="1:7" s="65" customFormat="1" ht="30">
      <c r="A25" s="78" t="s">
        <v>126</v>
      </c>
      <c r="B25" s="78" t="s">
        <v>1685</v>
      </c>
      <c r="C25" s="78" t="s">
        <v>890</v>
      </c>
      <c r="D25" s="65" t="s">
        <v>1679</v>
      </c>
      <c r="E25" s="67" t="s">
        <v>940</v>
      </c>
      <c r="F25" s="77">
        <v>44039</v>
      </c>
      <c r="G25" s="74">
        <v>4403062392</v>
      </c>
    </row>
    <row r="26" spans="1:7" ht="15">
      <c r="A26" s="59" t="s">
        <v>128</v>
      </c>
      <c r="C26" s="59" t="s">
        <v>248</v>
      </c>
      <c r="D26" s="55" t="s">
        <v>1402</v>
      </c>
      <c r="E26" s="64" t="s">
        <v>963</v>
      </c>
      <c r="F26" s="76">
        <v>11201</v>
      </c>
      <c r="G26" s="73">
        <v>7184885577</v>
      </c>
    </row>
    <row r="27" spans="1:7" ht="15">
      <c r="A27" s="62" t="s">
        <v>434</v>
      </c>
      <c r="B27" s="63"/>
      <c r="C27" s="63" t="s">
        <v>249</v>
      </c>
      <c r="D27" s="55" t="s">
        <v>1077</v>
      </c>
      <c r="E27" s="64" t="s">
        <v>940</v>
      </c>
      <c r="F27" s="76">
        <v>44132</v>
      </c>
      <c r="G27" s="73">
        <v>2167315757</v>
      </c>
    </row>
    <row r="28" spans="1:7" ht="15">
      <c r="A28" s="59" t="s">
        <v>137</v>
      </c>
      <c r="C28" s="59" t="s">
        <v>250</v>
      </c>
      <c r="D28" s="55" t="s">
        <v>1680</v>
      </c>
      <c r="E28" s="64" t="s">
        <v>970</v>
      </c>
      <c r="F28" s="76">
        <v>7495</v>
      </c>
      <c r="G28" s="73">
        <v>2013270200</v>
      </c>
    </row>
    <row r="29" spans="1:8" ht="15">
      <c r="A29" s="59" t="s">
        <v>89</v>
      </c>
      <c r="C29" s="59" t="s">
        <v>251</v>
      </c>
      <c r="D29" s="55" t="s">
        <v>1681</v>
      </c>
      <c r="E29" s="64" t="s">
        <v>987</v>
      </c>
      <c r="F29" s="76" t="s">
        <v>1682</v>
      </c>
      <c r="G29" s="73">
        <v>2094912020</v>
      </c>
      <c r="H29" s="68" t="s">
        <v>891</v>
      </c>
    </row>
    <row r="30" spans="1:7" ht="12.75" customHeight="1">
      <c r="A30" s="59" t="s">
        <v>275</v>
      </c>
      <c r="C30" s="59" t="s">
        <v>252</v>
      </c>
      <c r="D30" s="55" t="s">
        <v>1683</v>
      </c>
      <c r="E30" s="64" t="s">
        <v>940</v>
      </c>
      <c r="F30" s="76">
        <v>44203</v>
      </c>
      <c r="G30" s="73">
        <v>3307524302</v>
      </c>
    </row>
    <row r="31" spans="1:7" ht="12.75" customHeight="1">
      <c r="A31" s="59" t="s">
        <v>99</v>
      </c>
      <c r="C31" s="59" t="s">
        <v>253</v>
      </c>
      <c r="D31" s="55" t="s">
        <v>986</v>
      </c>
      <c r="E31" s="64" t="s">
        <v>987</v>
      </c>
      <c r="F31" s="76">
        <v>90028</v>
      </c>
      <c r="G31" s="73">
        <v>8884741900</v>
      </c>
    </row>
    <row r="32" spans="1:7" ht="15">
      <c r="A32" s="59" t="s">
        <v>121</v>
      </c>
      <c r="C32" s="59" t="s">
        <v>254</v>
      </c>
      <c r="D32" s="55" t="s">
        <v>1684</v>
      </c>
      <c r="E32" s="64" t="s">
        <v>940</v>
      </c>
      <c r="F32" s="76">
        <v>45015</v>
      </c>
      <c r="G32" s="73">
        <v>5133282881</v>
      </c>
    </row>
    <row r="33" spans="1:7" ht="15">
      <c r="A33" s="59" t="s">
        <v>255</v>
      </c>
      <c r="C33" s="59" t="s">
        <v>892</v>
      </c>
      <c r="D33" s="55" t="s">
        <v>1475</v>
      </c>
      <c r="E33" s="64" t="s">
        <v>1183</v>
      </c>
      <c r="F33" s="76">
        <v>2110</v>
      </c>
      <c r="G33" s="73">
        <v>6176728670</v>
      </c>
    </row>
    <row r="34" spans="1:7" ht="15">
      <c r="A34" s="59" t="s">
        <v>256</v>
      </c>
      <c r="C34" s="59" t="s">
        <v>257</v>
      </c>
      <c r="D34" s="55" t="s">
        <v>1060</v>
      </c>
      <c r="E34" s="64" t="s">
        <v>940</v>
      </c>
      <c r="F34" s="76">
        <v>44702</v>
      </c>
      <c r="G34" s="73">
        <v>3304563770</v>
      </c>
    </row>
    <row r="35" spans="1:7" ht="15">
      <c r="A35" s="59" t="s">
        <v>269</v>
      </c>
      <c r="C35" s="59" t="s">
        <v>258</v>
      </c>
      <c r="D35" s="55" t="s">
        <v>1151</v>
      </c>
      <c r="E35" s="64" t="s">
        <v>940</v>
      </c>
      <c r="F35" s="76">
        <v>44512</v>
      </c>
      <c r="G35" s="73">
        <v>3307261679</v>
      </c>
    </row>
    <row r="36" spans="1:7" ht="15">
      <c r="A36" s="59" t="s">
        <v>675</v>
      </c>
      <c r="B36" s="58"/>
      <c r="C36" s="55" t="s">
        <v>1687</v>
      </c>
      <c r="D36" s="55" t="s">
        <v>1688</v>
      </c>
      <c r="E36" s="64" t="s">
        <v>1689</v>
      </c>
      <c r="F36" s="76" t="s">
        <v>1690</v>
      </c>
      <c r="G36" s="73">
        <v>2049424242</v>
      </c>
    </row>
    <row r="37" spans="1:7" ht="15">
      <c r="A37" s="59" t="s">
        <v>79</v>
      </c>
      <c r="C37" s="59" t="s">
        <v>260</v>
      </c>
      <c r="D37" s="55" t="s">
        <v>1691</v>
      </c>
      <c r="E37" s="64" t="s">
        <v>940</v>
      </c>
      <c r="F37" s="76">
        <v>45069</v>
      </c>
      <c r="G37" s="73">
        <v>5134632200</v>
      </c>
    </row>
    <row r="38" spans="1:7" ht="15">
      <c r="A38" s="62" t="s">
        <v>676</v>
      </c>
      <c r="B38" s="63"/>
      <c r="C38" s="58" t="s">
        <v>879</v>
      </c>
      <c r="D38" s="55" t="s">
        <v>1151</v>
      </c>
      <c r="E38" s="64" t="s">
        <v>940</v>
      </c>
      <c r="F38" s="76">
        <v>44512</v>
      </c>
      <c r="G38" s="73">
        <v>3306299368</v>
      </c>
    </row>
    <row r="39" spans="1:7" ht="15">
      <c r="A39" s="59" t="s">
        <v>136</v>
      </c>
      <c r="C39" s="59" t="s">
        <v>330</v>
      </c>
      <c r="D39" s="55" t="s">
        <v>1692</v>
      </c>
      <c r="E39" s="64" t="s">
        <v>1304</v>
      </c>
      <c r="F39" s="76">
        <v>97230</v>
      </c>
      <c r="G39" s="73">
        <v>5032570100</v>
      </c>
    </row>
    <row r="40" spans="1:7" ht="15">
      <c r="A40" s="59" t="s">
        <v>877</v>
      </c>
      <c r="C40" s="59" t="s">
        <v>259</v>
      </c>
      <c r="D40" s="55" t="s">
        <v>986</v>
      </c>
      <c r="E40" s="64" t="s">
        <v>987</v>
      </c>
      <c r="F40" s="76">
        <v>90069</v>
      </c>
      <c r="G40" s="73">
        <v>3102688110</v>
      </c>
    </row>
    <row r="41" spans="1:7" ht="15">
      <c r="A41" s="59" t="s">
        <v>273</v>
      </c>
      <c r="C41" s="59" t="s">
        <v>331</v>
      </c>
      <c r="D41" s="55" t="s">
        <v>1693</v>
      </c>
      <c r="E41" s="64" t="s">
        <v>987</v>
      </c>
      <c r="F41" s="76">
        <v>90245</v>
      </c>
      <c r="G41" s="73">
        <v>3106152308</v>
      </c>
    </row>
    <row r="42" spans="1:8" ht="15">
      <c r="A42" s="59" t="s">
        <v>110</v>
      </c>
      <c r="C42" s="59" t="s">
        <v>893</v>
      </c>
      <c r="D42" s="55" t="s">
        <v>1694</v>
      </c>
      <c r="E42" s="64" t="s">
        <v>963</v>
      </c>
      <c r="F42" s="76">
        <v>10509</v>
      </c>
      <c r="G42" s="73">
        <v>8008776554</v>
      </c>
      <c r="H42" s="68" t="s">
        <v>894</v>
      </c>
    </row>
    <row r="43" spans="1:7" ht="15">
      <c r="A43" s="59" t="s">
        <v>705</v>
      </c>
      <c r="C43" s="59" t="s">
        <v>332</v>
      </c>
      <c r="D43" s="55" t="s">
        <v>1695</v>
      </c>
      <c r="E43" s="64" t="s">
        <v>987</v>
      </c>
      <c r="F43" s="76">
        <v>91303</v>
      </c>
      <c r="G43" s="73">
        <v>8182223470</v>
      </c>
    </row>
    <row r="44" spans="1:7" s="65" customFormat="1" ht="88.5" customHeight="1">
      <c r="A44" s="78" t="s">
        <v>1697</v>
      </c>
      <c r="B44" s="78" t="s">
        <v>1696</v>
      </c>
      <c r="C44" s="78" t="s">
        <v>333</v>
      </c>
      <c r="D44" s="65" t="s">
        <v>1698</v>
      </c>
      <c r="E44" s="67" t="s">
        <v>1300</v>
      </c>
      <c r="F44" s="77">
        <v>72120</v>
      </c>
      <c r="G44" s="74">
        <v>5018355000</v>
      </c>
    </row>
    <row r="45" spans="1:8" ht="12.75" customHeight="1">
      <c r="A45" s="59" t="s">
        <v>84</v>
      </c>
      <c r="B45" s="59" t="s">
        <v>1699</v>
      </c>
      <c r="C45" s="59" t="s">
        <v>334</v>
      </c>
      <c r="D45" s="55" t="s">
        <v>1700</v>
      </c>
      <c r="E45" s="64" t="s">
        <v>1284</v>
      </c>
      <c r="F45" s="76">
        <v>68508</v>
      </c>
      <c r="G45" s="73">
        <v>4024761010</v>
      </c>
      <c r="H45" s="68" t="s">
        <v>895</v>
      </c>
    </row>
    <row r="46" spans="1:8" ht="15">
      <c r="A46" s="59" t="s">
        <v>319</v>
      </c>
      <c r="B46" s="59" t="s">
        <v>1701</v>
      </c>
      <c r="C46" s="59" t="s">
        <v>896</v>
      </c>
      <c r="D46" s="55" t="s">
        <v>1056</v>
      </c>
      <c r="E46" s="64" t="s">
        <v>940</v>
      </c>
      <c r="F46" s="76">
        <v>44240</v>
      </c>
      <c r="G46" s="73">
        <v>3306506011</v>
      </c>
      <c r="H46" s="68" t="s">
        <v>897</v>
      </c>
    </row>
    <row r="47" spans="1:7" ht="15">
      <c r="A47" s="59" t="s">
        <v>733</v>
      </c>
      <c r="B47" s="55" t="s">
        <v>1702</v>
      </c>
      <c r="C47" s="59" t="s">
        <v>335</v>
      </c>
      <c r="D47" s="55" t="s">
        <v>1158</v>
      </c>
      <c r="E47" s="64" t="s">
        <v>940</v>
      </c>
      <c r="F47" s="76">
        <v>44333</v>
      </c>
      <c r="G47" s="73">
        <v>3306681400</v>
      </c>
    </row>
    <row r="48" spans="1:7" ht="15">
      <c r="A48" s="59" t="s">
        <v>123</v>
      </c>
      <c r="C48" s="59" t="s">
        <v>898</v>
      </c>
      <c r="D48" s="55" t="s">
        <v>1639</v>
      </c>
      <c r="E48" s="64" t="s">
        <v>1048</v>
      </c>
      <c r="F48" s="76">
        <v>48033</v>
      </c>
      <c r="G48" s="73">
        <v>2485528866</v>
      </c>
    </row>
    <row r="49" spans="1:7" ht="15">
      <c r="A49" s="59" t="s">
        <v>282</v>
      </c>
      <c r="C49" s="59" t="s">
        <v>336</v>
      </c>
      <c r="D49" s="55" t="s">
        <v>1204</v>
      </c>
      <c r="E49" s="64" t="s">
        <v>1183</v>
      </c>
      <c r="F49" s="76">
        <v>2140</v>
      </c>
      <c r="G49" s="73">
        <v>6174924474</v>
      </c>
    </row>
    <row r="50" spans="1:7" ht="15">
      <c r="A50" s="59" t="s">
        <v>109</v>
      </c>
      <c r="C50" s="59" t="s">
        <v>337</v>
      </c>
      <c r="D50" s="55" t="s">
        <v>1703</v>
      </c>
      <c r="E50" s="64" t="s">
        <v>1048</v>
      </c>
      <c r="F50" s="76">
        <v>49504</v>
      </c>
      <c r="G50" s="73">
        <v>6164538711</v>
      </c>
    </row>
    <row r="51" spans="1:7" ht="12.75" customHeight="1">
      <c r="A51" s="59" t="s">
        <v>878</v>
      </c>
      <c r="C51" s="59" t="s">
        <v>343</v>
      </c>
      <c r="D51" s="55" t="s">
        <v>1026</v>
      </c>
      <c r="E51" s="64" t="s">
        <v>940</v>
      </c>
      <c r="F51" s="76">
        <v>45505</v>
      </c>
      <c r="G51" s="73">
        <v>9373239928</v>
      </c>
    </row>
    <row r="52" spans="1:7" ht="15">
      <c r="A52" s="59" t="s">
        <v>308</v>
      </c>
      <c r="C52" s="59" t="s">
        <v>338</v>
      </c>
      <c r="D52" s="55" t="s">
        <v>1245</v>
      </c>
      <c r="E52" s="64" t="s">
        <v>940</v>
      </c>
      <c r="F52" s="76">
        <v>44481</v>
      </c>
      <c r="G52" s="73">
        <v>3304695417</v>
      </c>
    </row>
    <row r="53" spans="1:7" ht="15">
      <c r="A53" s="62" t="s">
        <v>71</v>
      </c>
      <c r="B53" s="62"/>
      <c r="C53" s="59" t="s">
        <v>899</v>
      </c>
      <c r="D53" s="55" t="s">
        <v>1704</v>
      </c>
      <c r="E53" s="64" t="s">
        <v>940</v>
      </c>
      <c r="F53" s="76">
        <v>44128</v>
      </c>
      <c r="G53" s="73">
        <v>2166624483</v>
      </c>
    </row>
    <row r="54" spans="1:7" ht="30">
      <c r="A54" s="59" t="s">
        <v>339</v>
      </c>
      <c r="C54" s="59" t="s">
        <v>340</v>
      </c>
      <c r="D54" s="55" t="s">
        <v>1098</v>
      </c>
      <c r="E54" s="64" t="s">
        <v>940</v>
      </c>
      <c r="F54" s="76">
        <v>43065</v>
      </c>
      <c r="G54" s="73">
        <v>7408811888</v>
      </c>
    </row>
    <row r="55" spans="1:7" ht="15">
      <c r="A55" s="59" t="s">
        <v>67</v>
      </c>
      <c r="C55" s="59" t="s">
        <v>342</v>
      </c>
      <c r="D55" s="55" t="s">
        <v>1245</v>
      </c>
      <c r="E55" s="64" t="s">
        <v>940</v>
      </c>
      <c r="F55" s="76">
        <v>44481</v>
      </c>
      <c r="G55" s="73">
        <v>3302403633</v>
      </c>
    </row>
    <row r="56" spans="1:7" s="65" customFormat="1" ht="27" customHeight="1">
      <c r="A56" s="78" t="s">
        <v>1705</v>
      </c>
      <c r="B56" s="79" t="s">
        <v>316</v>
      </c>
      <c r="C56" s="59" t="s">
        <v>354</v>
      </c>
      <c r="D56" s="65" t="s">
        <v>1065</v>
      </c>
      <c r="E56" s="67" t="s">
        <v>940</v>
      </c>
      <c r="F56" s="77" t="s">
        <v>1706</v>
      </c>
      <c r="G56" s="74">
        <v>4198414605</v>
      </c>
    </row>
    <row r="57" spans="1:7" s="65" customFormat="1" ht="15">
      <c r="A57" s="59" t="s">
        <v>264</v>
      </c>
      <c r="B57" s="59"/>
      <c r="C57" s="59" t="s">
        <v>341</v>
      </c>
      <c r="D57" s="65" t="s">
        <v>1002</v>
      </c>
      <c r="E57" s="67" t="s">
        <v>951</v>
      </c>
      <c r="F57" s="77">
        <v>85210</v>
      </c>
      <c r="G57" s="74">
        <v>4807528140</v>
      </c>
    </row>
    <row r="58" spans="1:7" ht="15">
      <c r="A58" s="59" t="s">
        <v>283</v>
      </c>
      <c r="C58" s="59" t="s">
        <v>344</v>
      </c>
      <c r="D58" s="55" t="s">
        <v>1707</v>
      </c>
      <c r="E58" s="64" t="s">
        <v>951</v>
      </c>
      <c r="F58" s="76">
        <v>85029</v>
      </c>
      <c r="G58" s="73">
        <v>6029431244</v>
      </c>
    </row>
    <row r="59" spans="1:7" ht="15">
      <c r="A59" s="60" t="s">
        <v>64</v>
      </c>
      <c r="B59" s="60"/>
      <c r="C59" s="55" t="s">
        <v>1708</v>
      </c>
      <c r="D59" s="55" t="s">
        <v>1709</v>
      </c>
      <c r="E59" s="64" t="s">
        <v>1006</v>
      </c>
      <c r="F59" s="76">
        <v>37217</v>
      </c>
      <c r="G59" s="73">
        <v>6153454444</v>
      </c>
    </row>
    <row r="60" spans="1:8" ht="15">
      <c r="A60" s="59" t="s">
        <v>508</v>
      </c>
      <c r="B60" s="59" t="s">
        <v>1710</v>
      </c>
      <c r="C60" s="59" t="s">
        <v>345</v>
      </c>
      <c r="D60" s="55" t="s">
        <v>1009</v>
      </c>
      <c r="E60" s="64" t="s">
        <v>940</v>
      </c>
      <c r="F60" s="76">
        <v>44114</v>
      </c>
      <c r="G60" s="73">
        <v>2164313979</v>
      </c>
      <c r="H60" s="68" t="s">
        <v>900</v>
      </c>
    </row>
    <row r="61" spans="1:7" ht="15">
      <c r="A61" s="59" t="s">
        <v>59</v>
      </c>
      <c r="B61" s="59" t="s">
        <v>1711</v>
      </c>
      <c r="C61" s="59" t="s">
        <v>346</v>
      </c>
      <c r="D61" s="55" t="s">
        <v>1254</v>
      </c>
      <c r="E61" s="64" t="s">
        <v>940</v>
      </c>
      <c r="F61" s="76">
        <v>45373</v>
      </c>
      <c r="G61" s="73">
        <v>9374406862</v>
      </c>
    </row>
    <row r="62" spans="1:8" ht="12.75" customHeight="1">
      <c r="A62" s="60" t="s">
        <v>272</v>
      </c>
      <c r="B62" s="60"/>
      <c r="C62" s="59" t="s">
        <v>347</v>
      </c>
      <c r="D62" s="55" t="s">
        <v>1081</v>
      </c>
      <c r="E62" s="64" t="s">
        <v>975</v>
      </c>
      <c r="F62" s="76">
        <v>15203</v>
      </c>
      <c r="G62" s="73">
        <v>4123812300</v>
      </c>
      <c r="H62" s="68" t="s">
        <v>901</v>
      </c>
    </row>
    <row r="63" spans="1:7" ht="12.75" customHeight="1">
      <c r="A63" s="59" t="s">
        <v>160</v>
      </c>
      <c r="C63" s="59" t="s">
        <v>348</v>
      </c>
      <c r="D63" s="55" t="s">
        <v>1712</v>
      </c>
      <c r="E63" s="64" t="s">
        <v>1380</v>
      </c>
      <c r="F63" s="76">
        <v>89501</v>
      </c>
      <c r="G63" s="73">
        <v>7753229992</v>
      </c>
    </row>
    <row r="64" spans="1:7" ht="15">
      <c r="A64" s="62" t="s">
        <v>783</v>
      </c>
      <c r="B64" s="63" t="s">
        <v>1713</v>
      </c>
      <c r="C64" s="62" t="s">
        <v>902</v>
      </c>
      <c r="D64" s="55" t="s">
        <v>1714</v>
      </c>
      <c r="E64" s="64" t="s">
        <v>1183</v>
      </c>
      <c r="F64" s="76">
        <v>2458</v>
      </c>
      <c r="G64" s="73">
        <v>6174673600</v>
      </c>
    </row>
    <row r="65" spans="1:8" ht="15">
      <c r="A65" s="66" t="s">
        <v>349</v>
      </c>
      <c r="B65" s="66"/>
      <c r="C65" s="62" t="s">
        <v>350</v>
      </c>
      <c r="D65" s="55" t="s">
        <v>1715</v>
      </c>
      <c r="E65" s="64" t="s">
        <v>1546</v>
      </c>
      <c r="F65" s="76">
        <v>3086</v>
      </c>
      <c r="G65" s="73">
        <v>6036546141</v>
      </c>
      <c r="H65" s="68" t="s">
        <v>903</v>
      </c>
    </row>
    <row r="66" spans="1:8" ht="15">
      <c r="A66" s="59" t="s">
        <v>26</v>
      </c>
      <c r="C66" s="59" t="s">
        <v>352</v>
      </c>
      <c r="D66" s="55" t="s">
        <v>1716</v>
      </c>
      <c r="E66" s="64" t="s">
        <v>1048</v>
      </c>
      <c r="F66" s="76">
        <v>48823</v>
      </c>
      <c r="G66" s="73">
        <v>5173321500</v>
      </c>
      <c r="H66" s="68" t="s">
        <v>904</v>
      </c>
    </row>
    <row r="67" spans="1:7" ht="15">
      <c r="A67" s="59" t="s">
        <v>278</v>
      </c>
      <c r="C67" s="59" t="s">
        <v>353</v>
      </c>
      <c r="D67" s="55" t="s">
        <v>1160</v>
      </c>
      <c r="E67" s="64" t="s">
        <v>1046</v>
      </c>
      <c r="F67" s="76">
        <v>46278</v>
      </c>
      <c r="G67" s="73">
        <v>3172951548</v>
      </c>
    </row>
    <row r="68" spans="1:7" ht="15">
      <c r="A68" s="59" t="s">
        <v>355</v>
      </c>
      <c r="C68" s="59" t="s">
        <v>356</v>
      </c>
      <c r="D68" s="55" t="s">
        <v>1717</v>
      </c>
      <c r="E68" s="64" t="s">
        <v>970</v>
      </c>
      <c r="F68" s="76">
        <v>7857</v>
      </c>
      <c r="G68" s="73">
        <v>9733472797</v>
      </c>
    </row>
    <row r="69" spans="1:7" ht="15">
      <c r="A69" s="59" t="s">
        <v>292</v>
      </c>
      <c r="C69" s="59" t="s">
        <v>357</v>
      </c>
      <c r="D69" s="55" t="s">
        <v>1718</v>
      </c>
      <c r="E69" s="64" t="s">
        <v>940</v>
      </c>
      <c r="F69" s="76">
        <v>44035</v>
      </c>
      <c r="G69" s="73">
        <v>4403094960</v>
      </c>
    </row>
    <row r="70" spans="1:7" ht="15">
      <c r="A70" s="62" t="s">
        <v>358</v>
      </c>
      <c r="B70" s="62"/>
      <c r="C70" s="62" t="s">
        <v>359</v>
      </c>
      <c r="D70" s="55" t="s">
        <v>980</v>
      </c>
      <c r="E70" s="64" t="s">
        <v>940</v>
      </c>
      <c r="F70" s="76">
        <v>43215</v>
      </c>
      <c r="G70" s="73">
        <v>6142998596</v>
      </c>
    </row>
    <row r="71" spans="1:7" ht="15">
      <c r="A71" s="59" t="s">
        <v>880</v>
      </c>
      <c r="C71" s="59" t="s">
        <v>351</v>
      </c>
      <c r="D71" s="55" t="s">
        <v>1480</v>
      </c>
      <c r="E71" s="64" t="s">
        <v>940</v>
      </c>
      <c r="F71" s="76">
        <v>44130</v>
      </c>
      <c r="G71" s="73">
        <v>4408434800</v>
      </c>
    </row>
    <row r="72" spans="1:8" ht="15">
      <c r="A72" s="59" t="s">
        <v>370</v>
      </c>
      <c r="B72" s="59" t="s">
        <v>1719</v>
      </c>
      <c r="C72" s="59" t="s">
        <v>360</v>
      </c>
      <c r="D72" s="55" t="s">
        <v>1707</v>
      </c>
      <c r="E72" s="64" t="s">
        <v>951</v>
      </c>
      <c r="F72" s="76">
        <v>85016</v>
      </c>
      <c r="G72" s="73">
        <v>6028249474</v>
      </c>
      <c r="H72" s="68" t="s">
        <v>905</v>
      </c>
    </row>
    <row r="73" spans="1:7" ht="15">
      <c r="A73" s="63" t="s">
        <v>1721</v>
      </c>
      <c r="B73" s="63" t="s">
        <v>1720</v>
      </c>
      <c r="C73" s="58" t="s">
        <v>361</v>
      </c>
      <c r="D73" s="55" t="s">
        <v>981</v>
      </c>
      <c r="E73" s="64" t="s">
        <v>940</v>
      </c>
      <c r="F73" s="76">
        <v>45233</v>
      </c>
      <c r="G73" s="73">
        <v>5139225047</v>
      </c>
    </row>
    <row r="74" spans="1:7" ht="15">
      <c r="A74" s="59" t="s">
        <v>267</v>
      </c>
      <c r="C74" s="59" t="s">
        <v>362</v>
      </c>
      <c r="D74" s="55" t="s">
        <v>1722</v>
      </c>
      <c r="E74" s="64" t="s">
        <v>1046</v>
      </c>
      <c r="F74" s="76">
        <v>47834</v>
      </c>
      <c r="G74" s="73">
        <v>8124461418</v>
      </c>
    </row>
    <row r="75" spans="1:7" s="65" customFormat="1" ht="42" customHeight="1">
      <c r="A75" s="78" t="s">
        <v>129</v>
      </c>
      <c r="B75" s="78" t="s">
        <v>1723</v>
      </c>
      <c r="C75" s="59" t="s">
        <v>363</v>
      </c>
      <c r="D75" s="65" t="s">
        <v>1724</v>
      </c>
      <c r="E75" s="67" t="s">
        <v>1725</v>
      </c>
      <c r="F75" s="77">
        <v>52404</v>
      </c>
      <c r="G75" s="74">
        <v>3193627483</v>
      </c>
    </row>
    <row r="76" spans="1:7" ht="15">
      <c r="A76" s="59" t="s">
        <v>102</v>
      </c>
      <c r="C76" s="59" t="s">
        <v>364</v>
      </c>
      <c r="D76" s="55" t="s">
        <v>986</v>
      </c>
      <c r="E76" s="64" t="s">
        <v>987</v>
      </c>
      <c r="F76" s="76">
        <v>90045</v>
      </c>
      <c r="G76" s="73">
        <v>3106932900</v>
      </c>
    </row>
    <row r="77" spans="1:7" ht="12.75" customHeight="1">
      <c r="A77" s="60" t="s">
        <v>270</v>
      </c>
      <c r="C77" s="55" t="s">
        <v>1726</v>
      </c>
      <c r="D77" s="55" t="s">
        <v>1714</v>
      </c>
      <c r="E77" s="64" t="s">
        <v>1183</v>
      </c>
      <c r="F77" s="76">
        <v>2458</v>
      </c>
      <c r="G77" s="73">
        <v>6176294500</v>
      </c>
    </row>
    <row r="78" spans="1:7" ht="15">
      <c r="A78" s="59" t="s">
        <v>313</v>
      </c>
      <c r="C78" s="59" t="s">
        <v>365</v>
      </c>
      <c r="D78" s="55" t="s">
        <v>1727</v>
      </c>
      <c r="E78" s="64" t="s">
        <v>940</v>
      </c>
      <c r="F78" s="76">
        <v>45322</v>
      </c>
      <c r="G78" s="73">
        <v>9377602601</v>
      </c>
    </row>
    <row r="79" spans="1:8" ht="12.75" customHeight="1">
      <c r="A79" s="59" t="s">
        <v>289</v>
      </c>
      <c r="C79" s="59" t="s">
        <v>906</v>
      </c>
      <c r="D79" s="55" t="s">
        <v>955</v>
      </c>
      <c r="E79" s="64" t="s">
        <v>956</v>
      </c>
      <c r="F79" s="76">
        <v>53202</v>
      </c>
      <c r="G79" s="73">
        <v>4142717000</v>
      </c>
      <c r="H79" s="68" t="s">
        <v>907</v>
      </c>
    </row>
    <row r="80" spans="1:7" ht="15">
      <c r="A80" s="58" t="s">
        <v>874</v>
      </c>
      <c r="B80" s="58"/>
      <c r="C80" s="58" t="s">
        <v>908</v>
      </c>
      <c r="D80" s="55" t="s">
        <v>1201</v>
      </c>
      <c r="E80" s="64" t="s">
        <v>940</v>
      </c>
      <c r="F80" s="76">
        <v>44691</v>
      </c>
      <c r="G80" s="73">
        <v>3304668822</v>
      </c>
    </row>
    <row r="81" spans="1:8" ht="15">
      <c r="A81" s="60" t="s">
        <v>516</v>
      </c>
      <c r="B81" s="60"/>
      <c r="C81" s="59" t="s">
        <v>366</v>
      </c>
      <c r="D81" s="55" t="s">
        <v>1635</v>
      </c>
      <c r="E81" s="64" t="s">
        <v>1636</v>
      </c>
      <c r="F81" s="76" t="s">
        <v>1728</v>
      </c>
      <c r="G81" s="73">
        <v>4165376100</v>
      </c>
      <c r="H81" s="68" t="s">
        <v>909</v>
      </c>
    </row>
    <row r="82" spans="1:7" ht="15">
      <c r="A82" s="59" t="s">
        <v>268</v>
      </c>
      <c r="C82" s="59" t="s">
        <v>910</v>
      </c>
      <c r="D82" s="55" t="s">
        <v>1088</v>
      </c>
      <c r="E82" s="64" t="s">
        <v>978</v>
      </c>
      <c r="F82" s="76">
        <v>55218</v>
      </c>
      <c r="G82" s="73">
        <v>6516490404</v>
      </c>
    </row>
    <row r="83" spans="1:8" ht="12.75" customHeight="1">
      <c r="A83" s="61" t="s">
        <v>875</v>
      </c>
      <c r="B83" s="61" t="s">
        <v>1729</v>
      </c>
      <c r="C83" s="61" t="s">
        <v>911</v>
      </c>
      <c r="D83" s="55" t="s">
        <v>959</v>
      </c>
      <c r="E83" s="64" t="s">
        <v>960</v>
      </c>
      <c r="F83" s="76">
        <v>60654</v>
      </c>
      <c r="G83" s="73">
        <v>3126516166</v>
      </c>
      <c r="H83" s="68" t="s">
        <v>912</v>
      </c>
    </row>
    <row r="84" spans="1:7" ht="15">
      <c r="A84" s="59" t="s">
        <v>311</v>
      </c>
      <c r="C84" s="59" t="s">
        <v>381</v>
      </c>
      <c r="D84" s="55" t="s">
        <v>1722</v>
      </c>
      <c r="E84" s="64" t="s">
        <v>1046</v>
      </c>
      <c r="F84" s="76">
        <v>47834</v>
      </c>
      <c r="G84" s="73">
        <v>7656724684</v>
      </c>
    </row>
    <row r="85" spans="1:7" s="65" customFormat="1" ht="30">
      <c r="A85" s="78" t="s">
        <v>133</v>
      </c>
      <c r="B85" s="78" t="s">
        <v>1730</v>
      </c>
      <c r="C85" s="78" t="s">
        <v>382</v>
      </c>
      <c r="D85" s="65" t="s">
        <v>1731</v>
      </c>
      <c r="E85" s="67" t="s">
        <v>1535</v>
      </c>
      <c r="F85" s="77">
        <v>35216</v>
      </c>
      <c r="G85" s="74">
        <v>2058234798</v>
      </c>
    </row>
    <row r="86" spans="1:7" ht="12.75" customHeight="1">
      <c r="A86" s="59" t="s">
        <v>266</v>
      </c>
      <c r="C86" s="59" t="s">
        <v>383</v>
      </c>
      <c r="D86" s="55" t="s">
        <v>1475</v>
      </c>
      <c r="E86" s="64" t="s">
        <v>1183</v>
      </c>
      <c r="F86" s="76">
        <v>2111</v>
      </c>
      <c r="G86" s="73">
        <v>6174826882</v>
      </c>
    </row>
    <row r="87" spans="1:8" ht="15">
      <c r="A87" s="66" t="s">
        <v>131</v>
      </c>
      <c r="B87" s="62" t="s">
        <v>1732</v>
      </c>
      <c r="C87" s="59" t="s">
        <v>384</v>
      </c>
      <c r="D87" s="55" t="s">
        <v>1733</v>
      </c>
      <c r="E87" s="64" t="s">
        <v>975</v>
      </c>
      <c r="F87" s="76">
        <v>19114</v>
      </c>
      <c r="G87" s="73">
        <v>2153335900</v>
      </c>
      <c r="H87" s="68" t="s">
        <v>913</v>
      </c>
    </row>
    <row r="88" spans="1:7" ht="12.75" customHeight="1">
      <c r="A88" s="66" t="s">
        <v>306</v>
      </c>
      <c r="B88" s="66"/>
      <c r="C88" s="59" t="s">
        <v>385</v>
      </c>
      <c r="D88" s="55" t="s">
        <v>1734</v>
      </c>
      <c r="E88" s="64" t="s">
        <v>1048</v>
      </c>
      <c r="F88" s="76">
        <v>48017</v>
      </c>
      <c r="G88" s="73">
        <v>2486552400</v>
      </c>
    </row>
    <row r="89" spans="1:7" ht="15">
      <c r="A89" s="63" t="s">
        <v>11</v>
      </c>
      <c r="B89" s="63"/>
      <c r="C89" s="58" t="s">
        <v>386</v>
      </c>
      <c r="D89" s="55" t="s">
        <v>1735</v>
      </c>
      <c r="E89" s="64" t="s">
        <v>1040</v>
      </c>
      <c r="F89" s="76">
        <v>63701</v>
      </c>
      <c r="G89" s="73">
        <v>5736513746</v>
      </c>
    </row>
    <row r="90" spans="1:8" ht="15">
      <c r="A90" s="60" t="s">
        <v>876</v>
      </c>
      <c r="B90" s="59" t="s">
        <v>1736</v>
      </c>
      <c r="C90" s="59" t="s">
        <v>914</v>
      </c>
      <c r="D90" s="55" t="s">
        <v>1071</v>
      </c>
      <c r="E90" s="64" t="s">
        <v>1040</v>
      </c>
      <c r="F90" s="76">
        <v>64133</v>
      </c>
      <c r="G90" s="73">
        <v>8008217539</v>
      </c>
      <c r="H90" s="68" t="s">
        <v>915</v>
      </c>
    </row>
    <row r="91" spans="1:8" ht="15">
      <c r="A91" s="59" t="s">
        <v>842</v>
      </c>
      <c r="C91" s="59" t="s">
        <v>916</v>
      </c>
      <c r="D91" s="55" t="s">
        <v>1131</v>
      </c>
      <c r="E91" s="64" t="s">
        <v>944</v>
      </c>
      <c r="F91" s="76">
        <v>33301</v>
      </c>
      <c r="G91" s="73">
        <v>9545245183</v>
      </c>
      <c r="H91" s="68" t="s">
        <v>917</v>
      </c>
    </row>
    <row r="92" spans="1:7" ht="15">
      <c r="A92" s="59" t="s">
        <v>70</v>
      </c>
      <c r="C92" s="59" t="s">
        <v>918</v>
      </c>
      <c r="D92" s="55" t="s">
        <v>1154</v>
      </c>
      <c r="E92" s="64" t="s">
        <v>987</v>
      </c>
      <c r="F92" s="76">
        <v>94105</v>
      </c>
      <c r="G92" s="73">
        <v>4156134921</v>
      </c>
    </row>
  </sheetData>
  <sheetProtection/>
  <autoFilter ref="A1:H92"/>
  <hyperlinks>
    <hyperlink ref="H5" r:id="rId1" display="www.ariacallsandcards.com"/>
    <hyperlink ref="H6" r:id="rId2" display="www.artsmarketing.com"/>
    <hyperlink ref="H8" r:id="rId3" display="www.auto-donation.com"/>
    <hyperlink ref="H16" r:id="rId4" display="www.coinstar.com"/>
    <hyperlink ref="H19" r:id="rId5" display="www.comnetmarketing.com"/>
    <hyperlink ref="H22" r:id="rId6" display="www.courtesycall.com"/>
    <hyperlink ref="H29" r:id="rId7" display="www.directline-tech.com"/>
    <hyperlink ref="H42" r:id="rId8" display="www.harrisconnect.com"/>
    <hyperlink ref="H45" r:id="rId9" display="www.hbay.com"/>
    <hyperlink ref="H46" r:id="rId10" display="www.vpipk52@aol.com"/>
    <hyperlink ref="H60" r:id="rId11" display="www.ohiomills.net"/>
    <hyperlink ref="H62" r:id="rId12" display="www.dam.com"/>
    <hyperlink ref="H65" r:id="rId13" display="www.pep-direct.com"/>
    <hyperlink ref="H66" r:id="rId14" display="www.phonebanks.com"/>
    <hyperlink ref="H72" r:id="rId15" display="www.marketenginuity.com"/>
    <hyperlink ref="H79" r:id="rId16" display="www.smgtoday.com"/>
    <hyperlink ref="H81" r:id="rId17" display="www.stratcom.ca"/>
    <hyperlink ref="H83" r:id="rId18" display="www.smartmktg.com"/>
    <hyperlink ref="H87" r:id="rId19" display="http://121directresponse.com"/>
    <hyperlink ref="H90" r:id="rId20" display="www.TheContactCenter.com"/>
    <hyperlink ref="H91" r:id="rId21" display="www.xentel.com"/>
  </hyperlinks>
  <printOptions/>
  <pageMargins left="0.5" right="0.5" top="0.5" bottom="0.5" header="0.5" footer="0.5"/>
  <pageSetup horizontalDpi="600" verticalDpi="600" orientation="landscape" r:id="rId24"/>
  <legacyDrawing r:id="rId23"/>
</worksheet>
</file>

<file path=xl/worksheets/sheet8.xml><?xml version="1.0" encoding="utf-8"?>
<worksheet xmlns="http://schemas.openxmlformats.org/spreadsheetml/2006/main" xmlns:r="http://schemas.openxmlformats.org/officeDocument/2006/relationships">
  <sheetPr>
    <tabColor rgb="FF99CCFF"/>
  </sheetPr>
  <dimension ref="A1:E497"/>
  <sheetViews>
    <sheetView zoomScalePageLayoutView="0" workbookViewId="0" topLeftCell="A1">
      <pane ySplit="1" topLeftCell="A35" activePane="bottomLeft" state="frozen"/>
      <selection pane="topLeft" activeCell="A1" sqref="A1"/>
      <selection pane="bottomLeft" activeCell="A48" sqref="A48"/>
    </sheetView>
  </sheetViews>
  <sheetFormatPr defaultColWidth="30.28125" defaultRowHeight="15" customHeight="1"/>
  <cols>
    <col min="1" max="1" width="76.57421875" style="0" customWidth="1"/>
    <col min="2" max="2" width="49.57421875" style="0" customWidth="1"/>
    <col min="3" max="3" width="29.57421875" style="0" customWidth="1"/>
    <col min="4" max="4" width="9.7109375" style="27" customWidth="1"/>
    <col min="5" max="5" width="18.140625" style="0" customWidth="1"/>
  </cols>
  <sheetData>
    <row r="1" spans="1:5" s="21" customFormat="1" ht="33.75" customHeight="1">
      <c r="A1" s="81" t="s">
        <v>1612</v>
      </c>
      <c r="B1" s="81" t="s">
        <v>1613</v>
      </c>
      <c r="C1" s="81" t="s">
        <v>1614</v>
      </c>
      <c r="D1" s="81" t="s">
        <v>1615</v>
      </c>
      <c r="E1" s="81" t="s">
        <v>1616</v>
      </c>
    </row>
    <row r="2" spans="1:5" ht="15" customHeight="1">
      <c r="A2" s="51" t="s">
        <v>779</v>
      </c>
      <c r="B2" s="52" t="s">
        <v>466</v>
      </c>
      <c r="C2" s="52" t="s">
        <v>939</v>
      </c>
      <c r="D2" s="56" t="s">
        <v>940</v>
      </c>
      <c r="E2" s="53" t="s">
        <v>941</v>
      </c>
    </row>
    <row r="3" spans="1:5" ht="15" customHeight="1">
      <c r="A3" s="54" t="s">
        <v>263</v>
      </c>
      <c r="B3" s="52" t="s">
        <v>942</v>
      </c>
      <c r="C3" s="52" t="s">
        <v>943</v>
      </c>
      <c r="D3" s="56" t="s">
        <v>944</v>
      </c>
      <c r="E3" s="53">
        <v>32591</v>
      </c>
    </row>
    <row r="4" spans="1:5" ht="15" customHeight="1">
      <c r="A4" s="54" t="s">
        <v>574</v>
      </c>
      <c r="B4" s="52" t="s">
        <v>945</v>
      </c>
      <c r="C4" s="52" t="s">
        <v>946</v>
      </c>
      <c r="D4" s="56" t="s">
        <v>947</v>
      </c>
      <c r="E4" s="53">
        <v>20005</v>
      </c>
    </row>
    <row r="5" spans="1:5" ht="15" customHeight="1">
      <c r="A5" s="54" t="s">
        <v>948</v>
      </c>
      <c r="B5" s="52" t="s">
        <v>949</v>
      </c>
      <c r="C5" s="52" t="s">
        <v>950</v>
      </c>
      <c r="D5" s="56" t="s">
        <v>951</v>
      </c>
      <c r="E5" s="53">
        <v>85260</v>
      </c>
    </row>
    <row r="6" spans="1:5" ht="15" customHeight="1">
      <c r="A6" s="54" t="s">
        <v>671</v>
      </c>
      <c r="B6" s="52" t="s">
        <v>952</v>
      </c>
      <c r="C6" s="52" t="s">
        <v>953</v>
      </c>
      <c r="D6" s="56" t="s">
        <v>940</v>
      </c>
      <c r="E6" s="53">
        <v>44601</v>
      </c>
    </row>
    <row r="7" spans="1:5" ht="15" customHeight="1">
      <c r="A7" s="54" t="s">
        <v>698</v>
      </c>
      <c r="B7" s="52" t="s">
        <v>954</v>
      </c>
      <c r="C7" s="52" t="s">
        <v>955</v>
      </c>
      <c r="D7" s="56" t="s">
        <v>956</v>
      </c>
      <c r="E7" s="53">
        <v>53234</v>
      </c>
    </row>
    <row r="8" spans="1:5" ht="15" customHeight="1">
      <c r="A8" s="54" t="s">
        <v>957</v>
      </c>
      <c r="B8" s="52" t="s">
        <v>958</v>
      </c>
      <c r="C8" s="52" t="s">
        <v>959</v>
      </c>
      <c r="D8" s="56" t="s">
        <v>960</v>
      </c>
      <c r="E8" s="53">
        <v>60601</v>
      </c>
    </row>
    <row r="9" spans="1:5" ht="15" customHeight="1">
      <c r="A9" s="54" t="s">
        <v>620</v>
      </c>
      <c r="B9" s="52" t="s">
        <v>961</v>
      </c>
      <c r="C9" s="52" t="s">
        <v>946</v>
      </c>
      <c r="D9" s="56" t="s">
        <v>947</v>
      </c>
      <c r="E9" s="53">
        <v>20005</v>
      </c>
    </row>
    <row r="10" spans="1:5" ht="15" customHeight="1">
      <c r="A10" s="54" t="s">
        <v>274</v>
      </c>
      <c r="B10" s="52" t="s">
        <v>470</v>
      </c>
      <c r="C10" s="52" t="s">
        <v>962</v>
      </c>
      <c r="D10" s="56" t="s">
        <v>963</v>
      </c>
      <c r="E10" s="53">
        <v>10023</v>
      </c>
    </row>
    <row r="11" spans="1:5" ht="15" customHeight="1">
      <c r="A11" s="54" t="s">
        <v>731</v>
      </c>
      <c r="B11" s="52" t="s">
        <v>964</v>
      </c>
      <c r="C11" s="52" t="s">
        <v>965</v>
      </c>
      <c r="D11" s="56" t="s">
        <v>966</v>
      </c>
      <c r="E11" s="53" t="s">
        <v>967</v>
      </c>
    </row>
    <row r="12" spans="1:5" ht="15" customHeight="1">
      <c r="A12" s="54" t="s">
        <v>630</v>
      </c>
      <c r="B12" s="52" t="s">
        <v>968</v>
      </c>
      <c r="C12" s="52" t="s">
        <v>969</v>
      </c>
      <c r="D12" s="56" t="s">
        <v>970</v>
      </c>
      <c r="E12" s="53">
        <v>7746</v>
      </c>
    </row>
    <row r="13" spans="1:5" ht="15" customHeight="1">
      <c r="A13" s="54" t="s">
        <v>658</v>
      </c>
      <c r="B13" s="52" t="s">
        <v>971</v>
      </c>
      <c r="C13" s="52" t="s">
        <v>962</v>
      </c>
      <c r="D13" s="56" t="s">
        <v>963</v>
      </c>
      <c r="E13" s="53">
        <v>10004</v>
      </c>
    </row>
    <row r="14" spans="1:5" ht="15" customHeight="1">
      <c r="A14" s="54" t="s">
        <v>279</v>
      </c>
      <c r="B14" s="52" t="s">
        <v>972</v>
      </c>
      <c r="C14" s="52" t="s">
        <v>962</v>
      </c>
      <c r="D14" s="56" t="s">
        <v>963</v>
      </c>
      <c r="E14" s="53">
        <v>10004</v>
      </c>
    </row>
    <row r="15" spans="1:5" ht="15" customHeight="1">
      <c r="A15" s="54" t="s">
        <v>689</v>
      </c>
      <c r="B15" s="52" t="s">
        <v>973</v>
      </c>
      <c r="C15" s="52" t="s">
        <v>974</v>
      </c>
      <c r="D15" s="56" t="s">
        <v>975</v>
      </c>
      <c r="E15" s="53">
        <v>19010</v>
      </c>
    </row>
    <row r="16" spans="1:5" ht="15" customHeight="1">
      <c r="A16" s="54" t="s">
        <v>281</v>
      </c>
      <c r="B16" s="52" t="s">
        <v>976</v>
      </c>
      <c r="C16" s="52" t="s">
        <v>977</v>
      </c>
      <c r="D16" s="56" t="s">
        <v>978</v>
      </c>
      <c r="E16" s="53">
        <v>55430</v>
      </c>
    </row>
    <row r="17" spans="1:5" ht="15" customHeight="1">
      <c r="A17" s="54" t="s">
        <v>927</v>
      </c>
      <c r="B17" s="52" t="s">
        <v>979</v>
      </c>
      <c r="C17" s="52" t="s">
        <v>980</v>
      </c>
      <c r="D17" s="56" t="s">
        <v>940</v>
      </c>
      <c r="E17" s="53">
        <v>43202</v>
      </c>
    </row>
    <row r="18" spans="1:5" ht="15" customHeight="1">
      <c r="A18" s="54" t="s">
        <v>566</v>
      </c>
      <c r="B18" s="52" t="s">
        <v>471</v>
      </c>
      <c r="C18" s="52" t="s">
        <v>981</v>
      </c>
      <c r="D18" s="56" t="s">
        <v>940</v>
      </c>
      <c r="E18" s="53">
        <v>45201</v>
      </c>
    </row>
    <row r="19" spans="1:5" ht="15" customHeight="1">
      <c r="A19" s="54" t="s">
        <v>594</v>
      </c>
      <c r="B19" s="52" t="s">
        <v>982</v>
      </c>
      <c r="C19" s="52" t="s">
        <v>983</v>
      </c>
      <c r="D19" s="56" t="s">
        <v>984</v>
      </c>
      <c r="E19" s="53">
        <v>22311</v>
      </c>
    </row>
    <row r="20" spans="1:5" ht="15" customHeight="1">
      <c r="A20" s="54" t="s">
        <v>772</v>
      </c>
      <c r="B20" s="52" t="s">
        <v>472</v>
      </c>
      <c r="C20" s="52" t="s">
        <v>985</v>
      </c>
      <c r="D20" s="56" t="s">
        <v>944</v>
      </c>
      <c r="E20" s="53">
        <v>32780</v>
      </c>
    </row>
    <row r="21" spans="1:5" ht="15" customHeight="1">
      <c r="A21" s="54" t="s">
        <v>666</v>
      </c>
      <c r="B21" s="52" t="s">
        <v>1617</v>
      </c>
      <c r="C21" s="52" t="s">
        <v>986</v>
      </c>
      <c r="D21" s="56" t="s">
        <v>987</v>
      </c>
      <c r="E21" s="53">
        <v>90027</v>
      </c>
    </row>
    <row r="22" spans="1:5" ht="15" customHeight="1">
      <c r="A22" s="54" t="s">
        <v>629</v>
      </c>
      <c r="B22" s="52" t="s">
        <v>988</v>
      </c>
      <c r="C22" s="52" t="s">
        <v>989</v>
      </c>
      <c r="D22" s="56" t="s">
        <v>975</v>
      </c>
      <c r="E22" s="53">
        <v>17112</v>
      </c>
    </row>
    <row r="23" spans="1:5" ht="15" customHeight="1">
      <c r="A23" s="54" t="s">
        <v>612</v>
      </c>
      <c r="B23" s="52" t="s">
        <v>990</v>
      </c>
      <c r="C23" s="52" t="s">
        <v>991</v>
      </c>
      <c r="D23" s="56" t="s">
        <v>963</v>
      </c>
      <c r="E23" s="53">
        <v>10306</v>
      </c>
    </row>
    <row r="24" spans="1:5" ht="15" customHeight="1">
      <c r="A24" s="54" t="s">
        <v>593</v>
      </c>
      <c r="B24" s="52" t="s">
        <v>992</v>
      </c>
      <c r="C24" s="52" t="s">
        <v>993</v>
      </c>
      <c r="D24" s="56" t="s">
        <v>994</v>
      </c>
      <c r="E24" s="53">
        <v>75231</v>
      </c>
    </row>
    <row r="25" spans="1:5" ht="15" customHeight="1">
      <c r="A25" s="54" t="s">
        <v>286</v>
      </c>
      <c r="B25" s="52" t="s">
        <v>995</v>
      </c>
      <c r="C25" s="52" t="s">
        <v>946</v>
      </c>
      <c r="D25" s="56" t="s">
        <v>947</v>
      </c>
      <c r="E25" s="53">
        <v>20036</v>
      </c>
    </row>
    <row r="26" spans="1:5" ht="15" customHeight="1">
      <c r="A26" s="54" t="s">
        <v>648</v>
      </c>
      <c r="B26" s="52" t="s">
        <v>996</v>
      </c>
      <c r="C26" s="52" t="s">
        <v>997</v>
      </c>
      <c r="D26" s="56" t="s">
        <v>998</v>
      </c>
      <c r="E26" s="53">
        <v>80221</v>
      </c>
    </row>
    <row r="27" spans="1:5" ht="15" customHeight="1">
      <c r="A27" s="54" t="s">
        <v>287</v>
      </c>
      <c r="B27" s="52" t="s">
        <v>999</v>
      </c>
      <c r="C27" s="52" t="s">
        <v>946</v>
      </c>
      <c r="D27" s="56" t="s">
        <v>947</v>
      </c>
      <c r="E27" s="53" t="s">
        <v>1000</v>
      </c>
    </row>
    <row r="28" spans="1:5" ht="15" customHeight="1">
      <c r="A28" s="54" t="s">
        <v>288</v>
      </c>
      <c r="B28" s="52" t="s">
        <v>1001</v>
      </c>
      <c r="C28" s="52" t="s">
        <v>1002</v>
      </c>
      <c r="D28" s="56" t="s">
        <v>951</v>
      </c>
      <c r="E28" s="53">
        <v>85202</v>
      </c>
    </row>
    <row r="29" spans="1:5" ht="15" customHeight="1">
      <c r="A29" s="54" t="s">
        <v>290</v>
      </c>
      <c r="B29" s="52" t="s">
        <v>473</v>
      </c>
      <c r="C29" s="52" t="s">
        <v>962</v>
      </c>
      <c r="D29" s="56" t="s">
        <v>963</v>
      </c>
      <c r="E29" s="53" t="s">
        <v>1003</v>
      </c>
    </row>
    <row r="30" spans="1:5" ht="15" customHeight="1">
      <c r="A30" s="54" t="s">
        <v>721</v>
      </c>
      <c r="B30" s="52" t="s">
        <v>1004</v>
      </c>
      <c r="C30" s="52" t="s">
        <v>1005</v>
      </c>
      <c r="D30" s="56" t="s">
        <v>1006</v>
      </c>
      <c r="E30" s="53" t="s">
        <v>1007</v>
      </c>
    </row>
    <row r="31" spans="1:5" ht="15" customHeight="1">
      <c r="A31" s="54" t="s">
        <v>291</v>
      </c>
      <c r="B31" s="52" t="s">
        <v>1008</v>
      </c>
      <c r="C31" s="52" t="s">
        <v>1009</v>
      </c>
      <c r="D31" s="56" t="s">
        <v>940</v>
      </c>
      <c r="E31" s="53">
        <v>44114</v>
      </c>
    </row>
    <row r="32" spans="1:5" ht="15" customHeight="1">
      <c r="A32" s="54" t="s">
        <v>1010</v>
      </c>
      <c r="B32" s="52" t="s">
        <v>1011</v>
      </c>
      <c r="C32" s="52" t="s">
        <v>1012</v>
      </c>
      <c r="D32" s="56" t="s">
        <v>940</v>
      </c>
      <c r="E32" s="53">
        <v>43015</v>
      </c>
    </row>
    <row r="33" spans="1:5" ht="15" customHeight="1">
      <c r="A33" s="54" t="s">
        <v>475</v>
      </c>
      <c r="B33" s="52" t="s">
        <v>1013</v>
      </c>
      <c r="C33" s="52" t="s">
        <v>1014</v>
      </c>
      <c r="D33" s="56" t="s">
        <v>1015</v>
      </c>
      <c r="E33" s="53">
        <v>29601</v>
      </c>
    </row>
    <row r="34" spans="1:5" ht="15" customHeight="1">
      <c r="A34" s="54" t="s">
        <v>294</v>
      </c>
      <c r="B34" s="52" t="s">
        <v>1618</v>
      </c>
      <c r="C34" s="52" t="s">
        <v>946</v>
      </c>
      <c r="D34" s="56" t="s">
        <v>947</v>
      </c>
      <c r="E34" s="53" t="s">
        <v>1016</v>
      </c>
    </row>
    <row r="35" spans="1:5" ht="15" customHeight="1">
      <c r="A35" s="54" t="s">
        <v>295</v>
      </c>
      <c r="B35" s="52" t="s">
        <v>1017</v>
      </c>
      <c r="C35" s="52" t="s">
        <v>946</v>
      </c>
      <c r="D35" s="56" t="s">
        <v>947</v>
      </c>
      <c r="E35" s="53">
        <v>20006</v>
      </c>
    </row>
    <row r="36" spans="1:5" ht="15" customHeight="1">
      <c r="A36" s="54" t="s">
        <v>98</v>
      </c>
      <c r="B36" s="52" t="s">
        <v>476</v>
      </c>
      <c r="C36" s="52" t="s">
        <v>962</v>
      </c>
      <c r="D36" s="56" t="s">
        <v>963</v>
      </c>
      <c r="E36" s="53">
        <v>10128</v>
      </c>
    </row>
    <row r="37" spans="1:5" ht="15" customHeight="1">
      <c r="A37" s="54" t="s">
        <v>101</v>
      </c>
      <c r="B37" s="52" t="s">
        <v>1018</v>
      </c>
      <c r="C37" s="52" t="s">
        <v>1019</v>
      </c>
      <c r="D37" s="56" t="s">
        <v>944</v>
      </c>
      <c r="E37" s="53">
        <v>34239</v>
      </c>
    </row>
    <row r="38" spans="1:5" ht="15" customHeight="1">
      <c r="A38" s="54" t="s">
        <v>768</v>
      </c>
      <c r="B38" s="52" t="s">
        <v>1020</v>
      </c>
      <c r="C38" s="52" t="s">
        <v>946</v>
      </c>
      <c r="D38" s="56" t="s">
        <v>947</v>
      </c>
      <c r="E38" s="53">
        <v>20005</v>
      </c>
    </row>
    <row r="39" spans="1:5" ht="15" customHeight="1">
      <c r="A39" s="54" t="s">
        <v>661</v>
      </c>
      <c r="B39" s="52" t="s">
        <v>1021</v>
      </c>
      <c r="C39" s="52" t="s">
        <v>1022</v>
      </c>
      <c r="D39" s="56" t="s">
        <v>1023</v>
      </c>
      <c r="E39" s="53">
        <v>6902</v>
      </c>
    </row>
    <row r="40" spans="1:5" ht="15" customHeight="1">
      <c r="A40" s="54" t="s">
        <v>633</v>
      </c>
      <c r="B40" s="52" t="s">
        <v>1024</v>
      </c>
      <c r="C40" s="52" t="s">
        <v>962</v>
      </c>
      <c r="D40" s="56" t="s">
        <v>963</v>
      </c>
      <c r="E40" s="53" t="s">
        <v>1025</v>
      </c>
    </row>
    <row r="41" spans="1:5" ht="15" customHeight="1">
      <c r="A41" s="54" t="s">
        <v>103</v>
      </c>
      <c r="B41" s="52" t="s">
        <v>478</v>
      </c>
      <c r="C41" s="52" t="s">
        <v>1026</v>
      </c>
      <c r="D41" s="56" t="s">
        <v>940</v>
      </c>
      <c r="E41" s="53">
        <v>45503</v>
      </c>
    </row>
    <row r="42" spans="1:5" ht="15" customHeight="1">
      <c r="A42" s="54" t="s">
        <v>104</v>
      </c>
      <c r="B42" s="52" t="s">
        <v>1027</v>
      </c>
      <c r="C42" s="52" t="s">
        <v>1028</v>
      </c>
      <c r="D42" s="56" t="s">
        <v>940</v>
      </c>
      <c r="E42" s="53">
        <v>45420</v>
      </c>
    </row>
    <row r="43" spans="1:5" ht="15" customHeight="1">
      <c r="A43" s="54" t="s">
        <v>844</v>
      </c>
      <c r="B43" s="52" t="s">
        <v>477</v>
      </c>
      <c r="C43" s="52" t="s">
        <v>1029</v>
      </c>
      <c r="D43" s="56" t="s">
        <v>1030</v>
      </c>
      <c r="E43" s="53">
        <v>20706</v>
      </c>
    </row>
    <row r="44" spans="1:5" ht="15" customHeight="1">
      <c r="A44" s="54" t="s">
        <v>837</v>
      </c>
      <c r="B44" s="52" t="s">
        <v>479</v>
      </c>
      <c r="C44" s="52" t="s">
        <v>962</v>
      </c>
      <c r="D44" s="56" t="s">
        <v>963</v>
      </c>
      <c r="E44" s="53" t="s">
        <v>1031</v>
      </c>
    </row>
    <row r="45" spans="1:5" ht="15" customHeight="1">
      <c r="A45" s="51" t="s">
        <v>105</v>
      </c>
      <c r="B45" s="52" t="s">
        <v>480</v>
      </c>
      <c r="C45" s="52" t="s">
        <v>1032</v>
      </c>
      <c r="D45" s="56" t="s">
        <v>940</v>
      </c>
      <c r="E45" s="53" t="s">
        <v>1033</v>
      </c>
    </row>
    <row r="46" spans="1:5" ht="15" customHeight="1">
      <c r="A46" s="51" t="s">
        <v>106</v>
      </c>
      <c r="B46" s="52" t="s">
        <v>467</v>
      </c>
      <c r="C46" s="52" t="s">
        <v>1034</v>
      </c>
      <c r="D46" s="56" t="s">
        <v>1030</v>
      </c>
      <c r="E46" s="53">
        <v>21701</v>
      </c>
    </row>
    <row r="47" spans="1:5" ht="15" customHeight="1">
      <c r="A47" s="51" t="s">
        <v>646</v>
      </c>
      <c r="B47" s="52" t="s">
        <v>1035</v>
      </c>
      <c r="C47" s="52" t="s">
        <v>1036</v>
      </c>
      <c r="D47" s="56" t="s">
        <v>1006</v>
      </c>
      <c r="E47" s="53">
        <v>37601</v>
      </c>
    </row>
    <row r="48" spans="1:5" ht="15" customHeight="1">
      <c r="A48" s="51" t="s">
        <v>107</v>
      </c>
      <c r="B48" s="52" t="s">
        <v>481</v>
      </c>
      <c r="C48" s="52" t="s">
        <v>959</v>
      </c>
      <c r="D48" s="56" t="s">
        <v>960</v>
      </c>
      <c r="E48" s="53">
        <v>60603</v>
      </c>
    </row>
    <row r="49" spans="1:5" ht="15" customHeight="1">
      <c r="A49" s="51" t="s">
        <v>108</v>
      </c>
      <c r="B49" s="52" t="s">
        <v>482</v>
      </c>
      <c r="C49" s="52" t="s">
        <v>965</v>
      </c>
      <c r="D49" s="56" t="s">
        <v>966</v>
      </c>
      <c r="E49" s="53">
        <v>30309</v>
      </c>
    </row>
    <row r="50" spans="1:5" ht="15" customHeight="1">
      <c r="A50" s="51" t="s">
        <v>1037</v>
      </c>
      <c r="B50" s="52" t="s">
        <v>1038</v>
      </c>
      <c r="C50" s="52" t="s">
        <v>1039</v>
      </c>
      <c r="D50" s="56" t="s">
        <v>1040</v>
      </c>
      <c r="E50" s="53">
        <v>64108</v>
      </c>
    </row>
    <row r="51" spans="1:5" ht="15" customHeight="1">
      <c r="A51" s="51" t="s">
        <v>770</v>
      </c>
      <c r="B51" s="52" t="s">
        <v>1041</v>
      </c>
      <c r="C51" s="52" t="s">
        <v>946</v>
      </c>
      <c r="D51" s="56" t="s">
        <v>947</v>
      </c>
      <c r="E51" s="53">
        <v>20006</v>
      </c>
    </row>
    <row r="52" spans="1:5" ht="15" customHeight="1">
      <c r="A52" s="51" t="s">
        <v>740</v>
      </c>
      <c r="B52" s="52" t="s">
        <v>1042</v>
      </c>
      <c r="C52" s="52" t="s">
        <v>1043</v>
      </c>
      <c r="D52" s="56" t="s">
        <v>940</v>
      </c>
      <c r="E52" s="53">
        <v>44321</v>
      </c>
    </row>
    <row r="53" spans="1:5" ht="15" customHeight="1">
      <c r="A53" s="51" t="s">
        <v>579</v>
      </c>
      <c r="B53" s="52" t="s">
        <v>1044</v>
      </c>
      <c r="C53" s="52" t="s">
        <v>1045</v>
      </c>
      <c r="D53" s="56" t="s">
        <v>1046</v>
      </c>
      <c r="E53" s="53">
        <v>46375</v>
      </c>
    </row>
    <row r="54" spans="1:5" ht="15" customHeight="1">
      <c r="A54" s="51" t="s">
        <v>112</v>
      </c>
      <c r="B54" s="52" t="s">
        <v>484</v>
      </c>
      <c r="C54" s="52" t="s">
        <v>1047</v>
      </c>
      <c r="D54" s="56" t="s">
        <v>1048</v>
      </c>
      <c r="E54" s="53">
        <v>48197</v>
      </c>
    </row>
    <row r="55" spans="1:5" ht="15" customHeight="1">
      <c r="A55" s="51" t="s">
        <v>840</v>
      </c>
      <c r="B55" s="52" t="s">
        <v>1049</v>
      </c>
      <c r="C55" s="52" t="s">
        <v>1050</v>
      </c>
      <c r="D55" s="56" t="s">
        <v>1015</v>
      </c>
      <c r="E55" s="53">
        <v>29621</v>
      </c>
    </row>
    <row r="56" spans="1:5" ht="15" customHeight="1">
      <c r="A56" s="51" t="s">
        <v>920</v>
      </c>
      <c r="B56" s="52" t="s">
        <v>1051</v>
      </c>
      <c r="C56" s="52" t="s">
        <v>1009</v>
      </c>
      <c r="D56" s="56" t="s">
        <v>940</v>
      </c>
      <c r="E56" s="53">
        <v>44105</v>
      </c>
    </row>
    <row r="57" spans="1:5" ht="15" customHeight="1">
      <c r="A57" s="51" t="s">
        <v>753</v>
      </c>
      <c r="B57" s="52" t="s">
        <v>485</v>
      </c>
      <c r="C57" s="52" t="s">
        <v>1052</v>
      </c>
      <c r="D57" s="56" t="s">
        <v>940</v>
      </c>
      <c r="E57" s="53">
        <v>44001</v>
      </c>
    </row>
    <row r="58" spans="1:5" ht="15" customHeight="1">
      <c r="A58" s="51" t="s">
        <v>309</v>
      </c>
      <c r="B58" s="52" t="s">
        <v>1053</v>
      </c>
      <c r="C58" s="52" t="s">
        <v>1054</v>
      </c>
      <c r="D58" s="56" t="s">
        <v>940</v>
      </c>
      <c r="E58" s="53" t="s">
        <v>1055</v>
      </c>
    </row>
    <row r="59" spans="1:5" ht="15" customHeight="1">
      <c r="A59" s="51" t="s">
        <v>310</v>
      </c>
      <c r="B59" s="52" t="s">
        <v>486</v>
      </c>
      <c r="C59" s="52" t="s">
        <v>1056</v>
      </c>
      <c r="D59" s="56" t="s">
        <v>940</v>
      </c>
      <c r="E59" s="53">
        <v>44240</v>
      </c>
    </row>
    <row r="60" spans="1:5" ht="15" customHeight="1">
      <c r="A60" s="51" t="s">
        <v>312</v>
      </c>
      <c r="B60" s="52" t="s">
        <v>1057</v>
      </c>
      <c r="C60" s="52" t="s">
        <v>1058</v>
      </c>
      <c r="D60" s="56" t="s">
        <v>940</v>
      </c>
      <c r="E60" s="53" t="s">
        <v>1059</v>
      </c>
    </row>
    <row r="61" spans="1:5" ht="15" customHeight="1">
      <c r="A61" s="51" t="s">
        <v>674</v>
      </c>
      <c r="B61" s="52" t="s">
        <v>487</v>
      </c>
      <c r="C61" s="52" t="s">
        <v>1060</v>
      </c>
      <c r="D61" s="56" t="s">
        <v>940</v>
      </c>
      <c r="E61" s="53">
        <v>44705</v>
      </c>
    </row>
    <row r="62" spans="1:5" ht="15" customHeight="1">
      <c r="A62" s="51" t="s">
        <v>314</v>
      </c>
      <c r="B62" s="52" t="s">
        <v>1061</v>
      </c>
      <c r="C62" s="52" t="s">
        <v>1062</v>
      </c>
      <c r="D62" s="56" t="s">
        <v>940</v>
      </c>
      <c r="E62" s="53">
        <v>44720</v>
      </c>
    </row>
    <row r="63" spans="1:5" ht="15" customHeight="1">
      <c r="A63" s="51" t="s">
        <v>483</v>
      </c>
      <c r="B63" s="52" t="s">
        <v>1063</v>
      </c>
      <c r="C63" s="52" t="s">
        <v>946</v>
      </c>
      <c r="D63" s="56" t="s">
        <v>947</v>
      </c>
      <c r="E63" s="53">
        <v>20006</v>
      </c>
    </row>
    <row r="64" spans="1:5" ht="15" customHeight="1">
      <c r="A64" s="51" t="s">
        <v>315</v>
      </c>
      <c r="B64" s="52" t="s">
        <v>1064</v>
      </c>
      <c r="C64" s="52" t="s">
        <v>1065</v>
      </c>
      <c r="D64" s="56" t="s">
        <v>940</v>
      </c>
      <c r="E64" s="53">
        <v>43614</v>
      </c>
    </row>
    <row r="65" spans="1:5" ht="15" customHeight="1">
      <c r="A65" s="51" t="s">
        <v>822</v>
      </c>
      <c r="B65" s="52" t="s">
        <v>1066</v>
      </c>
      <c r="C65" s="52" t="s">
        <v>1032</v>
      </c>
      <c r="D65" s="56" t="s">
        <v>940</v>
      </c>
      <c r="E65" s="53">
        <v>45414</v>
      </c>
    </row>
    <row r="66" spans="1:5" ht="15" customHeight="1">
      <c r="A66" s="51" t="s">
        <v>317</v>
      </c>
      <c r="B66" s="52" t="s">
        <v>489</v>
      </c>
      <c r="C66" s="52" t="s">
        <v>946</v>
      </c>
      <c r="D66" s="56" t="s">
        <v>947</v>
      </c>
      <c r="E66" s="53">
        <v>20005</v>
      </c>
    </row>
    <row r="67" spans="1:5" ht="15" customHeight="1">
      <c r="A67" s="51" t="s">
        <v>488</v>
      </c>
      <c r="B67" s="52" t="s">
        <v>1067</v>
      </c>
      <c r="C67" s="52" t="s">
        <v>946</v>
      </c>
      <c r="D67" s="56" t="s">
        <v>947</v>
      </c>
      <c r="E67" s="53">
        <v>20024</v>
      </c>
    </row>
    <row r="68" spans="1:5" ht="15" customHeight="1">
      <c r="A68" s="51" t="s">
        <v>580</v>
      </c>
      <c r="B68" s="52" t="s">
        <v>1068</v>
      </c>
      <c r="C68" s="52" t="s">
        <v>1069</v>
      </c>
      <c r="D68" s="56" t="s">
        <v>994</v>
      </c>
      <c r="E68" s="53">
        <v>77393</v>
      </c>
    </row>
    <row r="69" spans="1:5" ht="15" customHeight="1">
      <c r="A69" s="51" t="s">
        <v>866</v>
      </c>
      <c r="B69" s="52" t="s">
        <v>1070</v>
      </c>
      <c r="C69" s="52" t="s">
        <v>1071</v>
      </c>
      <c r="D69" s="56" t="s">
        <v>1040</v>
      </c>
      <c r="E69" s="53">
        <v>64108</v>
      </c>
    </row>
    <row r="70" spans="1:5" ht="15" customHeight="1">
      <c r="A70" s="51" t="s">
        <v>581</v>
      </c>
      <c r="B70" s="52" t="s">
        <v>1072</v>
      </c>
      <c r="C70" s="52" t="s">
        <v>1002</v>
      </c>
      <c r="D70" s="56" t="s">
        <v>951</v>
      </c>
      <c r="E70" s="53">
        <v>85212</v>
      </c>
    </row>
    <row r="71" spans="1:5" ht="15" customHeight="1">
      <c r="A71" s="51" t="s">
        <v>778</v>
      </c>
      <c r="B71" s="52" t="s">
        <v>1073</v>
      </c>
      <c r="C71" s="52" t="s">
        <v>1074</v>
      </c>
      <c r="D71" s="56" t="s">
        <v>970</v>
      </c>
      <c r="E71" s="53">
        <v>7204</v>
      </c>
    </row>
    <row r="72" spans="1:5" ht="15" customHeight="1">
      <c r="A72" s="51" t="s">
        <v>318</v>
      </c>
      <c r="B72" s="52" t="s">
        <v>1075</v>
      </c>
      <c r="C72" s="52" t="s">
        <v>1076</v>
      </c>
      <c r="D72" s="56" t="s">
        <v>940</v>
      </c>
      <c r="E72" s="53">
        <v>44212</v>
      </c>
    </row>
    <row r="73" spans="1:5" ht="15" customHeight="1">
      <c r="A73" s="51" t="s">
        <v>320</v>
      </c>
      <c r="B73" s="52" t="s">
        <v>490</v>
      </c>
      <c r="C73" s="52" t="s">
        <v>1077</v>
      </c>
      <c r="D73" s="56" t="s">
        <v>940</v>
      </c>
      <c r="E73" s="53">
        <v>44121</v>
      </c>
    </row>
    <row r="74" spans="1:5" ht="15" customHeight="1">
      <c r="A74" s="51" t="s">
        <v>122</v>
      </c>
      <c r="B74" s="52" t="s">
        <v>91</v>
      </c>
      <c r="C74" s="52" t="s">
        <v>1078</v>
      </c>
      <c r="D74" s="56" t="s">
        <v>1006</v>
      </c>
      <c r="E74" s="53" t="s">
        <v>1079</v>
      </c>
    </row>
    <row r="75" spans="1:5" ht="15" customHeight="1">
      <c r="A75" s="51" t="s">
        <v>125</v>
      </c>
      <c r="B75" s="52" t="s">
        <v>92</v>
      </c>
      <c r="C75" s="52" t="s">
        <v>1080</v>
      </c>
      <c r="D75" s="56" t="s">
        <v>994</v>
      </c>
      <c r="E75" s="53">
        <v>77459</v>
      </c>
    </row>
    <row r="76" spans="1:5" ht="15" customHeight="1">
      <c r="A76" s="51" t="s">
        <v>127</v>
      </c>
      <c r="B76" s="52" t="s">
        <v>93</v>
      </c>
      <c r="C76" s="52" t="s">
        <v>1081</v>
      </c>
      <c r="D76" s="56" t="s">
        <v>975</v>
      </c>
      <c r="E76" s="53">
        <v>15213</v>
      </c>
    </row>
    <row r="77" spans="1:5" ht="15" customHeight="1">
      <c r="A77" s="51" t="s">
        <v>1082</v>
      </c>
      <c r="B77" s="52" t="s">
        <v>1083</v>
      </c>
      <c r="C77" s="52" t="s">
        <v>1084</v>
      </c>
      <c r="D77" s="56" t="s">
        <v>963</v>
      </c>
      <c r="E77" s="53">
        <v>10545</v>
      </c>
    </row>
    <row r="78" spans="1:5" ht="15" customHeight="1">
      <c r="A78" s="51" t="s">
        <v>130</v>
      </c>
      <c r="B78" s="52" t="s">
        <v>94</v>
      </c>
      <c r="C78" s="52" t="s">
        <v>1085</v>
      </c>
      <c r="D78" s="56" t="s">
        <v>1030</v>
      </c>
      <c r="E78" s="53">
        <v>21201</v>
      </c>
    </row>
    <row r="79" spans="1:5" ht="15" customHeight="1">
      <c r="A79" s="51" t="s">
        <v>776</v>
      </c>
      <c r="B79" s="52" t="s">
        <v>95</v>
      </c>
      <c r="C79" s="52" t="s">
        <v>1086</v>
      </c>
      <c r="D79" s="56" t="s">
        <v>984</v>
      </c>
      <c r="E79" s="53">
        <v>22046</v>
      </c>
    </row>
    <row r="80" spans="1:5" ht="15" customHeight="1">
      <c r="A80" s="51" t="s">
        <v>924</v>
      </c>
      <c r="B80" s="52" t="s">
        <v>1087</v>
      </c>
      <c r="C80" s="52" t="s">
        <v>962</v>
      </c>
      <c r="D80" s="56" t="s">
        <v>963</v>
      </c>
      <c r="E80" s="53">
        <v>10005</v>
      </c>
    </row>
    <row r="81" spans="1:5" ht="15" customHeight="1">
      <c r="A81" s="51" t="s">
        <v>132</v>
      </c>
      <c r="B81" s="52" t="s">
        <v>1619</v>
      </c>
      <c r="C81" s="52" t="s">
        <v>1088</v>
      </c>
      <c r="D81" s="56" t="s">
        <v>978</v>
      </c>
      <c r="E81" s="53">
        <v>55104</v>
      </c>
    </row>
    <row r="82" spans="1:5" ht="15" customHeight="1">
      <c r="A82" s="51" t="s">
        <v>134</v>
      </c>
      <c r="B82" s="52" t="s">
        <v>491</v>
      </c>
      <c r="C82" s="52" t="s">
        <v>1089</v>
      </c>
      <c r="D82" s="56" t="s">
        <v>940</v>
      </c>
      <c r="E82" s="53">
        <v>44224</v>
      </c>
    </row>
    <row r="83" spans="1:5" ht="15" customHeight="1">
      <c r="A83" s="51" t="s">
        <v>135</v>
      </c>
      <c r="B83" s="52" t="s">
        <v>96</v>
      </c>
      <c r="C83" s="52" t="s">
        <v>1065</v>
      </c>
      <c r="D83" s="56" t="s">
        <v>940</v>
      </c>
      <c r="E83" s="53">
        <v>43604</v>
      </c>
    </row>
    <row r="84" spans="1:5" ht="15" customHeight="1">
      <c r="A84" s="51" t="s">
        <v>367</v>
      </c>
      <c r="B84" s="52" t="s">
        <v>1090</v>
      </c>
      <c r="C84" s="52" t="s">
        <v>1091</v>
      </c>
      <c r="D84" s="56" t="s">
        <v>940</v>
      </c>
      <c r="E84" s="53">
        <v>45202</v>
      </c>
    </row>
    <row r="85" spans="1:5" ht="15" customHeight="1">
      <c r="A85" s="51" t="s">
        <v>611</v>
      </c>
      <c r="B85" s="52" t="s">
        <v>1092</v>
      </c>
      <c r="C85" s="52" t="s">
        <v>1093</v>
      </c>
      <c r="D85" s="56" t="s">
        <v>944</v>
      </c>
      <c r="E85" s="53">
        <v>32819</v>
      </c>
    </row>
    <row r="86" spans="1:5" ht="15" customHeight="1">
      <c r="A86" s="51" t="s">
        <v>722</v>
      </c>
      <c r="B86" s="52" t="s">
        <v>389</v>
      </c>
      <c r="C86" s="52" t="s">
        <v>1094</v>
      </c>
      <c r="D86" s="56" t="s">
        <v>984</v>
      </c>
      <c r="E86" s="53" t="s">
        <v>1095</v>
      </c>
    </row>
    <row r="87" spans="1:5" ht="15" customHeight="1">
      <c r="A87" s="51" t="s">
        <v>589</v>
      </c>
      <c r="B87" s="52" t="s">
        <v>1096</v>
      </c>
      <c r="C87" s="52" t="s">
        <v>1097</v>
      </c>
      <c r="D87" s="56" t="s">
        <v>1048</v>
      </c>
      <c r="E87" s="53">
        <v>48179</v>
      </c>
    </row>
    <row r="88" spans="1:5" ht="15" customHeight="1">
      <c r="A88" s="51" t="s">
        <v>368</v>
      </c>
      <c r="B88" s="52" t="s">
        <v>387</v>
      </c>
      <c r="C88" s="52" t="s">
        <v>1098</v>
      </c>
      <c r="D88" s="56" t="s">
        <v>1006</v>
      </c>
      <c r="E88" s="53">
        <v>37849</v>
      </c>
    </row>
    <row r="89" spans="1:5" ht="15" customHeight="1">
      <c r="A89" s="51" t="s">
        <v>582</v>
      </c>
      <c r="B89" s="52" t="s">
        <v>1001</v>
      </c>
      <c r="C89" s="52" t="s">
        <v>1002</v>
      </c>
      <c r="D89" s="56" t="s">
        <v>951</v>
      </c>
      <c r="E89" s="53">
        <v>85048</v>
      </c>
    </row>
    <row r="90" spans="1:5" ht="15" customHeight="1">
      <c r="A90" s="51" t="s">
        <v>605</v>
      </c>
      <c r="B90" s="52" t="s">
        <v>1099</v>
      </c>
      <c r="C90" s="52" t="s">
        <v>1100</v>
      </c>
      <c r="D90" s="56" t="s">
        <v>978</v>
      </c>
      <c r="E90" s="53">
        <v>55439</v>
      </c>
    </row>
    <row r="91" spans="1:5" ht="15" customHeight="1">
      <c r="A91" s="51" t="s">
        <v>628</v>
      </c>
      <c r="B91" s="52" t="s">
        <v>1101</v>
      </c>
      <c r="C91" s="52" t="s">
        <v>1102</v>
      </c>
      <c r="D91" s="56" t="s">
        <v>963</v>
      </c>
      <c r="E91" s="53">
        <v>11530</v>
      </c>
    </row>
    <row r="92" spans="1:5" ht="15" customHeight="1">
      <c r="A92" s="51" t="s">
        <v>709</v>
      </c>
      <c r="B92" s="52" t="s">
        <v>388</v>
      </c>
      <c r="C92" s="52" t="s">
        <v>965</v>
      </c>
      <c r="D92" s="56" t="s">
        <v>966</v>
      </c>
      <c r="E92" s="53">
        <v>30350</v>
      </c>
    </row>
    <row r="93" spans="1:5" ht="15" customHeight="1">
      <c r="A93" s="51" t="s">
        <v>934</v>
      </c>
      <c r="B93" s="52" t="s">
        <v>1103</v>
      </c>
      <c r="C93" s="52" t="s">
        <v>1104</v>
      </c>
      <c r="D93" s="56" t="s">
        <v>984</v>
      </c>
      <c r="E93" s="53">
        <v>20164</v>
      </c>
    </row>
    <row r="94" spans="1:5" ht="15" customHeight="1">
      <c r="A94" s="51" t="s">
        <v>369</v>
      </c>
      <c r="B94" s="52" t="s">
        <v>1105</v>
      </c>
      <c r="C94" s="52" t="s">
        <v>1071</v>
      </c>
      <c r="D94" s="56" t="s">
        <v>1040</v>
      </c>
      <c r="E94" s="53">
        <v>64108</v>
      </c>
    </row>
    <row r="95" spans="1:5" ht="15" customHeight="1">
      <c r="A95" s="51" t="s">
        <v>687</v>
      </c>
      <c r="B95" s="52" t="s">
        <v>1106</v>
      </c>
      <c r="C95" s="52" t="s">
        <v>1107</v>
      </c>
      <c r="D95" s="56" t="s">
        <v>1006</v>
      </c>
      <c r="E95" s="53">
        <v>37621</v>
      </c>
    </row>
    <row r="96" spans="1:5" ht="15" customHeight="1">
      <c r="A96" s="51" t="s">
        <v>830</v>
      </c>
      <c r="B96" s="52" t="s">
        <v>1108</v>
      </c>
      <c r="C96" s="52" t="s">
        <v>983</v>
      </c>
      <c r="D96" s="56" t="s">
        <v>984</v>
      </c>
      <c r="E96" s="53">
        <v>22303</v>
      </c>
    </row>
    <row r="97" spans="1:5" ht="15" customHeight="1">
      <c r="A97" s="51" t="s">
        <v>802</v>
      </c>
      <c r="B97" s="52" t="s">
        <v>1109</v>
      </c>
      <c r="C97" s="52" t="s">
        <v>1110</v>
      </c>
      <c r="D97" s="56" t="s">
        <v>970</v>
      </c>
      <c r="E97" s="53">
        <v>7078</v>
      </c>
    </row>
    <row r="98" spans="1:5" ht="15" customHeight="1">
      <c r="A98" s="51" t="s">
        <v>390</v>
      </c>
      <c r="B98" s="52" t="s">
        <v>1111</v>
      </c>
      <c r="C98" s="52" t="s">
        <v>981</v>
      </c>
      <c r="D98" s="56" t="s">
        <v>940</v>
      </c>
      <c r="E98" s="53">
        <v>45214</v>
      </c>
    </row>
    <row r="99" spans="1:5" ht="15" customHeight="1">
      <c r="A99" s="51" t="s">
        <v>371</v>
      </c>
      <c r="B99" s="52" t="s">
        <v>391</v>
      </c>
      <c r="C99" s="52" t="s">
        <v>981</v>
      </c>
      <c r="D99" s="56" t="s">
        <v>940</v>
      </c>
      <c r="E99" s="53">
        <v>45202</v>
      </c>
    </row>
    <row r="100" spans="1:5" ht="15" customHeight="1">
      <c r="A100" s="51" t="s">
        <v>372</v>
      </c>
      <c r="B100" s="52" t="s">
        <v>95</v>
      </c>
      <c r="C100" s="52" t="s">
        <v>1112</v>
      </c>
      <c r="D100" s="56" t="s">
        <v>984</v>
      </c>
      <c r="E100" s="53">
        <v>22046</v>
      </c>
    </row>
    <row r="101" spans="1:5" ht="15" customHeight="1">
      <c r="A101" s="51" t="s">
        <v>373</v>
      </c>
      <c r="B101" s="52" t="s">
        <v>392</v>
      </c>
      <c r="C101" s="52" t="s">
        <v>946</v>
      </c>
      <c r="D101" s="56" t="s">
        <v>947</v>
      </c>
      <c r="E101" s="53">
        <v>20003</v>
      </c>
    </row>
    <row r="102" spans="1:5" ht="15" customHeight="1">
      <c r="A102" s="51" t="s">
        <v>374</v>
      </c>
      <c r="B102" s="52" t="s">
        <v>1113</v>
      </c>
      <c r="C102" s="52" t="s">
        <v>981</v>
      </c>
      <c r="D102" s="56" t="s">
        <v>940</v>
      </c>
      <c r="E102" s="53">
        <v>45219</v>
      </c>
    </row>
    <row r="103" spans="1:5" ht="15" customHeight="1">
      <c r="A103" s="51" t="s">
        <v>695</v>
      </c>
      <c r="B103" s="52" t="s">
        <v>1114</v>
      </c>
      <c r="C103" s="52" t="s">
        <v>1009</v>
      </c>
      <c r="D103" s="56" t="s">
        <v>940</v>
      </c>
      <c r="E103" s="53">
        <v>44103</v>
      </c>
    </row>
    <row r="104" spans="1:5" ht="15" customHeight="1">
      <c r="A104" s="51" t="s">
        <v>49</v>
      </c>
      <c r="B104" s="52" t="s">
        <v>1115</v>
      </c>
      <c r="C104" s="52" t="s">
        <v>1116</v>
      </c>
      <c r="D104" s="56" t="s">
        <v>1030</v>
      </c>
      <c r="E104" s="53">
        <v>21740</v>
      </c>
    </row>
    <row r="105" spans="1:5" ht="15" customHeight="1">
      <c r="A105" s="51" t="s">
        <v>50</v>
      </c>
      <c r="B105" s="52" t="s">
        <v>1117</v>
      </c>
      <c r="C105" s="52" t="s">
        <v>1026</v>
      </c>
      <c r="D105" s="56" t="s">
        <v>940</v>
      </c>
      <c r="E105" s="53">
        <v>45502</v>
      </c>
    </row>
    <row r="106" spans="1:5" ht="15" customHeight="1">
      <c r="A106" s="51" t="s">
        <v>686</v>
      </c>
      <c r="B106" s="52" t="s">
        <v>1118</v>
      </c>
      <c r="C106" s="52" t="s">
        <v>1009</v>
      </c>
      <c r="D106" s="56" t="s">
        <v>940</v>
      </c>
      <c r="E106" s="53">
        <v>44195</v>
      </c>
    </row>
    <row r="107" spans="1:5" ht="15" customHeight="1">
      <c r="A107" s="51" t="s">
        <v>51</v>
      </c>
      <c r="B107" s="52" t="s">
        <v>393</v>
      </c>
      <c r="C107" s="52" t="s">
        <v>1009</v>
      </c>
      <c r="D107" s="56" t="s">
        <v>940</v>
      </c>
      <c r="E107" s="53">
        <v>44106</v>
      </c>
    </row>
    <row r="108" spans="1:5" ht="15" customHeight="1">
      <c r="A108" s="51" t="s">
        <v>394</v>
      </c>
      <c r="B108" s="52" t="s">
        <v>395</v>
      </c>
      <c r="C108" s="52" t="s">
        <v>1119</v>
      </c>
      <c r="D108" s="56" t="s">
        <v>984</v>
      </c>
      <c r="E108" s="53" t="s">
        <v>1120</v>
      </c>
    </row>
    <row r="109" spans="1:5" ht="15" customHeight="1">
      <c r="A109" s="51" t="s">
        <v>52</v>
      </c>
      <c r="B109" s="52" t="s">
        <v>396</v>
      </c>
      <c r="C109" s="52" t="s">
        <v>1121</v>
      </c>
      <c r="D109" s="56" t="s">
        <v>966</v>
      </c>
      <c r="E109" s="53">
        <v>30245</v>
      </c>
    </row>
    <row r="110" spans="1:5" ht="15" customHeight="1">
      <c r="A110" s="51" t="s">
        <v>870</v>
      </c>
      <c r="B110" s="52" t="s">
        <v>1122</v>
      </c>
      <c r="C110" s="52" t="s">
        <v>1123</v>
      </c>
      <c r="D110" s="56" t="s">
        <v>944</v>
      </c>
      <c r="E110" s="53">
        <v>33062</v>
      </c>
    </row>
    <row r="111" spans="1:5" ht="15" customHeight="1">
      <c r="A111" s="51" t="s">
        <v>397</v>
      </c>
      <c r="B111" s="52" t="s">
        <v>1124</v>
      </c>
      <c r="C111" s="52" t="s">
        <v>997</v>
      </c>
      <c r="D111" s="56" t="s">
        <v>998</v>
      </c>
      <c r="E111" s="53">
        <v>80250</v>
      </c>
    </row>
    <row r="112" spans="1:5" ht="15" customHeight="1">
      <c r="A112" s="51" t="s">
        <v>53</v>
      </c>
      <c r="B112" s="52" t="s">
        <v>1124</v>
      </c>
      <c r="C112" s="52" t="s">
        <v>997</v>
      </c>
      <c r="D112" s="56" t="s">
        <v>998</v>
      </c>
      <c r="E112" s="53">
        <v>80250</v>
      </c>
    </row>
    <row r="113" spans="1:5" ht="15" customHeight="1">
      <c r="A113" s="51" t="s">
        <v>54</v>
      </c>
      <c r="B113" s="52" t="s">
        <v>1125</v>
      </c>
      <c r="C113" s="52" t="s">
        <v>946</v>
      </c>
      <c r="D113" s="56" t="s">
        <v>947</v>
      </c>
      <c r="E113" s="53">
        <v>20006</v>
      </c>
    </row>
    <row r="114" spans="1:5" ht="15" customHeight="1">
      <c r="A114" s="51" t="s">
        <v>642</v>
      </c>
      <c r="B114" s="52" t="s">
        <v>1126</v>
      </c>
      <c r="C114" s="52" t="s">
        <v>946</v>
      </c>
      <c r="D114" s="56" t="s">
        <v>947</v>
      </c>
      <c r="E114" s="53">
        <v>20005</v>
      </c>
    </row>
    <row r="115" spans="1:5" ht="15" customHeight="1">
      <c r="A115" s="51" t="s">
        <v>398</v>
      </c>
      <c r="B115" s="52" t="s">
        <v>399</v>
      </c>
      <c r="C115" s="52" t="s">
        <v>1127</v>
      </c>
      <c r="D115" s="56" t="s">
        <v>963</v>
      </c>
      <c r="E115" s="53" t="s">
        <v>1128</v>
      </c>
    </row>
    <row r="116" spans="1:5" ht="15" customHeight="1">
      <c r="A116" s="51" t="s">
        <v>662</v>
      </c>
      <c r="B116" s="52" t="s">
        <v>1129</v>
      </c>
      <c r="C116" s="52" t="s">
        <v>965</v>
      </c>
      <c r="D116" s="56" t="s">
        <v>966</v>
      </c>
      <c r="E116" s="53" t="s">
        <v>1130</v>
      </c>
    </row>
    <row r="117" spans="1:5" ht="15" customHeight="1">
      <c r="A117" s="51" t="s">
        <v>400</v>
      </c>
      <c r="B117" s="52" t="s">
        <v>401</v>
      </c>
      <c r="C117" s="52" t="s">
        <v>1131</v>
      </c>
      <c r="D117" s="56" t="s">
        <v>944</v>
      </c>
      <c r="E117" s="53">
        <v>33308</v>
      </c>
    </row>
    <row r="118" spans="1:5" ht="15" customHeight="1">
      <c r="A118" s="51" t="s">
        <v>1132</v>
      </c>
      <c r="B118" s="52" t="s">
        <v>1133</v>
      </c>
      <c r="C118" s="52" t="s">
        <v>962</v>
      </c>
      <c r="D118" s="56" t="s">
        <v>963</v>
      </c>
      <c r="E118" s="53">
        <v>10016</v>
      </c>
    </row>
    <row r="119" spans="1:5" ht="15" customHeight="1">
      <c r="A119" s="51" t="s">
        <v>55</v>
      </c>
      <c r="B119" s="52" t="s">
        <v>1134</v>
      </c>
      <c r="C119" s="52" t="s">
        <v>1123</v>
      </c>
      <c r="D119" s="56" t="s">
        <v>944</v>
      </c>
      <c r="E119" s="53">
        <v>33060</v>
      </c>
    </row>
    <row r="120" spans="1:5" ht="15" customHeight="1">
      <c r="A120" s="51" t="s">
        <v>56</v>
      </c>
      <c r="B120" s="52" t="s">
        <v>402</v>
      </c>
      <c r="C120" s="52" t="s">
        <v>1135</v>
      </c>
      <c r="D120" s="56" t="s">
        <v>966</v>
      </c>
      <c r="E120" s="53">
        <v>30501</v>
      </c>
    </row>
    <row r="121" spans="1:5" ht="15" customHeight="1">
      <c r="A121" s="51" t="s">
        <v>719</v>
      </c>
      <c r="B121" s="52" t="s">
        <v>1136</v>
      </c>
      <c r="C121" s="52" t="s">
        <v>1137</v>
      </c>
      <c r="D121" s="56" t="s">
        <v>940</v>
      </c>
      <c r="E121" s="53">
        <v>44221</v>
      </c>
    </row>
    <row r="122" spans="1:5" ht="15" customHeight="1">
      <c r="A122" s="51" t="s">
        <v>57</v>
      </c>
      <c r="B122" s="52" t="s">
        <v>403</v>
      </c>
      <c r="C122" s="52" t="s">
        <v>1138</v>
      </c>
      <c r="D122" s="56" t="s">
        <v>944</v>
      </c>
      <c r="E122" s="53">
        <v>33708</v>
      </c>
    </row>
    <row r="123" spans="1:5" ht="15" customHeight="1">
      <c r="A123" s="51" t="s">
        <v>58</v>
      </c>
      <c r="B123" s="52" t="s">
        <v>404</v>
      </c>
      <c r="C123" s="52" t="s">
        <v>946</v>
      </c>
      <c r="D123" s="56" t="s">
        <v>947</v>
      </c>
      <c r="E123" s="53">
        <v>20036</v>
      </c>
    </row>
    <row r="124" spans="1:5" ht="15" customHeight="1">
      <c r="A124" s="51" t="s">
        <v>775</v>
      </c>
      <c r="B124" s="52" t="s">
        <v>1139</v>
      </c>
      <c r="C124" s="52" t="s">
        <v>1140</v>
      </c>
      <c r="D124" s="56" t="s">
        <v>940</v>
      </c>
      <c r="E124" s="53">
        <v>43512</v>
      </c>
    </row>
    <row r="125" spans="1:5" ht="15" customHeight="1">
      <c r="A125" s="51" t="s">
        <v>774</v>
      </c>
      <c r="B125" s="52" t="s">
        <v>1141</v>
      </c>
      <c r="C125" s="52" t="s">
        <v>1140</v>
      </c>
      <c r="D125" s="56" t="s">
        <v>940</v>
      </c>
      <c r="E125" s="53">
        <v>43512</v>
      </c>
    </row>
    <row r="126" spans="1:5" ht="15" customHeight="1">
      <c r="A126" s="51" t="s">
        <v>603</v>
      </c>
      <c r="B126" s="52" t="s">
        <v>524</v>
      </c>
      <c r="C126" s="52" t="s">
        <v>1142</v>
      </c>
      <c r="D126" s="56" t="s">
        <v>1143</v>
      </c>
      <c r="E126" s="53">
        <v>2814</v>
      </c>
    </row>
    <row r="127" spans="1:5" ht="15" customHeight="1">
      <c r="A127" s="51" t="s">
        <v>60</v>
      </c>
      <c r="B127" s="52" t="s">
        <v>1620</v>
      </c>
      <c r="C127" s="52" t="s">
        <v>1144</v>
      </c>
      <c r="D127" s="56" t="s">
        <v>944</v>
      </c>
      <c r="E127" s="53">
        <v>32578</v>
      </c>
    </row>
    <row r="128" spans="1:5" ht="15" customHeight="1">
      <c r="A128" s="51" t="s">
        <v>61</v>
      </c>
      <c r="B128" s="52" t="s">
        <v>1620</v>
      </c>
      <c r="C128" s="52" t="s">
        <v>1144</v>
      </c>
      <c r="D128" s="56" t="s">
        <v>944</v>
      </c>
      <c r="E128" s="53">
        <v>32578</v>
      </c>
    </row>
    <row r="129" spans="1:5" ht="15" customHeight="1">
      <c r="A129" s="51" t="s">
        <v>62</v>
      </c>
      <c r="B129" s="52" t="s">
        <v>1145</v>
      </c>
      <c r="C129" s="52" t="s">
        <v>1123</v>
      </c>
      <c r="D129" s="56" t="s">
        <v>944</v>
      </c>
      <c r="E129" s="53">
        <v>33062</v>
      </c>
    </row>
    <row r="130" spans="1:5" ht="15" customHeight="1">
      <c r="A130" s="51" t="s">
        <v>652</v>
      </c>
      <c r="B130" s="52" t="s">
        <v>1146</v>
      </c>
      <c r="C130" s="52" t="s">
        <v>962</v>
      </c>
      <c r="D130" s="56" t="s">
        <v>963</v>
      </c>
      <c r="E130" s="53">
        <v>10001</v>
      </c>
    </row>
    <row r="131" spans="1:5" ht="15" customHeight="1">
      <c r="A131" s="51" t="s">
        <v>63</v>
      </c>
      <c r="B131" s="52" t="s">
        <v>405</v>
      </c>
      <c r="C131" s="52" t="s">
        <v>1050</v>
      </c>
      <c r="D131" s="56" t="s">
        <v>1046</v>
      </c>
      <c r="E131" s="53">
        <v>46011</v>
      </c>
    </row>
    <row r="132" spans="1:5" ht="15" customHeight="1">
      <c r="A132" s="51" t="s">
        <v>702</v>
      </c>
      <c r="B132" s="52" t="s">
        <v>1147</v>
      </c>
      <c r="C132" s="52" t="s">
        <v>962</v>
      </c>
      <c r="D132" s="56" t="s">
        <v>963</v>
      </c>
      <c r="E132" s="53">
        <v>10065</v>
      </c>
    </row>
    <row r="133" spans="1:5" ht="15" customHeight="1">
      <c r="A133" s="51" t="s">
        <v>65</v>
      </c>
      <c r="B133" s="52" t="s">
        <v>1148</v>
      </c>
      <c r="C133" s="52" t="s">
        <v>946</v>
      </c>
      <c r="D133" s="56" t="s">
        <v>947</v>
      </c>
      <c r="E133" s="53">
        <v>20037</v>
      </c>
    </row>
    <row r="134" spans="1:5" ht="15" customHeight="1">
      <c r="A134" s="51" t="s">
        <v>1149</v>
      </c>
      <c r="B134" s="52" t="s">
        <v>1150</v>
      </c>
      <c r="C134" s="52" t="s">
        <v>986</v>
      </c>
      <c r="D134" s="56" t="s">
        <v>987</v>
      </c>
      <c r="E134" s="53">
        <v>90026</v>
      </c>
    </row>
    <row r="135" spans="1:5" ht="15" customHeight="1">
      <c r="A135" s="51" t="s">
        <v>66</v>
      </c>
      <c r="B135" s="52" t="s">
        <v>406</v>
      </c>
      <c r="C135" s="52" t="s">
        <v>1151</v>
      </c>
      <c r="D135" s="56" t="s">
        <v>940</v>
      </c>
      <c r="E135" s="53">
        <v>44515</v>
      </c>
    </row>
    <row r="136" spans="1:5" ht="15" customHeight="1">
      <c r="A136" s="51" t="s">
        <v>68</v>
      </c>
      <c r="B136" s="52" t="s">
        <v>407</v>
      </c>
      <c r="C136" s="52" t="s">
        <v>1005</v>
      </c>
      <c r="D136" s="56" t="s">
        <v>1006</v>
      </c>
      <c r="E136" s="53" t="s">
        <v>1152</v>
      </c>
    </row>
    <row r="137" spans="1:5" ht="15" customHeight="1">
      <c r="A137" s="51" t="s">
        <v>69</v>
      </c>
      <c r="B137" s="52" t="s">
        <v>1153</v>
      </c>
      <c r="C137" s="52" t="s">
        <v>1154</v>
      </c>
      <c r="D137" s="56" t="s">
        <v>987</v>
      </c>
      <c r="E137" s="53" t="s">
        <v>1155</v>
      </c>
    </row>
    <row r="138" spans="1:5" ht="15" customHeight="1">
      <c r="A138" s="51" t="s">
        <v>755</v>
      </c>
      <c r="B138" s="52" t="s">
        <v>1156</v>
      </c>
      <c r="C138" s="52" t="s">
        <v>1157</v>
      </c>
      <c r="D138" s="56" t="s">
        <v>940</v>
      </c>
      <c r="E138" s="53">
        <v>44035</v>
      </c>
    </row>
    <row r="139" spans="1:5" ht="15" customHeight="1">
      <c r="A139" s="51" t="s">
        <v>72</v>
      </c>
      <c r="B139" s="52" t="s">
        <v>408</v>
      </c>
      <c r="C139" s="52" t="s">
        <v>959</v>
      </c>
      <c r="D139" s="56" t="s">
        <v>960</v>
      </c>
      <c r="E139" s="53">
        <v>60606</v>
      </c>
    </row>
    <row r="140" spans="1:5" ht="15" customHeight="1">
      <c r="A140" s="51" t="s">
        <v>73</v>
      </c>
      <c r="B140" s="52" t="s">
        <v>409</v>
      </c>
      <c r="C140" s="52" t="s">
        <v>1158</v>
      </c>
      <c r="D140" s="56" t="s">
        <v>940</v>
      </c>
      <c r="E140" s="53">
        <v>44312</v>
      </c>
    </row>
    <row r="141" spans="1:5" ht="15" customHeight="1">
      <c r="A141" s="51" t="s">
        <v>788</v>
      </c>
      <c r="B141" s="52" t="s">
        <v>1159</v>
      </c>
      <c r="C141" s="52" t="s">
        <v>1160</v>
      </c>
      <c r="D141" s="56" t="s">
        <v>1046</v>
      </c>
      <c r="E141" s="53">
        <v>46226</v>
      </c>
    </row>
    <row r="142" spans="1:5" ht="15" customHeight="1">
      <c r="A142" s="51" t="s">
        <v>708</v>
      </c>
      <c r="B142" s="52" t="s">
        <v>1161</v>
      </c>
      <c r="C142" s="52" t="s">
        <v>983</v>
      </c>
      <c r="D142" s="56" t="s">
        <v>984</v>
      </c>
      <c r="E142" s="53">
        <v>22314</v>
      </c>
    </row>
    <row r="143" spans="1:5" ht="15" customHeight="1">
      <c r="A143" s="51" t="s">
        <v>74</v>
      </c>
      <c r="B143" s="52" t="s">
        <v>1162</v>
      </c>
      <c r="C143" s="52" t="s">
        <v>962</v>
      </c>
      <c r="D143" s="56" t="s">
        <v>963</v>
      </c>
      <c r="E143" s="53">
        <v>10010</v>
      </c>
    </row>
    <row r="144" spans="1:5" ht="15" customHeight="1">
      <c r="A144" s="51" t="s">
        <v>647</v>
      </c>
      <c r="B144" s="52" t="s">
        <v>1163</v>
      </c>
      <c r="C144" s="52" t="s">
        <v>1164</v>
      </c>
      <c r="D144" s="56" t="s">
        <v>1030</v>
      </c>
      <c r="E144" s="53">
        <v>20785</v>
      </c>
    </row>
    <row r="145" spans="1:5" ht="15" customHeight="1">
      <c r="A145" s="51" t="s">
        <v>75</v>
      </c>
      <c r="B145" s="52" t="s">
        <v>411</v>
      </c>
      <c r="C145" s="52" t="s">
        <v>1077</v>
      </c>
      <c r="D145" s="56" t="s">
        <v>940</v>
      </c>
      <c r="E145" s="53">
        <v>44123</v>
      </c>
    </row>
    <row r="146" spans="1:5" ht="15" customHeight="1">
      <c r="A146" s="51" t="s">
        <v>410</v>
      </c>
      <c r="B146" s="52" t="s">
        <v>1165</v>
      </c>
      <c r="C146" s="52" t="s">
        <v>1166</v>
      </c>
      <c r="D146" s="56" t="s">
        <v>966</v>
      </c>
      <c r="E146" s="53" t="s">
        <v>1167</v>
      </c>
    </row>
    <row r="147" spans="1:5" ht="15" customHeight="1">
      <c r="A147" s="51" t="s">
        <v>76</v>
      </c>
      <c r="B147" s="52" t="s">
        <v>412</v>
      </c>
      <c r="C147" s="52" t="s">
        <v>946</v>
      </c>
      <c r="D147" s="56" t="s">
        <v>947</v>
      </c>
      <c r="E147" s="53">
        <v>20001</v>
      </c>
    </row>
    <row r="148" spans="1:5" ht="15" customHeight="1">
      <c r="A148" s="51" t="s">
        <v>724</v>
      </c>
      <c r="B148" s="52" t="s">
        <v>412</v>
      </c>
      <c r="C148" s="52" t="s">
        <v>946</v>
      </c>
      <c r="D148" s="56" t="s">
        <v>947</v>
      </c>
      <c r="E148" s="53">
        <v>20001</v>
      </c>
    </row>
    <row r="149" spans="1:5" ht="15" customHeight="1">
      <c r="A149" s="51" t="s">
        <v>77</v>
      </c>
      <c r="B149" s="52" t="s">
        <v>1168</v>
      </c>
      <c r="C149" s="52" t="s">
        <v>1169</v>
      </c>
      <c r="D149" s="56" t="s">
        <v>963</v>
      </c>
      <c r="E149" s="53">
        <v>14891</v>
      </c>
    </row>
    <row r="150" spans="1:5" ht="15" customHeight="1">
      <c r="A150" s="51" t="s">
        <v>930</v>
      </c>
      <c r="B150" s="52" t="s">
        <v>1170</v>
      </c>
      <c r="C150" s="52" t="s">
        <v>1171</v>
      </c>
      <c r="D150" s="56" t="s">
        <v>1172</v>
      </c>
      <c r="E150" s="53">
        <v>73107</v>
      </c>
    </row>
    <row r="151" spans="1:5" ht="15" customHeight="1">
      <c r="A151" s="51" t="s">
        <v>761</v>
      </c>
      <c r="B151" s="52" t="s">
        <v>413</v>
      </c>
      <c r="C151" s="52" t="s">
        <v>959</v>
      </c>
      <c r="D151" s="56" t="s">
        <v>960</v>
      </c>
      <c r="E151" s="53">
        <v>60601</v>
      </c>
    </row>
    <row r="152" spans="1:5" ht="15" customHeight="1">
      <c r="A152" s="51" t="s">
        <v>1173</v>
      </c>
      <c r="B152" s="52" t="s">
        <v>414</v>
      </c>
      <c r="C152" s="52" t="s">
        <v>959</v>
      </c>
      <c r="D152" s="56" t="s">
        <v>960</v>
      </c>
      <c r="E152" s="53" t="s">
        <v>1174</v>
      </c>
    </row>
    <row r="153" spans="1:5" ht="15" customHeight="1">
      <c r="A153" s="51" t="s">
        <v>806</v>
      </c>
      <c r="B153" s="52" t="s">
        <v>1175</v>
      </c>
      <c r="C153" s="52" t="s">
        <v>946</v>
      </c>
      <c r="D153" s="56" t="s">
        <v>947</v>
      </c>
      <c r="E153" s="53">
        <v>20005</v>
      </c>
    </row>
    <row r="154" spans="1:5" ht="15" customHeight="1">
      <c r="A154" s="51" t="s">
        <v>1176</v>
      </c>
      <c r="B154" s="52" t="s">
        <v>1177</v>
      </c>
      <c r="C154" s="52" t="s">
        <v>1178</v>
      </c>
      <c r="D154" s="56" t="s">
        <v>944</v>
      </c>
      <c r="E154" s="53">
        <v>33955</v>
      </c>
    </row>
    <row r="155" spans="1:5" ht="15" customHeight="1">
      <c r="A155" s="51" t="s">
        <v>583</v>
      </c>
      <c r="B155" s="52" t="s">
        <v>1179</v>
      </c>
      <c r="C155" s="52" t="s">
        <v>1180</v>
      </c>
      <c r="D155" s="56" t="s">
        <v>963</v>
      </c>
      <c r="E155" s="53">
        <v>11735</v>
      </c>
    </row>
    <row r="156" spans="1:5" ht="15" customHeight="1">
      <c r="A156" s="51" t="s">
        <v>80</v>
      </c>
      <c r="B156" s="52" t="s">
        <v>1181</v>
      </c>
      <c r="C156" s="52" t="s">
        <v>1182</v>
      </c>
      <c r="D156" s="56" t="s">
        <v>1183</v>
      </c>
      <c r="E156" s="53" t="s">
        <v>1184</v>
      </c>
    </row>
    <row r="157" spans="1:5" ht="15" customHeight="1">
      <c r="A157" s="51" t="s">
        <v>584</v>
      </c>
      <c r="B157" s="52" t="s">
        <v>1185</v>
      </c>
      <c r="C157" s="52" t="s">
        <v>1186</v>
      </c>
      <c r="D157" s="56" t="s">
        <v>1048</v>
      </c>
      <c r="E157" s="53">
        <v>48192</v>
      </c>
    </row>
    <row r="158" spans="1:5" ht="15" customHeight="1">
      <c r="A158" s="51" t="s">
        <v>81</v>
      </c>
      <c r="B158" s="52" t="s">
        <v>415</v>
      </c>
      <c r="C158" s="52" t="s">
        <v>1158</v>
      </c>
      <c r="D158" s="56" t="s">
        <v>940</v>
      </c>
      <c r="E158" s="53">
        <v>44313</v>
      </c>
    </row>
    <row r="159" spans="1:5" ht="15" customHeight="1">
      <c r="A159" s="51" t="s">
        <v>82</v>
      </c>
      <c r="B159" s="52" t="s">
        <v>416</v>
      </c>
      <c r="C159" s="52" t="s">
        <v>980</v>
      </c>
      <c r="D159" s="56" t="s">
        <v>940</v>
      </c>
      <c r="E159" s="53">
        <v>43215</v>
      </c>
    </row>
    <row r="160" spans="1:5" ht="15" customHeight="1">
      <c r="A160" s="51" t="s">
        <v>83</v>
      </c>
      <c r="B160" s="52" t="s">
        <v>1187</v>
      </c>
      <c r="C160" s="52" t="s">
        <v>946</v>
      </c>
      <c r="D160" s="56" t="s">
        <v>947</v>
      </c>
      <c r="E160" s="53">
        <v>20036</v>
      </c>
    </row>
    <row r="161" spans="1:5" ht="15" customHeight="1">
      <c r="A161" s="51" t="s">
        <v>85</v>
      </c>
      <c r="B161" s="52" t="s">
        <v>1188</v>
      </c>
      <c r="C161" s="52" t="s">
        <v>1189</v>
      </c>
      <c r="D161" s="56" t="s">
        <v>940</v>
      </c>
      <c r="E161" s="53">
        <v>43050</v>
      </c>
    </row>
    <row r="162" spans="1:5" ht="15" customHeight="1">
      <c r="A162" s="51" t="s">
        <v>831</v>
      </c>
      <c r="B162" s="52" t="s">
        <v>417</v>
      </c>
      <c r="C162" s="52" t="s">
        <v>1190</v>
      </c>
      <c r="D162" s="56" t="s">
        <v>944</v>
      </c>
      <c r="E162" s="53">
        <v>33073</v>
      </c>
    </row>
    <row r="163" spans="1:5" ht="15" customHeight="1">
      <c r="A163" s="51" t="s">
        <v>86</v>
      </c>
      <c r="B163" s="52" t="s">
        <v>1191</v>
      </c>
      <c r="C163" s="52" t="s">
        <v>983</v>
      </c>
      <c r="D163" s="56" t="s">
        <v>984</v>
      </c>
      <c r="E163" s="53">
        <v>22302</v>
      </c>
    </row>
    <row r="164" spans="1:5" ht="15" customHeight="1">
      <c r="A164" s="51" t="s">
        <v>87</v>
      </c>
      <c r="B164" s="52" t="s">
        <v>418</v>
      </c>
      <c r="C164" s="52" t="s">
        <v>1192</v>
      </c>
      <c r="D164" s="56" t="s">
        <v>940</v>
      </c>
      <c r="E164" s="53">
        <v>44830</v>
      </c>
    </row>
    <row r="165" spans="1:5" ht="15" customHeight="1">
      <c r="A165" s="51" t="s">
        <v>88</v>
      </c>
      <c r="B165" s="52" t="s">
        <v>1193</v>
      </c>
      <c r="C165" s="52" t="s">
        <v>1194</v>
      </c>
      <c r="D165" s="56" t="s">
        <v>1030</v>
      </c>
      <c r="E165" s="53">
        <v>21046</v>
      </c>
    </row>
    <row r="166" spans="1:5" ht="15" customHeight="1">
      <c r="A166" s="51" t="s">
        <v>90</v>
      </c>
      <c r="B166" s="52" t="s">
        <v>420</v>
      </c>
      <c r="C166" s="52" t="s">
        <v>1195</v>
      </c>
      <c r="D166" s="56" t="s">
        <v>975</v>
      </c>
      <c r="E166" s="53">
        <v>17362</v>
      </c>
    </row>
    <row r="167" spans="1:5" ht="15" customHeight="1">
      <c r="A167" s="51" t="s">
        <v>807</v>
      </c>
      <c r="B167" s="52" t="s">
        <v>1196</v>
      </c>
      <c r="C167" s="52" t="s">
        <v>962</v>
      </c>
      <c r="D167" s="56" t="s">
        <v>963</v>
      </c>
      <c r="E167" s="53" t="s">
        <v>1197</v>
      </c>
    </row>
    <row r="168" spans="1:5" ht="15" customHeight="1">
      <c r="A168" s="51" t="s">
        <v>164</v>
      </c>
      <c r="B168" s="52" t="s">
        <v>419</v>
      </c>
      <c r="C168" s="52" t="s">
        <v>1198</v>
      </c>
      <c r="D168" s="56" t="s">
        <v>1048</v>
      </c>
      <c r="E168" s="53">
        <v>48322</v>
      </c>
    </row>
    <row r="169" spans="1:5" ht="15" customHeight="1">
      <c r="A169" s="51" t="s">
        <v>165</v>
      </c>
      <c r="B169" s="52" t="s">
        <v>1199</v>
      </c>
      <c r="C169" s="52" t="s">
        <v>1154</v>
      </c>
      <c r="D169" s="56" t="s">
        <v>987</v>
      </c>
      <c r="E169" s="53">
        <v>94108</v>
      </c>
    </row>
    <row r="170" spans="1:5" ht="15" customHeight="1">
      <c r="A170" s="51" t="s">
        <v>826</v>
      </c>
      <c r="B170" s="52" t="s">
        <v>1200</v>
      </c>
      <c r="C170" s="52" t="s">
        <v>1201</v>
      </c>
      <c r="D170" s="56" t="s">
        <v>940</v>
      </c>
      <c r="E170" s="53">
        <v>44691</v>
      </c>
    </row>
    <row r="171" spans="1:5" ht="15" customHeight="1">
      <c r="A171" s="51" t="s">
        <v>166</v>
      </c>
      <c r="B171" s="52" t="s">
        <v>421</v>
      </c>
      <c r="C171" s="52" t="s">
        <v>1202</v>
      </c>
      <c r="D171" s="56" t="s">
        <v>940</v>
      </c>
      <c r="E171" s="53">
        <v>43952</v>
      </c>
    </row>
    <row r="172" spans="1:5" ht="15" customHeight="1">
      <c r="A172" s="51" t="s">
        <v>167</v>
      </c>
      <c r="B172" s="52" t="s">
        <v>1203</v>
      </c>
      <c r="C172" s="52" t="s">
        <v>1204</v>
      </c>
      <c r="D172" s="56" t="s">
        <v>940</v>
      </c>
      <c r="E172" s="53">
        <v>43725</v>
      </c>
    </row>
    <row r="173" spans="1:5" ht="15" customHeight="1">
      <c r="A173" s="51" t="s">
        <v>820</v>
      </c>
      <c r="B173" s="52" t="s">
        <v>1205</v>
      </c>
      <c r="C173" s="52" t="s">
        <v>1032</v>
      </c>
      <c r="D173" s="56" t="s">
        <v>940</v>
      </c>
      <c r="E173" s="53">
        <v>45414</v>
      </c>
    </row>
    <row r="174" spans="1:5" ht="15" customHeight="1">
      <c r="A174" s="51" t="s">
        <v>168</v>
      </c>
      <c r="B174" s="52" t="s">
        <v>1206</v>
      </c>
      <c r="C174" s="52" t="s">
        <v>1207</v>
      </c>
      <c r="D174" s="56" t="s">
        <v>940</v>
      </c>
      <c r="E174" s="53">
        <v>44646</v>
      </c>
    </row>
    <row r="175" spans="1:5" ht="15" customHeight="1">
      <c r="A175" s="51" t="s">
        <v>169</v>
      </c>
      <c r="B175" s="52" t="s">
        <v>452</v>
      </c>
      <c r="C175" s="52" t="s">
        <v>1208</v>
      </c>
      <c r="D175" s="56" t="s">
        <v>940</v>
      </c>
      <c r="E175" s="53">
        <v>44047</v>
      </c>
    </row>
    <row r="176" spans="1:5" ht="15" customHeight="1">
      <c r="A176" s="51" t="s">
        <v>170</v>
      </c>
      <c r="B176" s="52" t="s">
        <v>1209</v>
      </c>
      <c r="C176" s="52" t="s">
        <v>1032</v>
      </c>
      <c r="D176" s="56" t="s">
        <v>940</v>
      </c>
      <c r="E176" s="53">
        <v>45409</v>
      </c>
    </row>
    <row r="177" spans="1:5" ht="15" customHeight="1">
      <c r="A177" s="51" t="s">
        <v>171</v>
      </c>
      <c r="B177" s="52" t="s">
        <v>1627</v>
      </c>
      <c r="C177" s="52" t="s">
        <v>981</v>
      </c>
      <c r="D177" s="56" t="s">
        <v>940</v>
      </c>
      <c r="E177" s="53">
        <v>45244</v>
      </c>
    </row>
    <row r="178" spans="1:5" ht="15" customHeight="1">
      <c r="A178" s="51" t="s">
        <v>172</v>
      </c>
      <c r="B178" s="52" t="s">
        <v>1210</v>
      </c>
      <c r="C178" s="52" t="s">
        <v>1211</v>
      </c>
      <c r="D178" s="56" t="s">
        <v>940</v>
      </c>
      <c r="E178" s="53">
        <v>45030</v>
      </c>
    </row>
    <row r="179" spans="1:5" ht="15" customHeight="1">
      <c r="A179" s="51" t="s">
        <v>173</v>
      </c>
      <c r="B179" s="52" t="s">
        <v>1212</v>
      </c>
      <c r="C179" s="52" t="s">
        <v>1213</v>
      </c>
      <c r="D179" s="56" t="s">
        <v>940</v>
      </c>
      <c r="E179" s="53">
        <v>44092</v>
      </c>
    </row>
    <row r="180" spans="1:5" ht="15" customHeight="1">
      <c r="A180" s="51" t="s">
        <v>174</v>
      </c>
      <c r="B180" s="52" t="s">
        <v>453</v>
      </c>
      <c r="C180" s="52" t="s">
        <v>1214</v>
      </c>
      <c r="D180" s="56" t="s">
        <v>940</v>
      </c>
      <c r="E180" s="53">
        <v>45342</v>
      </c>
    </row>
    <row r="181" spans="1:5" ht="15" customHeight="1">
      <c r="A181" s="51" t="s">
        <v>175</v>
      </c>
      <c r="B181" s="52" t="s">
        <v>1215</v>
      </c>
      <c r="C181" s="52" t="s">
        <v>1216</v>
      </c>
      <c r="D181" s="56" t="s">
        <v>940</v>
      </c>
      <c r="E181" s="53">
        <v>45750</v>
      </c>
    </row>
    <row r="182" spans="1:5" ht="15" customHeight="1">
      <c r="A182" s="51" t="s">
        <v>177</v>
      </c>
      <c r="B182" s="52" t="s">
        <v>454</v>
      </c>
      <c r="C182" s="52" t="s">
        <v>1054</v>
      </c>
      <c r="D182" s="56" t="s">
        <v>940</v>
      </c>
      <c r="E182" s="53">
        <v>44444</v>
      </c>
    </row>
    <row r="183" spans="1:5" ht="15" customHeight="1">
      <c r="A183" s="51" t="s">
        <v>178</v>
      </c>
      <c r="B183" s="52" t="s">
        <v>455</v>
      </c>
      <c r="C183" s="52" t="s">
        <v>1217</v>
      </c>
      <c r="D183" s="56" t="s">
        <v>940</v>
      </c>
      <c r="E183" s="53">
        <v>44241</v>
      </c>
    </row>
    <row r="184" spans="1:5" ht="15" customHeight="1">
      <c r="A184" s="51" t="s">
        <v>178</v>
      </c>
      <c r="B184" s="52" t="s">
        <v>455</v>
      </c>
      <c r="C184" s="52" t="s">
        <v>1217</v>
      </c>
      <c r="D184" s="56" t="s">
        <v>940</v>
      </c>
      <c r="E184" s="53">
        <v>44241</v>
      </c>
    </row>
    <row r="185" spans="1:5" ht="15" customHeight="1">
      <c r="A185" s="51" t="s">
        <v>179</v>
      </c>
      <c r="B185" s="52" t="s">
        <v>1218</v>
      </c>
      <c r="C185" s="52" t="s">
        <v>1219</v>
      </c>
      <c r="D185" s="56" t="s">
        <v>940</v>
      </c>
      <c r="E185" s="53">
        <v>43058</v>
      </c>
    </row>
    <row r="186" spans="1:5" ht="15" customHeight="1">
      <c r="A186" s="51" t="s">
        <v>180</v>
      </c>
      <c r="B186" s="52" t="s">
        <v>456</v>
      </c>
      <c r="C186" s="52" t="s">
        <v>1220</v>
      </c>
      <c r="D186" s="56" t="s">
        <v>940</v>
      </c>
      <c r="E186" s="53" t="s">
        <v>1221</v>
      </c>
    </row>
    <row r="187" spans="1:5" ht="15" customHeight="1">
      <c r="A187" s="51" t="s">
        <v>797</v>
      </c>
      <c r="B187" s="52" t="s">
        <v>1222</v>
      </c>
      <c r="C187" s="52" t="s">
        <v>1158</v>
      </c>
      <c r="D187" s="56" t="s">
        <v>940</v>
      </c>
      <c r="E187" s="53">
        <v>44311</v>
      </c>
    </row>
    <row r="188" spans="1:5" ht="15" customHeight="1">
      <c r="A188" s="51" t="s">
        <v>797</v>
      </c>
      <c r="B188" s="52" t="s">
        <v>1222</v>
      </c>
      <c r="C188" s="52" t="s">
        <v>1158</v>
      </c>
      <c r="D188" s="56" t="s">
        <v>940</v>
      </c>
      <c r="E188" s="53">
        <v>44311</v>
      </c>
    </row>
    <row r="189" spans="1:5" ht="15" customHeight="1">
      <c r="A189" s="51" t="s">
        <v>797</v>
      </c>
      <c r="B189" s="52" t="s">
        <v>1222</v>
      </c>
      <c r="C189" s="52" t="s">
        <v>1158</v>
      </c>
      <c r="D189" s="56" t="s">
        <v>940</v>
      </c>
      <c r="E189" s="53">
        <v>44311</v>
      </c>
    </row>
    <row r="190" spans="1:5" ht="15" customHeight="1">
      <c r="A190" s="51" t="s">
        <v>181</v>
      </c>
      <c r="B190" s="52" t="s">
        <v>458</v>
      </c>
      <c r="C190" s="52" t="s">
        <v>1151</v>
      </c>
      <c r="D190" s="56" t="s">
        <v>940</v>
      </c>
      <c r="E190" s="53" t="s">
        <v>1223</v>
      </c>
    </row>
    <row r="191" spans="1:5" ht="15" customHeight="1">
      <c r="A191" s="51" t="s">
        <v>183</v>
      </c>
      <c r="B191" s="52" t="s">
        <v>439</v>
      </c>
      <c r="C191" s="52" t="s">
        <v>1224</v>
      </c>
      <c r="D191" s="56" t="s">
        <v>940</v>
      </c>
      <c r="E191" s="53">
        <v>44138</v>
      </c>
    </row>
    <row r="192" spans="1:5" ht="15" customHeight="1">
      <c r="A192" s="51" t="s">
        <v>457</v>
      </c>
      <c r="B192" s="52" t="s">
        <v>459</v>
      </c>
      <c r="C192" s="52" t="s">
        <v>1225</v>
      </c>
      <c r="D192" s="56" t="s">
        <v>940</v>
      </c>
      <c r="E192" s="53">
        <v>45424</v>
      </c>
    </row>
    <row r="193" spans="1:5" ht="15" customHeight="1">
      <c r="A193" s="51" t="s">
        <v>184</v>
      </c>
      <c r="B193" s="52" t="s">
        <v>460</v>
      </c>
      <c r="C193" s="52" t="s">
        <v>1226</v>
      </c>
      <c r="D193" s="56" t="s">
        <v>940</v>
      </c>
      <c r="E193" s="53">
        <v>44484</v>
      </c>
    </row>
    <row r="194" spans="1:5" ht="15" customHeight="1">
      <c r="A194" s="51" t="s">
        <v>185</v>
      </c>
      <c r="B194" s="52" t="s">
        <v>1227</v>
      </c>
      <c r="C194" s="52" t="s">
        <v>1228</v>
      </c>
      <c r="D194" s="56" t="s">
        <v>940</v>
      </c>
      <c r="E194" s="53">
        <v>44410</v>
      </c>
    </row>
    <row r="195" spans="1:5" ht="15" customHeight="1">
      <c r="A195" s="51" t="s">
        <v>461</v>
      </c>
      <c r="B195" s="52" t="s">
        <v>462</v>
      </c>
      <c r="C195" s="52" t="s">
        <v>1229</v>
      </c>
      <c r="D195" s="56" t="s">
        <v>940</v>
      </c>
      <c r="E195" s="53">
        <v>43506</v>
      </c>
    </row>
    <row r="196" spans="1:5" ht="15" customHeight="1">
      <c r="A196" s="51" t="s">
        <v>186</v>
      </c>
      <c r="B196" s="52" t="s">
        <v>1230</v>
      </c>
      <c r="C196" s="52" t="s">
        <v>1231</v>
      </c>
      <c r="D196" s="56" t="s">
        <v>940</v>
      </c>
      <c r="E196" s="53">
        <v>44430</v>
      </c>
    </row>
    <row r="197" spans="1:5" ht="15" customHeight="1">
      <c r="A197" s="51" t="s">
        <v>187</v>
      </c>
      <c r="B197" s="52" t="s">
        <v>1232</v>
      </c>
      <c r="C197" s="52" t="s">
        <v>1233</v>
      </c>
      <c r="D197" s="56" t="s">
        <v>940</v>
      </c>
      <c r="E197" s="53">
        <v>45840</v>
      </c>
    </row>
    <row r="198" spans="1:5" ht="15" customHeight="1">
      <c r="A198" s="51" t="s">
        <v>781</v>
      </c>
      <c r="B198" s="52" t="s">
        <v>1234</v>
      </c>
      <c r="C198" s="52" t="s">
        <v>1235</v>
      </c>
      <c r="D198" s="56" t="s">
        <v>940</v>
      </c>
      <c r="E198" s="53">
        <v>44256</v>
      </c>
    </row>
    <row r="199" spans="1:5" ht="15" customHeight="1">
      <c r="A199" s="51" t="s">
        <v>0</v>
      </c>
      <c r="B199" s="52" t="s">
        <v>1236</v>
      </c>
      <c r="C199" s="52" t="s">
        <v>1237</v>
      </c>
      <c r="D199" s="56" t="s">
        <v>940</v>
      </c>
      <c r="E199" s="53">
        <v>43302</v>
      </c>
    </row>
    <row r="200" spans="1:5" ht="15" customHeight="1">
      <c r="A200" s="51" t="s">
        <v>780</v>
      </c>
      <c r="B200" s="52" t="s">
        <v>1238</v>
      </c>
      <c r="C200" s="52" t="s">
        <v>939</v>
      </c>
      <c r="D200" s="56" t="s">
        <v>940</v>
      </c>
      <c r="E200" s="53" t="s">
        <v>941</v>
      </c>
    </row>
    <row r="201" spans="1:5" ht="15" customHeight="1">
      <c r="A201" s="51" t="s">
        <v>1</v>
      </c>
      <c r="B201" s="52" t="s">
        <v>1239</v>
      </c>
      <c r="C201" s="52" t="s">
        <v>1151</v>
      </c>
      <c r="D201" s="56" t="s">
        <v>940</v>
      </c>
      <c r="E201" s="53">
        <v>44501</v>
      </c>
    </row>
    <row r="202" spans="1:5" ht="15" customHeight="1">
      <c r="A202" s="51" t="s">
        <v>1</v>
      </c>
      <c r="B202" s="52" t="s">
        <v>1239</v>
      </c>
      <c r="C202" s="52" t="s">
        <v>1151</v>
      </c>
      <c r="D202" s="56" t="s">
        <v>940</v>
      </c>
      <c r="E202" s="53">
        <v>44501</v>
      </c>
    </row>
    <row r="203" spans="1:5" ht="15" customHeight="1">
      <c r="A203" s="51" t="s">
        <v>1</v>
      </c>
      <c r="B203" s="52" t="s">
        <v>1239</v>
      </c>
      <c r="C203" s="52" t="s">
        <v>1151</v>
      </c>
      <c r="D203" s="56" t="s">
        <v>940</v>
      </c>
      <c r="E203" s="53">
        <v>44501</v>
      </c>
    </row>
    <row r="204" spans="1:5" ht="15" customHeight="1">
      <c r="A204" s="51" t="s">
        <v>607</v>
      </c>
      <c r="B204" s="52" t="s">
        <v>1240</v>
      </c>
      <c r="C204" s="52" t="s">
        <v>1241</v>
      </c>
      <c r="D204" s="56" t="s">
        <v>940</v>
      </c>
      <c r="E204" s="53">
        <v>44052</v>
      </c>
    </row>
    <row r="205" spans="1:5" ht="15" customHeight="1">
      <c r="A205" s="51" t="s">
        <v>773</v>
      </c>
      <c r="B205" s="52" t="s">
        <v>1242</v>
      </c>
      <c r="C205" s="52" t="s">
        <v>1243</v>
      </c>
      <c r="D205" s="56" t="s">
        <v>940</v>
      </c>
      <c r="E205" s="53">
        <v>44906</v>
      </c>
    </row>
    <row r="206" spans="1:5" ht="15" customHeight="1">
      <c r="A206" s="51" t="s">
        <v>808</v>
      </c>
      <c r="B206" s="52" t="s">
        <v>1244</v>
      </c>
      <c r="C206" s="52" t="s">
        <v>1245</v>
      </c>
      <c r="D206" s="56" t="s">
        <v>940</v>
      </c>
      <c r="E206" s="53">
        <v>44481</v>
      </c>
    </row>
    <row r="207" spans="1:5" ht="15" customHeight="1">
      <c r="A207" s="51" t="s">
        <v>2</v>
      </c>
      <c r="B207" s="52" t="s">
        <v>440</v>
      </c>
      <c r="C207" s="52" t="s">
        <v>1246</v>
      </c>
      <c r="D207" s="56" t="s">
        <v>940</v>
      </c>
      <c r="E207" s="53">
        <v>43420</v>
      </c>
    </row>
    <row r="208" spans="1:5" ht="15" customHeight="1">
      <c r="A208" s="51" t="s">
        <v>3</v>
      </c>
      <c r="B208" s="52" t="s">
        <v>441</v>
      </c>
      <c r="C208" s="52" t="s">
        <v>1247</v>
      </c>
      <c r="D208" s="56" t="s">
        <v>940</v>
      </c>
      <c r="E208" s="53">
        <v>45385</v>
      </c>
    </row>
    <row r="209" spans="1:5" ht="15" customHeight="1">
      <c r="A209" s="51" t="s">
        <v>3</v>
      </c>
      <c r="B209" s="52" t="s">
        <v>441</v>
      </c>
      <c r="C209" s="52" t="s">
        <v>1247</v>
      </c>
      <c r="D209" s="56" t="s">
        <v>940</v>
      </c>
      <c r="E209" s="53">
        <v>45385</v>
      </c>
    </row>
    <row r="210" spans="1:5" ht="15" customHeight="1">
      <c r="A210" s="51" t="s">
        <v>4</v>
      </c>
      <c r="B210" s="52" t="s">
        <v>437</v>
      </c>
      <c r="C210" s="52" t="s">
        <v>1248</v>
      </c>
      <c r="D210" s="56" t="s">
        <v>940</v>
      </c>
      <c r="E210" s="53">
        <v>43701</v>
      </c>
    </row>
    <row r="211" spans="1:5" ht="15" customHeight="1">
      <c r="A211" s="51" t="s">
        <v>5</v>
      </c>
      <c r="B211" s="52" t="s">
        <v>1249</v>
      </c>
      <c r="C211" s="52" t="s">
        <v>1250</v>
      </c>
      <c r="D211" s="56" t="s">
        <v>940</v>
      </c>
      <c r="E211" s="53">
        <v>43130</v>
      </c>
    </row>
    <row r="212" spans="1:5" ht="15" customHeight="1">
      <c r="A212" s="51" t="s">
        <v>6</v>
      </c>
      <c r="B212" s="52" t="s">
        <v>442</v>
      </c>
      <c r="C212" s="52" t="s">
        <v>1251</v>
      </c>
      <c r="D212" s="56" t="s">
        <v>940</v>
      </c>
      <c r="E212" s="53">
        <v>44420</v>
      </c>
    </row>
    <row r="213" spans="1:5" ht="15" customHeight="1">
      <c r="A213" s="51" t="s">
        <v>7</v>
      </c>
      <c r="B213" s="52" t="s">
        <v>1252</v>
      </c>
      <c r="C213" s="52" t="s">
        <v>1253</v>
      </c>
      <c r="D213" s="56" t="s">
        <v>940</v>
      </c>
      <c r="E213" s="53">
        <v>44811</v>
      </c>
    </row>
    <row r="214" spans="1:5" ht="15" customHeight="1">
      <c r="A214" s="51" t="s">
        <v>8</v>
      </c>
      <c r="B214" s="52" t="s">
        <v>443</v>
      </c>
      <c r="C214" s="52" t="s">
        <v>1009</v>
      </c>
      <c r="D214" s="56" t="s">
        <v>940</v>
      </c>
      <c r="E214" s="53">
        <v>44124</v>
      </c>
    </row>
    <row r="215" spans="1:5" ht="15" customHeight="1">
      <c r="A215" s="51" t="s">
        <v>9</v>
      </c>
      <c r="B215" s="52" t="s">
        <v>444</v>
      </c>
      <c r="C215" s="52" t="s">
        <v>1254</v>
      </c>
      <c r="D215" s="56" t="s">
        <v>940</v>
      </c>
      <c r="E215" s="53">
        <v>45373</v>
      </c>
    </row>
    <row r="216" spans="1:5" ht="15" customHeight="1">
      <c r="A216" s="51" t="s">
        <v>10</v>
      </c>
      <c r="B216" s="52" t="s">
        <v>445</v>
      </c>
      <c r="C216" s="52" t="s">
        <v>1255</v>
      </c>
      <c r="D216" s="56" t="s">
        <v>940</v>
      </c>
      <c r="E216" s="53">
        <v>45601</v>
      </c>
    </row>
    <row r="217" spans="1:5" ht="15" customHeight="1">
      <c r="A217" s="51" t="s">
        <v>10</v>
      </c>
      <c r="B217" s="52" t="s">
        <v>445</v>
      </c>
      <c r="C217" s="52" t="s">
        <v>1255</v>
      </c>
      <c r="D217" s="56" t="s">
        <v>940</v>
      </c>
      <c r="E217" s="53">
        <v>45601</v>
      </c>
    </row>
    <row r="218" spans="1:5" ht="15" customHeight="1">
      <c r="A218" s="51" t="s">
        <v>12</v>
      </c>
      <c r="B218" s="52" t="s">
        <v>446</v>
      </c>
      <c r="C218" s="52" t="s">
        <v>1256</v>
      </c>
      <c r="D218" s="56" t="s">
        <v>940</v>
      </c>
      <c r="E218" s="53">
        <v>43311</v>
      </c>
    </row>
    <row r="219" spans="1:5" ht="15" customHeight="1">
      <c r="A219" s="51" t="s">
        <v>12</v>
      </c>
      <c r="B219" s="52" t="s">
        <v>446</v>
      </c>
      <c r="C219" s="52" t="s">
        <v>1256</v>
      </c>
      <c r="D219" s="56" t="s">
        <v>940</v>
      </c>
      <c r="E219" s="53">
        <v>43311</v>
      </c>
    </row>
    <row r="220" spans="1:5" ht="15" customHeight="1">
      <c r="A220" s="51" t="s">
        <v>13</v>
      </c>
      <c r="B220" s="52" t="s">
        <v>447</v>
      </c>
      <c r="C220" s="52" t="s">
        <v>1257</v>
      </c>
      <c r="D220" s="56" t="s">
        <v>940</v>
      </c>
      <c r="E220" s="53">
        <v>44125</v>
      </c>
    </row>
    <row r="221" spans="1:5" ht="15" customHeight="1">
      <c r="A221" s="51" t="s">
        <v>798</v>
      </c>
      <c r="B221" s="52" t="s">
        <v>1258</v>
      </c>
      <c r="C221" s="52" t="s">
        <v>1158</v>
      </c>
      <c r="D221" s="56" t="s">
        <v>940</v>
      </c>
      <c r="E221" s="53">
        <v>44308</v>
      </c>
    </row>
    <row r="222" spans="1:5" ht="15" customHeight="1">
      <c r="A222" s="51" t="s">
        <v>14</v>
      </c>
      <c r="B222" s="52" t="s">
        <v>1259</v>
      </c>
      <c r="C222" s="52" t="s">
        <v>1260</v>
      </c>
      <c r="D222" s="56" t="s">
        <v>940</v>
      </c>
      <c r="E222" s="53" t="s">
        <v>1261</v>
      </c>
    </row>
    <row r="223" spans="1:5" ht="15" customHeight="1">
      <c r="A223" s="51" t="s">
        <v>669</v>
      </c>
      <c r="B223" s="52" t="s">
        <v>448</v>
      </c>
      <c r="C223" s="52" t="s">
        <v>1262</v>
      </c>
      <c r="D223" s="56" t="s">
        <v>940</v>
      </c>
      <c r="E223" s="53">
        <v>43351</v>
      </c>
    </row>
    <row r="224" spans="1:5" ht="15" customHeight="1">
      <c r="A224" s="51" t="s">
        <v>15</v>
      </c>
      <c r="B224" s="52" t="s">
        <v>438</v>
      </c>
      <c r="C224" s="52" t="s">
        <v>1009</v>
      </c>
      <c r="D224" s="56" t="s">
        <v>940</v>
      </c>
      <c r="E224" s="53">
        <v>44114</v>
      </c>
    </row>
    <row r="225" spans="1:5" ht="15" customHeight="1">
      <c r="A225" s="51" t="s">
        <v>16</v>
      </c>
      <c r="B225" s="52" t="s">
        <v>449</v>
      </c>
      <c r="C225" s="52" t="s">
        <v>1263</v>
      </c>
      <c r="D225" s="56" t="s">
        <v>940</v>
      </c>
      <c r="E225" s="53">
        <v>44121</v>
      </c>
    </row>
    <row r="226" spans="1:5" ht="15" customHeight="1">
      <c r="A226" s="51" t="s">
        <v>16</v>
      </c>
      <c r="B226" s="52" t="s">
        <v>449</v>
      </c>
      <c r="C226" s="52" t="s">
        <v>1263</v>
      </c>
      <c r="D226" s="56" t="s">
        <v>940</v>
      </c>
      <c r="E226" s="53">
        <v>44121</v>
      </c>
    </row>
    <row r="227" spans="1:5" ht="15" customHeight="1">
      <c r="A227" s="51" t="s">
        <v>17</v>
      </c>
      <c r="B227" s="52" t="s">
        <v>1264</v>
      </c>
      <c r="C227" s="52" t="s">
        <v>1089</v>
      </c>
      <c r="D227" s="56" t="s">
        <v>940</v>
      </c>
      <c r="E227" s="53" t="s">
        <v>1265</v>
      </c>
    </row>
    <row r="228" spans="1:5" ht="15" customHeight="1">
      <c r="A228" s="51" t="s">
        <v>18</v>
      </c>
      <c r="B228" s="52" t="s">
        <v>450</v>
      </c>
      <c r="C228" s="52" t="s">
        <v>1266</v>
      </c>
      <c r="D228" s="56" t="s">
        <v>940</v>
      </c>
      <c r="E228" s="53">
        <v>44425</v>
      </c>
    </row>
    <row r="229" spans="1:5" ht="15" customHeight="1">
      <c r="A229" s="51" t="s">
        <v>600</v>
      </c>
      <c r="B229" s="52" t="s">
        <v>451</v>
      </c>
      <c r="C229" s="52" t="s">
        <v>1267</v>
      </c>
      <c r="D229" s="56" t="s">
        <v>940</v>
      </c>
      <c r="E229" s="53">
        <v>44460</v>
      </c>
    </row>
    <row r="230" spans="1:5" ht="15" customHeight="1">
      <c r="A230" s="51" t="s">
        <v>19</v>
      </c>
      <c r="B230" s="52" t="s">
        <v>1268</v>
      </c>
      <c r="C230" s="52" t="s">
        <v>1032</v>
      </c>
      <c r="D230" s="56" t="s">
        <v>940</v>
      </c>
      <c r="E230" s="53">
        <v>45440</v>
      </c>
    </row>
    <row r="231" spans="1:5" ht="15" customHeight="1">
      <c r="A231" s="51" t="s">
        <v>19</v>
      </c>
      <c r="B231" s="52" t="s">
        <v>1268</v>
      </c>
      <c r="C231" s="52" t="s">
        <v>1032</v>
      </c>
      <c r="D231" s="56" t="s">
        <v>940</v>
      </c>
      <c r="E231" s="53">
        <v>45440</v>
      </c>
    </row>
    <row r="232" spans="1:5" ht="15" customHeight="1">
      <c r="A232" s="51" t="s">
        <v>20</v>
      </c>
      <c r="B232" s="52" t="s">
        <v>1269</v>
      </c>
      <c r="C232" s="52" t="s">
        <v>980</v>
      </c>
      <c r="D232" s="56" t="s">
        <v>940</v>
      </c>
      <c r="E232" s="53">
        <v>43229</v>
      </c>
    </row>
    <row r="233" spans="1:5" ht="15" customHeight="1">
      <c r="A233" s="51" t="s">
        <v>641</v>
      </c>
      <c r="B233" s="52" t="s">
        <v>1270</v>
      </c>
      <c r="C233" s="52" t="s">
        <v>946</v>
      </c>
      <c r="D233" s="56" t="s">
        <v>947</v>
      </c>
      <c r="E233" s="53">
        <v>20001</v>
      </c>
    </row>
    <row r="234" spans="1:5" ht="15" customHeight="1">
      <c r="A234" s="51" t="s">
        <v>793</v>
      </c>
      <c r="B234" s="52" t="s">
        <v>463</v>
      </c>
      <c r="C234" s="52" t="s">
        <v>1246</v>
      </c>
      <c r="D234" s="56" t="s">
        <v>940</v>
      </c>
      <c r="E234" s="53">
        <v>43420</v>
      </c>
    </row>
    <row r="235" spans="1:5" ht="15" customHeight="1">
      <c r="A235" s="51" t="s">
        <v>794</v>
      </c>
      <c r="B235" s="52" t="s">
        <v>1271</v>
      </c>
      <c r="C235" s="52" t="s">
        <v>1272</v>
      </c>
      <c r="D235" s="56" t="s">
        <v>940</v>
      </c>
      <c r="E235" s="53">
        <v>43567</v>
      </c>
    </row>
    <row r="236" spans="1:5" ht="15" customHeight="1">
      <c r="A236" s="51" t="s">
        <v>21</v>
      </c>
      <c r="B236" s="52" t="s">
        <v>464</v>
      </c>
      <c r="C236" s="52" t="s">
        <v>1273</v>
      </c>
      <c r="D236" s="56" t="s">
        <v>984</v>
      </c>
      <c r="E236" s="53">
        <v>22030</v>
      </c>
    </row>
    <row r="237" spans="1:5" ht="15" customHeight="1">
      <c r="A237" s="51" t="s">
        <v>573</v>
      </c>
      <c r="B237" s="52" t="s">
        <v>1274</v>
      </c>
      <c r="C237" s="52" t="s">
        <v>962</v>
      </c>
      <c r="D237" s="56" t="s">
        <v>963</v>
      </c>
      <c r="E237" s="53">
        <v>10011</v>
      </c>
    </row>
    <row r="238" spans="1:5" ht="15" customHeight="1">
      <c r="A238" s="51" t="s">
        <v>683</v>
      </c>
      <c r="B238" s="52" t="s">
        <v>1275</v>
      </c>
      <c r="C238" s="52" t="s">
        <v>1276</v>
      </c>
      <c r="D238" s="56" t="s">
        <v>994</v>
      </c>
      <c r="E238" s="53">
        <v>77002</v>
      </c>
    </row>
    <row r="239" spans="1:5" ht="15" customHeight="1">
      <c r="A239" s="51" t="s">
        <v>703</v>
      </c>
      <c r="B239" s="52" t="s">
        <v>1277</v>
      </c>
      <c r="C239" s="52" t="s">
        <v>1278</v>
      </c>
      <c r="D239" s="56" t="s">
        <v>966</v>
      </c>
      <c r="E239" s="53">
        <v>31061</v>
      </c>
    </row>
    <row r="240" spans="1:5" ht="15" customHeight="1">
      <c r="A240" s="51" t="s">
        <v>22</v>
      </c>
      <c r="B240" s="52" t="s">
        <v>465</v>
      </c>
      <c r="C240" s="52" t="s">
        <v>1279</v>
      </c>
      <c r="D240" s="56" t="s">
        <v>940</v>
      </c>
      <c r="E240" s="53" t="s">
        <v>1280</v>
      </c>
    </row>
    <row r="241" spans="1:5" ht="15" customHeight="1">
      <c r="A241" s="51" t="s">
        <v>23</v>
      </c>
      <c r="B241" s="52" t="s">
        <v>1281</v>
      </c>
      <c r="C241" s="52" t="s">
        <v>1062</v>
      </c>
      <c r="D241" s="56" t="s">
        <v>940</v>
      </c>
      <c r="E241" s="53">
        <v>44721</v>
      </c>
    </row>
    <row r="242" spans="1:5" ht="15" customHeight="1">
      <c r="A242" s="51" t="s">
        <v>24</v>
      </c>
      <c r="B242" s="52" t="s">
        <v>188</v>
      </c>
      <c r="C242" s="52" t="s">
        <v>962</v>
      </c>
      <c r="D242" s="56" t="s">
        <v>963</v>
      </c>
      <c r="E242" s="53">
        <v>10004</v>
      </c>
    </row>
    <row r="243" spans="1:5" ht="15" customHeight="1">
      <c r="A243" s="51" t="s">
        <v>738</v>
      </c>
      <c r="B243" s="52" t="s">
        <v>1282</v>
      </c>
      <c r="C243" s="52" t="s">
        <v>1283</v>
      </c>
      <c r="D243" s="56" t="s">
        <v>1284</v>
      </c>
      <c r="E243" s="53">
        <v>68501</v>
      </c>
    </row>
    <row r="244" spans="1:5" ht="15" customHeight="1">
      <c r="A244" s="51" t="s">
        <v>25</v>
      </c>
      <c r="B244" s="52" t="s">
        <v>1285</v>
      </c>
      <c r="C244" s="52" t="s">
        <v>946</v>
      </c>
      <c r="D244" s="56" t="s">
        <v>947</v>
      </c>
      <c r="E244" s="53">
        <v>20006</v>
      </c>
    </row>
    <row r="245" spans="1:5" ht="15" customHeight="1">
      <c r="A245" s="51" t="s">
        <v>834</v>
      </c>
      <c r="B245" s="52" t="s">
        <v>1286</v>
      </c>
      <c r="C245" s="52" t="s">
        <v>1158</v>
      </c>
      <c r="D245" s="56" t="s">
        <v>940</v>
      </c>
      <c r="E245" s="53">
        <v>44308</v>
      </c>
    </row>
    <row r="246" spans="1:5" ht="15" customHeight="1">
      <c r="A246" s="51" t="s">
        <v>791</v>
      </c>
      <c r="B246" s="52" t="s">
        <v>1287</v>
      </c>
      <c r="C246" s="52" t="s">
        <v>981</v>
      </c>
      <c r="D246" s="56" t="s">
        <v>940</v>
      </c>
      <c r="E246" s="53">
        <v>45214</v>
      </c>
    </row>
    <row r="247" spans="1:5" ht="15" customHeight="1">
      <c r="A247" s="51" t="s">
        <v>922</v>
      </c>
      <c r="B247" s="52" t="s">
        <v>1288</v>
      </c>
      <c r="C247" s="52" t="s">
        <v>1009</v>
      </c>
      <c r="D247" s="56" t="s">
        <v>940</v>
      </c>
      <c r="E247" s="53">
        <v>44113</v>
      </c>
    </row>
    <row r="248" spans="1:5" ht="15" customHeight="1">
      <c r="A248" s="51" t="s">
        <v>789</v>
      </c>
      <c r="B248" s="52" t="s">
        <v>1289</v>
      </c>
      <c r="C248" s="52" t="s">
        <v>1032</v>
      </c>
      <c r="D248" s="56" t="s">
        <v>940</v>
      </c>
      <c r="E248" s="53">
        <v>45402</v>
      </c>
    </row>
    <row r="249" spans="1:5" ht="15" customHeight="1">
      <c r="A249" s="51" t="s">
        <v>27</v>
      </c>
      <c r="B249" s="52" t="s">
        <v>189</v>
      </c>
      <c r="C249" s="52" t="s">
        <v>1060</v>
      </c>
      <c r="D249" s="56" t="s">
        <v>940</v>
      </c>
      <c r="E249" s="53">
        <v>44703</v>
      </c>
    </row>
    <row r="250" spans="1:5" ht="15" customHeight="1">
      <c r="A250" s="51" t="s">
        <v>743</v>
      </c>
      <c r="B250" s="52" t="s">
        <v>1290</v>
      </c>
      <c r="C250" s="52" t="s">
        <v>1291</v>
      </c>
      <c r="D250" s="56" t="s">
        <v>1048</v>
      </c>
      <c r="E250" s="53">
        <v>48152</v>
      </c>
    </row>
    <row r="251" spans="1:5" ht="15" customHeight="1">
      <c r="A251" s="51" t="s">
        <v>28</v>
      </c>
      <c r="B251" s="52" t="s">
        <v>190</v>
      </c>
      <c r="C251" s="52" t="s">
        <v>1247</v>
      </c>
      <c r="D251" s="56" t="s">
        <v>940</v>
      </c>
      <c r="E251" s="53" t="s">
        <v>1292</v>
      </c>
    </row>
    <row r="252" spans="1:5" ht="15" customHeight="1">
      <c r="A252" s="51" t="s">
        <v>29</v>
      </c>
      <c r="B252" s="52" t="s">
        <v>191</v>
      </c>
      <c r="C252" s="52" t="s">
        <v>946</v>
      </c>
      <c r="D252" s="56" t="s">
        <v>947</v>
      </c>
      <c r="E252" s="53">
        <v>20001</v>
      </c>
    </row>
    <row r="253" spans="1:5" ht="15" customHeight="1">
      <c r="A253" s="51" t="s">
        <v>30</v>
      </c>
      <c r="B253" s="52" t="s">
        <v>192</v>
      </c>
      <c r="C253" s="52" t="s">
        <v>1293</v>
      </c>
      <c r="D253" s="56" t="s">
        <v>966</v>
      </c>
      <c r="E253" s="53" t="s">
        <v>1294</v>
      </c>
    </row>
    <row r="254" spans="1:5" ht="15" customHeight="1">
      <c r="A254" s="51" t="s">
        <v>31</v>
      </c>
      <c r="B254" s="52" t="s">
        <v>1295</v>
      </c>
      <c r="C254" s="52" t="s">
        <v>1296</v>
      </c>
      <c r="D254" s="56" t="s">
        <v>940</v>
      </c>
      <c r="E254" s="53">
        <v>44122</v>
      </c>
    </row>
    <row r="255" spans="1:5" ht="15" customHeight="1">
      <c r="A255" s="51" t="s">
        <v>678</v>
      </c>
      <c r="B255" s="52" t="s">
        <v>1297</v>
      </c>
      <c r="C255" s="52" t="s">
        <v>1158</v>
      </c>
      <c r="D255" s="56" t="s">
        <v>940</v>
      </c>
      <c r="E255" s="53">
        <v>44308</v>
      </c>
    </row>
    <row r="256" spans="1:5" ht="15" customHeight="1">
      <c r="A256" s="51" t="s">
        <v>32</v>
      </c>
      <c r="B256" s="52" t="s">
        <v>1070</v>
      </c>
      <c r="C256" s="52" t="s">
        <v>1071</v>
      </c>
      <c r="D256" s="56" t="s">
        <v>1040</v>
      </c>
      <c r="E256" s="53">
        <v>64108</v>
      </c>
    </row>
    <row r="257" spans="1:5" ht="15" customHeight="1">
      <c r="A257" s="51" t="s">
        <v>660</v>
      </c>
      <c r="B257" s="52" t="s">
        <v>1298</v>
      </c>
      <c r="C257" s="52" t="s">
        <v>1299</v>
      </c>
      <c r="D257" s="56" t="s">
        <v>1300</v>
      </c>
      <c r="E257" s="53">
        <v>72202</v>
      </c>
    </row>
    <row r="258" spans="1:5" ht="15" customHeight="1">
      <c r="A258" s="51" t="s">
        <v>33</v>
      </c>
      <c r="B258" s="52" t="s">
        <v>1621</v>
      </c>
      <c r="C258" s="52" t="s">
        <v>946</v>
      </c>
      <c r="D258" s="56" t="s">
        <v>947</v>
      </c>
      <c r="E258" s="53">
        <v>20006</v>
      </c>
    </row>
    <row r="259" spans="1:5" ht="15" customHeight="1">
      <c r="A259" s="51" t="s">
        <v>725</v>
      </c>
      <c r="B259" s="52" t="s">
        <v>1301</v>
      </c>
      <c r="C259" s="52" t="s">
        <v>946</v>
      </c>
      <c r="D259" s="56" t="s">
        <v>947</v>
      </c>
      <c r="E259" s="53">
        <v>20001</v>
      </c>
    </row>
    <row r="260" spans="1:5" ht="15" customHeight="1">
      <c r="A260" s="51" t="s">
        <v>764</v>
      </c>
      <c r="B260" s="52" t="s">
        <v>1302</v>
      </c>
      <c r="C260" s="52" t="s">
        <v>1303</v>
      </c>
      <c r="D260" s="56" t="s">
        <v>1304</v>
      </c>
      <c r="E260" s="53">
        <v>97402</v>
      </c>
    </row>
    <row r="261" spans="1:5" ht="15" customHeight="1">
      <c r="A261" s="51" t="s">
        <v>34</v>
      </c>
      <c r="B261" s="52" t="s">
        <v>193</v>
      </c>
      <c r="C261" s="52" t="s">
        <v>1062</v>
      </c>
      <c r="D261" s="56" t="s">
        <v>940</v>
      </c>
      <c r="E261" s="53">
        <v>44720</v>
      </c>
    </row>
    <row r="262" spans="1:5" ht="15" customHeight="1">
      <c r="A262" s="51" t="s">
        <v>35</v>
      </c>
      <c r="B262" s="52" t="s">
        <v>195</v>
      </c>
      <c r="C262" s="52" t="s">
        <v>946</v>
      </c>
      <c r="D262" s="56" t="s">
        <v>947</v>
      </c>
      <c r="E262" s="53">
        <v>20036</v>
      </c>
    </row>
    <row r="263" spans="1:5" ht="15" customHeight="1">
      <c r="A263" s="51" t="s">
        <v>194</v>
      </c>
      <c r="B263" s="52" t="s">
        <v>196</v>
      </c>
      <c r="C263" s="52" t="s">
        <v>946</v>
      </c>
      <c r="D263" s="56" t="s">
        <v>947</v>
      </c>
      <c r="E263" s="53">
        <v>20037</v>
      </c>
    </row>
    <row r="264" spans="1:5" ht="15" customHeight="1">
      <c r="A264" s="51" t="s">
        <v>644</v>
      </c>
      <c r="B264" s="52" t="s">
        <v>197</v>
      </c>
      <c r="C264" s="52" t="s">
        <v>1009</v>
      </c>
      <c r="D264" s="56" t="s">
        <v>940</v>
      </c>
      <c r="E264" s="53">
        <v>44115</v>
      </c>
    </row>
    <row r="265" spans="1:5" ht="15" customHeight="1">
      <c r="A265" s="51" t="s">
        <v>36</v>
      </c>
      <c r="B265" s="52" t="s">
        <v>1305</v>
      </c>
      <c r="C265" s="52" t="s">
        <v>1306</v>
      </c>
      <c r="D265" s="56" t="s">
        <v>1015</v>
      </c>
      <c r="E265" s="53" t="s">
        <v>1307</v>
      </c>
    </row>
    <row r="266" spans="1:5" ht="15" customHeight="1">
      <c r="A266" s="51" t="s">
        <v>37</v>
      </c>
      <c r="B266" s="52" t="s">
        <v>198</v>
      </c>
      <c r="C266" s="52" t="s">
        <v>1250</v>
      </c>
      <c r="D266" s="56" t="s">
        <v>940</v>
      </c>
      <c r="E266" s="53">
        <v>43130</v>
      </c>
    </row>
    <row r="267" spans="1:5" ht="15" customHeight="1">
      <c r="A267" s="51" t="s">
        <v>422</v>
      </c>
      <c r="B267" s="52" t="s">
        <v>199</v>
      </c>
      <c r="C267" s="52" t="s">
        <v>1151</v>
      </c>
      <c r="D267" s="56" t="s">
        <v>940</v>
      </c>
      <c r="E267" s="53">
        <v>44502</v>
      </c>
    </row>
    <row r="268" spans="1:5" ht="15" customHeight="1">
      <c r="A268" s="51" t="s">
        <v>423</v>
      </c>
      <c r="B268" s="52" t="s">
        <v>200</v>
      </c>
      <c r="C268" s="52" t="s">
        <v>1308</v>
      </c>
      <c r="D268" s="56" t="s">
        <v>940</v>
      </c>
      <c r="E268" s="53">
        <v>44622</v>
      </c>
    </row>
    <row r="269" spans="1:5" ht="15" customHeight="1">
      <c r="A269" s="51" t="s">
        <v>670</v>
      </c>
      <c r="B269" s="52" t="s">
        <v>1309</v>
      </c>
      <c r="C269" s="52" t="s">
        <v>1310</v>
      </c>
      <c r="D269" s="56" t="s">
        <v>940</v>
      </c>
      <c r="E269" s="53">
        <v>44515</v>
      </c>
    </row>
    <row r="270" spans="1:5" ht="15" customHeight="1">
      <c r="A270" s="51" t="s">
        <v>424</v>
      </c>
      <c r="B270" s="52" t="s">
        <v>1625</v>
      </c>
      <c r="C270" s="52" t="s">
        <v>946</v>
      </c>
      <c r="D270" s="56" t="s">
        <v>947</v>
      </c>
      <c r="E270" s="53">
        <v>20036</v>
      </c>
    </row>
    <row r="271" spans="1:5" ht="15" customHeight="1">
      <c r="A271" s="51" t="s">
        <v>734</v>
      </c>
      <c r="B271" s="52" t="s">
        <v>1311</v>
      </c>
      <c r="C271" s="52" t="s">
        <v>959</v>
      </c>
      <c r="D271" s="56" t="s">
        <v>960</v>
      </c>
      <c r="E271" s="53">
        <v>60602</v>
      </c>
    </row>
    <row r="272" spans="1:5" ht="15" customHeight="1">
      <c r="A272" s="51" t="s">
        <v>425</v>
      </c>
      <c r="B272" s="52" t="s">
        <v>202</v>
      </c>
      <c r="C272" s="52" t="s">
        <v>1312</v>
      </c>
      <c r="D272" s="56" t="s">
        <v>1183</v>
      </c>
      <c r="E272" s="53">
        <v>2675</v>
      </c>
    </row>
    <row r="273" spans="1:5" ht="15" customHeight="1">
      <c r="A273" s="51" t="s">
        <v>651</v>
      </c>
      <c r="B273" s="52" t="s">
        <v>1313</v>
      </c>
      <c r="C273" s="52" t="s">
        <v>962</v>
      </c>
      <c r="D273" s="56" t="s">
        <v>963</v>
      </c>
      <c r="E273" s="53" t="s">
        <v>1314</v>
      </c>
    </row>
    <row r="274" spans="1:5" ht="15" customHeight="1">
      <c r="A274" s="51" t="s">
        <v>201</v>
      </c>
      <c r="B274" s="52" t="s">
        <v>1315</v>
      </c>
      <c r="C274" s="52" t="s">
        <v>1019</v>
      </c>
      <c r="D274" s="56" t="s">
        <v>944</v>
      </c>
      <c r="E274" s="53">
        <v>34236</v>
      </c>
    </row>
    <row r="275" spans="1:5" ht="15" customHeight="1">
      <c r="A275" s="51" t="s">
        <v>113</v>
      </c>
      <c r="B275" s="52" t="s">
        <v>203</v>
      </c>
      <c r="C275" s="52" t="s">
        <v>1207</v>
      </c>
      <c r="D275" s="56" t="s">
        <v>940</v>
      </c>
      <c r="E275" s="53">
        <v>44646</v>
      </c>
    </row>
    <row r="276" spans="1:5" ht="15" customHeight="1">
      <c r="A276" s="51" t="s">
        <v>114</v>
      </c>
      <c r="B276" s="52" t="s">
        <v>203</v>
      </c>
      <c r="C276" s="52" t="s">
        <v>1207</v>
      </c>
      <c r="D276" s="56" t="s">
        <v>940</v>
      </c>
      <c r="E276" s="53">
        <v>44646</v>
      </c>
    </row>
    <row r="277" spans="1:5" ht="15" customHeight="1">
      <c r="A277" s="51" t="s">
        <v>657</v>
      </c>
      <c r="B277" s="52" t="s">
        <v>1316</v>
      </c>
      <c r="C277" s="52" t="s">
        <v>1317</v>
      </c>
      <c r="D277" s="56" t="s">
        <v>984</v>
      </c>
      <c r="E277" s="53">
        <v>22182</v>
      </c>
    </row>
    <row r="278" spans="1:5" ht="15" customHeight="1">
      <c r="A278" s="51" t="s">
        <v>1318</v>
      </c>
      <c r="B278" s="52" t="s">
        <v>1319</v>
      </c>
      <c r="C278" s="52" t="s">
        <v>1009</v>
      </c>
      <c r="D278" s="56" t="s">
        <v>940</v>
      </c>
      <c r="E278" s="53">
        <v>44122</v>
      </c>
    </row>
    <row r="279" spans="1:5" ht="15" customHeight="1">
      <c r="A279" s="51" t="s">
        <v>763</v>
      </c>
      <c r="B279" s="52" t="s">
        <v>1320</v>
      </c>
      <c r="C279" s="52" t="s">
        <v>946</v>
      </c>
      <c r="D279" s="56" t="s">
        <v>947</v>
      </c>
      <c r="E279" s="53">
        <v>20024</v>
      </c>
    </row>
    <row r="280" spans="1:5" ht="15" customHeight="1">
      <c r="A280" s="51" t="s">
        <v>1321</v>
      </c>
      <c r="B280" s="52" t="s">
        <v>1322</v>
      </c>
      <c r="C280" s="52" t="s">
        <v>962</v>
      </c>
      <c r="D280" s="56" t="s">
        <v>963</v>
      </c>
      <c r="E280" s="53">
        <v>10004</v>
      </c>
    </row>
    <row r="281" spans="1:5" ht="15" customHeight="1">
      <c r="A281" s="51" t="s">
        <v>575</v>
      </c>
      <c r="B281" s="52" t="s">
        <v>1323</v>
      </c>
      <c r="C281" s="52" t="s">
        <v>981</v>
      </c>
      <c r="D281" s="56" t="s">
        <v>940</v>
      </c>
      <c r="E281" s="53">
        <v>45202</v>
      </c>
    </row>
    <row r="282" spans="1:5" ht="15" customHeight="1">
      <c r="A282" s="51" t="s">
        <v>115</v>
      </c>
      <c r="B282" s="52" t="s">
        <v>1324</v>
      </c>
      <c r="C282" s="52" t="s">
        <v>980</v>
      </c>
      <c r="D282" s="56" t="s">
        <v>940</v>
      </c>
      <c r="E282" s="53" t="s">
        <v>1325</v>
      </c>
    </row>
    <row r="283" spans="1:5" ht="15" customHeight="1">
      <c r="A283" s="51" t="s">
        <v>116</v>
      </c>
      <c r="B283" s="52" t="s">
        <v>1326</v>
      </c>
      <c r="C283" s="52" t="s">
        <v>1327</v>
      </c>
      <c r="D283" s="56" t="s">
        <v>944</v>
      </c>
      <c r="E283" s="53">
        <v>34691</v>
      </c>
    </row>
    <row r="284" spans="1:5" ht="15" customHeight="1">
      <c r="A284" s="51" t="s">
        <v>204</v>
      </c>
      <c r="B284" s="52" t="s">
        <v>205</v>
      </c>
      <c r="C284" s="52" t="s">
        <v>1328</v>
      </c>
      <c r="D284" s="56" t="s">
        <v>940</v>
      </c>
      <c r="E284" s="53">
        <v>43447</v>
      </c>
    </row>
    <row r="285" spans="1:5" ht="15" customHeight="1">
      <c r="A285" s="51" t="s">
        <v>1329</v>
      </c>
      <c r="B285" s="52" t="s">
        <v>1330</v>
      </c>
      <c r="C285" s="52" t="s">
        <v>962</v>
      </c>
      <c r="D285" s="56" t="s">
        <v>963</v>
      </c>
      <c r="E285" s="53">
        <v>10005</v>
      </c>
    </row>
    <row r="286" spans="1:5" ht="15" customHeight="1">
      <c r="A286" s="51" t="s">
        <v>614</v>
      </c>
      <c r="B286" s="52" t="s">
        <v>1331</v>
      </c>
      <c r="C286" s="52" t="s">
        <v>1026</v>
      </c>
      <c r="D286" s="56" t="s">
        <v>940</v>
      </c>
      <c r="E286" s="53" t="s">
        <v>1332</v>
      </c>
    </row>
    <row r="287" spans="1:5" ht="15" customHeight="1">
      <c r="A287" s="51" t="s">
        <v>117</v>
      </c>
      <c r="B287" s="52" t="s">
        <v>206</v>
      </c>
      <c r="C287" s="52" t="s">
        <v>1254</v>
      </c>
      <c r="D287" s="56" t="s">
        <v>1048</v>
      </c>
      <c r="E287" s="53">
        <v>48083</v>
      </c>
    </row>
    <row r="288" spans="1:5" ht="15" customHeight="1">
      <c r="A288" s="51" t="s">
        <v>925</v>
      </c>
      <c r="B288" s="52" t="s">
        <v>1315</v>
      </c>
      <c r="C288" s="52" t="s">
        <v>1019</v>
      </c>
      <c r="D288" s="56" t="s">
        <v>944</v>
      </c>
      <c r="E288" s="53">
        <v>64236</v>
      </c>
    </row>
    <row r="289" spans="1:5" ht="15" customHeight="1">
      <c r="A289" s="51" t="s">
        <v>118</v>
      </c>
      <c r="B289" s="52" t="s">
        <v>1333</v>
      </c>
      <c r="C289" s="52" t="s">
        <v>946</v>
      </c>
      <c r="D289" s="56" t="s">
        <v>947</v>
      </c>
      <c r="E289" s="53">
        <v>20036</v>
      </c>
    </row>
    <row r="290" spans="1:5" ht="15" customHeight="1">
      <c r="A290" s="51" t="s">
        <v>119</v>
      </c>
      <c r="B290" s="52" t="s">
        <v>1334</v>
      </c>
      <c r="C290" s="52" t="s">
        <v>946</v>
      </c>
      <c r="D290" s="56" t="s">
        <v>947</v>
      </c>
      <c r="E290" s="53">
        <v>20036</v>
      </c>
    </row>
    <row r="291" spans="1:5" ht="15" customHeight="1">
      <c r="A291" s="51" t="s">
        <v>569</v>
      </c>
      <c r="B291" s="52" t="s">
        <v>1335</v>
      </c>
      <c r="C291" s="52" t="s">
        <v>1336</v>
      </c>
      <c r="D291" s="56" t="s">
        <v>963</v>
      </c>
      <c r="E291" s="53">
        <v>10605</v>
      </c>
    </row>
    <row r="292" spans="1:5" ht="15" customHeight="1">
      <c r="A292" s="51" t="s">
        <v>854</v>
      </c>
      <c r="B292" s="52" t="s">
        <v>1624</v>
      </c>
      <c r="C292" s="52" t="s">
        <v>1337</v>
      </c>
      <c r="D292" s="56" t="s">
        <v>984</v>
      </c>
      <c r="E292" s="53">
        <v>24502</v>
      </c>
    </row>
    <row r="293" spans="1:5" ht="15" customHeight="1">
      <c r="A293" s="51" t="s">
        <v>120</v>
      </c>
      <c r="B293" s="52" t="s">
        <v>207</v>
      </c>
      <c r="C293" s="52" t="s">
        <v>981</v>
      </c>
      <c r="D293" s="56" t="s">
        <v>940</v>
      </c>
      <c r="E293" s="53">
        <v>45239</v>
      </c>
    </row>
    <row r="294" spans="1:5" ht="15" customHeight="1">
      <c r="A294" s="51" t="s">
        <v>726</v>
      </c>
      <c r="B294" s="52" t="s">
        <v>1338</v>
      </c>
      <c r="C294" s="52" t="s">
        <v>1339</v>
      </c>
      <c r="D294" s="56" t="s">
        <v>994</v>
      </c>
      <c r="E294" s="53">
        <v>77389</v>
      </c>
    </row>
    <row r="295" spans="1:5" ht="15" customHeight="1">
      <c r="A295" s="51" t="s">
        <v>704</v>
      </c>
      <c r="B295" s="52" t="s">
        <v>1340</v>
      </c>
      <c r="C295" s="52" t="s">
        <v>1341</v>
      </c>
      <c r="D295" s="56" t="s">
        <v>960</v>
      </c>
      <c r="E295" s="53">
        <v>60153</v>
      </c>
    </row>
    <row r="296" spans="1:5" ht="15" customHeight="1">
      <c r="A296" s="51" t="s">
        <v>936</v>
      </c>
      <c r="B296" s="52" t="s">
        <v>1342</v>
      </c>
      <c r="C296" s="52" t="s">
        <v>1343</v>
      </c>
      <c r="D296" s="56" t="s">
        <v>940</v>
      </c>
      <c r="E296" s="53" t="s">
        <v>1344</v>
      </c>
    </row>
    <row r="297" spans="1:5" ht="15" customHeight="1">
      <c r="A297" s="51" t="s">
        <v>576</v>
      </c>
      <c r="B297" s="52" t="s">
        <v>1345</v>
      </c>
      <c r="C297" s="52" t="s">
        <v>1346</v>
      </c>
      <c r="D297" s="56" t="s">
        <v>956</v>
      </c>
      <c r="E297" s="53">
        <v>53005</v>
      </c>
    </row>
    <row r="298" spans="1:5" ht="15" customHeight="1">
      <c r="A298" s="51" t="s">
        <v>762</v>
      </c>
      <c r="B298" s="52" t="s">
        <v>1347</v>
      </c>
      <c r="C298" s="52" t="s">
        <v>1085</v>
      </c>
      <c r="D298" s="56" t="s">
        <v>1030</v>
      </c>
      <c r="E298" s="53" t="s">
        <v>1348</v>
      </c>
    </row>
    <row r="299" spans="1:5" ht="15" customHeight="1">
      <c r="A299" s="51" t="s">
        <v>693</v>
      </c>
      <c r="B299" s="52" t="s">
        <v>1349</v>
      </c>
      <c r="C299" s="52" t="s">
        <v>1350</v>
      </c>
      <c r="D299" s="56" t="s">
        <v>1351</v>
      </c>
      <c r="E299" s="53">
        <v>27601</v>
      </c>
    </row>
    <row r="300" spans="1:5" ht="15" customHeight="1">
      <c r="A300" s="51" t="s">
        <v>426</v>
      </c>
      <c r="B300" s="52" t="s">
        <v>1352</v>
      </c>
      <c r="C300" s="52" t="s">
        <v>1158</v>
      </c>
      <c r="D300" s="56" t="s">
        <v>940</v>
      </c>
      <c r="E300" s="53">
        <v>44139</v>
      </c>
    </row>
    <row r="301" spans="1:5" ht="15" customHeight="1">
      <c r="A301" s="51" t="s">
        <v>571</v>
      </c>
      <c r="B301" s="52" t="s">
        <v>208</v>
      </c>
      <c r="C301" s="52" t="s">
        <v>1336</v>
      </c>
      <c r="D301" s="56" t="s">
        <v>963</v>
      </c>
      <c r="E301" s="53">
        <v>10605</v>
      </c>
    </row>
    <row r="302" spans="1:5" ht="15" customHeight="1">
      <c r="A302" s="51" t="s">
        <v>846</v>
      </c>
      <c r="B302" s="52" t="s">
        <v>1353</v>
      </c>
      <c r="C302" s="52" t="s">
        <v>1354</v>
      </c>
      <c r="D302" s="56" t="s">
        <v>984</v>
      </c>
      <c r="E302" s="53">
        <v>22134</v>
      </c>
    </row>
    <row r="303" spans="1:5" ht="15" customHeight="1">
      <c r="A303" s="51" t="s">
        <v>427</v>
      </c>
      <c r="B303" s="52" t="s">
        <v>1355</v>
      </c>
      <c r="C303" s="52" t="s">
        <v>981</v>
      </c>
      <c r="D303" s="56" t="s">
        <v>940</v>
      </c>
      <c r="E303" s="53">
        <v>45216</v>
      </c>
    </row>
    <row r="304" spans="1:5" ht="15" customHeight="1">
      <c r="A304" s="51" t="s">
        <v>209</v>
      </c>
      <c r="B304" s="52" t="s">
        <v>1356</v>
      </c>
      <c r="C304" s="52" t="s">
        <v>1357</v>
      </c>
      <c r="D304" s="56" t="s">
        <v>940</v>
      </c>
      <c r="E304" s="53">
        <v>43537</v>
      </c>
    </row>
    <row r="305" spans="1:5" ht="15" customHeight="1">
      <c r="A305" s="51" t="s">
        <v>428</v>
      </c>
      <c r="B305" s="52" t="s">
        <v>1358</v>
      </c>
      <c r="C305" s="52" t="s">
        <v>1359</v>
      </c>
      <c r="D305" s="56" t="s">
        <v>940</v>
      </c>
      <c r="E305" s="53">
        <v>44143</v>
      </c>
    </row>
    <row r="306" spans="1:5" ht="15" customHeight="1">
      <c r="A306" s="51" t="s">
        <v>429</v>
      </c>
      <c r="B306" s="52" t="s">
        <v>541</v>
      </c>
      <c r="C306" s="52" t="s">
        <v>983</v>
      </c>
      <c r="D306" s="56" t="s">
        <v>984</v>
      </c>
      <c r="E306" s="53">
        <v>22314</v>
      </c>
    </row>
    <row r="307" spans="1:5" ht="15" customHeight="1">
      <c r="A307" s="51" t="s">
        <v>635</v>
      </c>
      <c r="B307" s="52" t="s">
        <v>1360</v>
      </c>
      <c r="C307" s="52" t="s">
        <v>1361</v>
      </c>
      <c r="D307" s="56" t="s">
        <v>987</v>
      </c>
      <c r="E307" s="53">
        <v>95382</v>
      </c>
    </row>
    <row r="308" spans="1:5" ht="15" customHeight="1">
      <c r="A308" s="51" t="s">
        <v>690</v>
      </c>
      <c r="B308" s="52" t="s">
        <v>1362</v>
      </c>
      <c r="C308" s="52" t="s">
        <v>955</v>
      </c>
      <c r="D308" s="56" t="s">
        <v>956</v>
      </c>
      <c r="E308" s="53" t="s">
        <v>1363</v>
      </c>
    </row>
    <row r="309" spans="1:5" ht="15" customHeight="1">
      <c r="A309" s="51" t="s">
        <v>771</v>
      </c>
      <c r="B309" s="52" t="s">
        <v>1364</v>
      </c>
      <c r="C309" s="52" t="s">
        <v>1365</v>
      </c>
      <c r="D309" s="56" t="s">
        <v>944</v>
      </c>
      <c r="E309" s="53">
        <v>32084</v>
      </c>
    </row>
    <row r="310" spans="1:5" ht="15" customHeight="1">
      <c r="A310" s="51" t="s">
        <v>636</v>
      </c>
      <c r="B310" s="52" t="s">
        <v>1366</v>
      </c>
      <c r="C310" s="52" t="s">
        <v>1361</v>
      </c>
      <c r="D310" s="56" t="s">
        <v>987</v>
      </c>
      <c r="E310" s="53">
        <v>95382</v>
      </c>
    </row>
    <row r="311" spans="1:5" ht="15" customHeight="1">
      <c r="A311" s="51" t="s">
        <v>664</v>
      </c>
      <c r="B311" s="52" t="s">
        <v>1367</v>
      </c>
      <c r="C311" s="52" t="s">
        <v>962</v>
      </c>
      <c r="D311" s="56" t="s">
        <v>963</v>
      </c>
      <c r="E311" s="53">
        <v>10065</v>
      </c>
    </row>
    <row r="312" spans="1:5" ht="15" customHeight="1">
      <c r="A312" s="51" t="s">
        <v>430</v>
      </c>
      <c r="B312" s="52" t="s">
        <v>1368</v>
      </c>
      <c r="C312" s="52" t="s">
        <v>1369</v>
      </c>
      <c r="D312" s="56" t="s">
        <v>987</v>
      </c>
      <c r="E312" s="53">
        <v>92008</v>
      </c>
    </row>
    <row r="313" spans="1:5" ht="15" customHeight="1">
      <c r="A313" s="51" t="s">
        <v>431</v>
      </c>
      <c r="B313" s="52" t="s">
        <v>542</v>
      </c>
      <c r="C313" s="52" t="s">
        <v>962</v>
      </c>
      <c r="D313" s="56" t="s">
        <v>963</v>
      </c>
      <c r="E313" s="53" t="s">
        <v>1370</v>
      </c>
    </row>
    <row r="314" spans="1:5" ht="15" customHeight="1">
      <c r="A314" s="51" t="s">
        <v>821</v>
      </c>
      <c r="B314" s="52" t="s">
        <v>1371</v>
      </c>
      <c r="C314" s="52" t="s">
        <v>1225</v>
      </c>
      <c r="D314" s="56" t="s">
        <v>940</v>
      </c>
      <c r="E314" s="53">
        <v>45424</v>
      </c>
    </row>
    <row r="315" spans="1:5" ht="15" customHeight="1">
      <c r="A315" s="51" t="s">
        <v>585</v>
      </c>
      <c r="B315" s="52" t="s">
        <v>1372</v>
      </c>
      <c r="C315" s="52" t="s">
        <v>1373</v>
      </c>
      <c r="D315" s="56" t="s">
        <v>1048</v>
      </c>
      <c r="E315" s="53">
        <v>48201</v>
      </c>
    </row>
    <row r="316" spans="1:5" ht="15" customHeight="1">
      <c r="A316" s="51" t="s">
        <v>432</v>
      </c>
      <c r="B316" s="52" t="s">
        <v>543</v>
      </c>
      <c r="C316" s="52" t="s">
        <v>1374</v>
      </c>
      <c r="D316" s="56" t="s">
        <v>940</v>
      </c>
      <c r="E316" s="53">
        <v>44130</v>
      </c>
    </row>
    <row r="317" spans="1:5" ht="15" customHeight="1">
      <c r="A317" s="51" t="s">
        <v>433</v>
      </c>
      <c r="B317" s="52" t="s">
        <v>544</v>
      </c>
      <c r="C317" s="52" t="s">
        <v>1375</v>
      </c>
      <c r="D317" s="56" t="s">
        <v>940</v>
      </c>
      <c r="E317" s="53">
        <v>45150</v>
      </c>
    </row>
    <row r="318" spans="1:5" ht="15" customHeight="1">
      <c r="A318" s="51" t="s">
        <v>843</v>
      </c>
      <c r="B318" s="52" t="s">
        <v>1376</v>
      </c>
      <c r="C318" s="52" t="s">
        <v>1377</v>
      </c>
      <c r="D318" s="56" t="s">
        <v>984</v>
      </c>
      <c r="E318" s="53">
        <v>22003</v>
      </c>
    </row>
    <row r="319" spans="1:5" ht="15" customHeight="1">
      <c r="A319" s="51" t="s">
        <v>839</v>
      </c>
      <c r="B319" s="52" t="s">
        <v>1378</v>
      </c>
      <c r="C319" s="52" t="s">
        <v>1379</v>
      </c>
      <c r="D319" s="56" t="s">
        <v>1380</v>
      </c>
      <c r="E319" s="53">
        <v>89014</v>
      </c>
    </row>
    <row r="320" spans="1:5" ht="15" customHeight="1">
      <c r="A320" s="51" t="s">
        <v>435</v>
      </c>
      <c r="B320" s="52" t="s">
        <v>1381</v>
      </c>
      <c r="C320" s="52" t="s">
        <v>1382</v>
      </c>
      <c r="D320" s="56" t="s">
        <v>940</v>
      </c>
      <c r="E320" s="53" t="s">
        <v>1383</v>
      </c>
    </row>
    <row r="321" spans="1:5" ht="15" customHeight="1">
      <c r="A321" s="51" t="s">
        <v>1384</v>
      </c>
      <c r="B321" s="52" t="s">
        <v>1385</v>
      </c>
      <c r="C321" s="52" t="s">
        <v>1386</v>
      </c>
      <c r="D321" s="56" t="s">
        <v>984</v>
      </c>
      <c r="E321" s="53">
        <v>22957</v>
      </c>
    </row>
    <row r="322" spans="1:5" ht="15" customHeight="1">
      <c r="A322" s="51" t="s">
        <v>643</v>
      </c>
      <c r="B322" s="52" t="s">
        <v>1387</v>
      </c>
      <c r="C322" s="52" t="s">
        <v>959</v>
      </c>
      <c r="D322" s="56" t="s">
        <v>960</v>
      </c>
      <c r="E322" s="53" t="s">
        <v>1388</v>
      </c>
    </row>
    <row r="323" spans="1:5" ht="15" customHeight="1">
      <c r="A323" s="51" t="s">
        <v>436</v>
      </c>
      <c r="B323" s="52" t="s">
        <v>1389</v>
      </c>
      <c r="C323" s="52" t="s">
        <v>1390</v>
      </c>
      <c r="D323" s="56" t="s">
        <v>994</v>
      </c>
      <c r="E323" s="53">
        <v>75062</v>
      </c>
    </row>
    <row r="324" spans="1:5" ht="15" customHeight="1">
      <c r="A324" s="51" t="s">
        <v>707</v>
      </c>
      <c r="B324" s="52" t="s">
        <v>1391</v>
      </c>
      <c r="C324" s="52" t="s">
        <v>1392</v>
      </c>
      <c r="D324" s="56" t="s">
        <v>970</v>
      </c>
      <c r="E324" s="53">
        <v>8002</v>
      </c>
    </row>
    <row r="325" spans="1:5" ht="15" customHeight="1">
      <c r="A325" s="51" t="s">
        <v>139</v>
      </c>
      <c r="B325" s="52" t="s">
        <v>1393</v>
      </c>
      <c r="C325" s="52" t="s">
        <v>946</v>
      </c>
      <c r="D325" s="56" t="s">
        <v>947</v>
      </c>
      <c r="E325" s="53">
        <v>20005</v>
      </c>
    </row>
    <row r="326" spans="1:5" ht="15" customHeight="1">
      <c r="A326" s="51" t="s">
        <v>140</v>
      </c>
      <c r="B326" s="52" t="s">
        <v>1394</v>
      </c>
      <c r="C326" s="52" t="s">
        <v>1283</v>
      </c>
      <c r="D326" s="56" t="s">
        <v>1284</v>
      </c>
      <c r="E326" s="53">
        <v>68508</v>
      </c>
    </row>
    <row r="327" spans="1:5" ht="15" customHeight="1">
      <c r="A327" s="51" t="s">
        <v>578</v>
      </c>
      <c r="B327" s="52" t="s">
        <v>1395</v>
      </c>
      <c r="C327" s="52" t="s">
        <v>1085</v>
      </c>
      <c r="D327" s="56" t="s">
        <v>1030</v>
      </c>
      <c r="E327" s="53">
        <v>21215</v>
      </c>
    </row>
    <row r="328" spans="1:5" ht="15" customHeight="1">
      <c r="A328" s="51" t="s">
        <v>653</v>
      </c>
      <c r="B328" s="52" t="s">
        <v>1396</v>
      </c>
      <c r="C328" s="52" t="s">
        <v>962</v>
      </c>
      <c r="D328" s="56" t="s">
        <v>963</v>
      </c>
      <c r="E328" s="53">
        <v>10014</v>
      </c>
    </row>
    <row r="329" spans="1:5" ht="15" customHeight="1">
      <c r="A329" s="51" t="s">
        <v>141</v>
      </c>
      <c r="B329" s="52" t="s">
        <v>1397</v>
      </c>
      <c r="C329" s="52" t="s">
        <v>946</v>
      </c>
      <c r="D329" s="56" t="s">
        <v>947</v>
      </c>
      <c r="E329" s="53">
        <v>20036</v>
      </c>
    </row>
    <row r="330" spans="1:5" ht="15" customHeight="1">
      <c r="A330" s="51" t="s">
        <v>604</v>
      </c>
      <c r="B330" s="52" t="s">
        <v>1398</v>
      </c>
      <c r="C330" s="52" t="s">
        <v>1019</v>
      </c>
      <c r="D330" s="56" t="s">
        <v>944</v>
      </c>
      <c r="E330" s="53">
        <v>34240</v>
      </c>
    </row>
    <row r="331" spans="1:5" ht="15" customHeight="1">
      <c r="A331" s="51" t="s">
        <v>142</v>
      </c>
      <c r="B331" s="52" t="s">
        <v>1070</v>
      </c>
      <c r="C331" s="52" t="s">
        <v>1071</v>
      </c>
      <c r="D331" s="56" t="s">
        <v>1040</v>
      </c>
      <c r="E331" s="53">
        <v>64108</v>
      </c>
    </row>
    <row r="332" spans="1:5" ht="15" customHeight="1">
      <c r="A332" s="51" t="s">
        <v>143</v>
      </c>
      <c r="B332" s="52" t="s">
        <v>1399</v>
      </c>
      <c r="C332" s="52" t="s">
        <v>1071</v>
      </c>
      <c r="D332" s="56" t="s">
        <v>1040</v>
      </c>
      <c r="E332" s="53">
        <v>64108</v>
      </c>
    </row>
    <row r="333" spans="1:5" ht="15" customHeight="1">
      <c r="A333" s="51" t="s">
        <v>144</v>
      </c>
      <c r="B333" s="52" t="s">
        <v>1400</v>
      </c>
      <c r="C333" s="52" t="s">
        <v>1401</v>
      </c>
      <c r="D333" s="56" t="s">
        <v>1040</v>
      </c>
      <c r="E333" s="53">
        <v>63102</v>
      </c>
    </row>
    <row r="334" spans="1:5" ht="15" customHeight="1">
      <c r="A334" s="51" t="s">
        <v>586</v>
      </c>
      <c r="B334" s="52" t="s">
        <v>545</v>
      </c>
      <c r="C334" s="52" t="s">
        <v>1402</v>
      </c>
      <c r="D334" s="56" t="s">
        <v>963</v>
      </c>
      <c r="E334" s="53">
        <v>11234</v>
      </c>
    </row>
    <row r="335" spans="1:5" ht="15" customHeight="1">
      <c r="A335" s="51" t="s">
        <v>732</v>
      </c>
      <c r="B335" s="52" t="s">
        <v>1403</v>
      </c>
      <c r="C335" s="52" t="s">
        <v>1404</v>
      </c>
      <c r="D335" s="56" t="s">
        <v>1030</v>
      </c>
      <c r="E335" s="53">
        <v>20814</v>
      </c>
    </row>
    <row r="336" spans="1:5" ht="15" customHeight="1">
      <c r="A336" s="51" t="s">
        <v>592</v>
      </c>
      <c r="B336" s="52" t="s">
        <v>1405</v>
      </c>
      <c r="C336" s="52" t="s">
        <v>962</v>
      </c>
      <c r="D336" s="56" t="s">
        <v>963</v>
      </c>
      <c r="E336" s="53">
        <v>10016</v>
      </c>
    </row>
    <row r="337" spans="1:5" ht="15" customHeight="1">
      <c r="A337" s="51" t="s">
        <v>145</v>
      </c>
      <c r="B337" s="52" t="s">
        <v>546</v>
      </c>
      <c r="C337" s="52" t="s">
        <v>962</v>
      </c>
      <c r="D337" s="56" t="s">
        <v>963</v>
      </c>
      <c r="E337" s="53">
        <v>10017</v>
      </c>
    </row>
    <row r="338" spans="1:5" ht="15" customHeight="1">
      <c r="A338" s="51" t="s">
        <v>785</v>
      </c>
      <c r="B338" s="52" t="s">
        <v>1406</v>
      </c>
      <c r="C338" s="52" t="s">
        <v>946</v>
      </c>
      <c r="D338" s="56" t="s">
        <v>947</v>
      </c>
      <c r="E338" s="53" t="s">
        <v>1407</v>
      </c>
    </row>
    <row r="339" spans="1:5" ht="15" customHeight="1">
      <c r="A339" s="51" t="s">
        <v>146</v>
      </c>
      <c r="B339" s="52" t="s">
        <v>1408</v>
      </c>
      <c r="C339" s="52" t="s">
        <v>946</v>
      </c>
      <c r="D339" s="56" t="s">
        <v>947</v>
      </c>
      <c r="E339" s="53" t="s">
        <v>1409</v>
      </c>
    </row>
    <row r="340" spans="1:5" ht="15" customHeight="1">
      <c r="A340" s="51" t="s">
        <v>147</v>
      </c>
      <c r="B340" s="52" t="s">
        <v>1622</v>
      </c>
      <c r="C340" s="52" t="s">
        <v>1410</v>
      </c>
      <c r="D340" s="56" t="s">
        <v>944</v>
      </c>
      <c r="E340" s="53">
        <v>33136</v>
      </c>
    </row>
    <row r="341" spans="1:5" ht="15" customHeight="1">
      <c r="A341" s="51" t="s">
        <v>148</v>
      </c>
      <c r="B341" s="52" t="s">
        <v>1411</v>
      </c>
      <c r="C341" s="52" t="s">
        <v>946</v>
      </c>
      <c r="D341" s="56" t="s">
        <v>947</v>
      </c>
      <c r="E341" s="53">
        <v>20001</v>
      </c>
    </row>
    <row r="342" spans="1:5" ht="15" customHeight="1">
      <c r="A342" s="51" t="s">
        <v>149</v>
      </c>
      <c r="B342" s="52" t="s">
        <v>547</v>
      </c>
      <c r="C342" s="52" t="s">
        <v>946</v>
      </c>
      <c r="D342" s="56" t="s">
        <v>947</v>
      </c>
      <c r="E342" s="53">
        <v>20004</v>
      </c>
    </row>
    <row r="343" spans="1:5" ht="15" customHeight="1">
      <c r="A343" s="51" t="s">
        <v>663</v>
      </c>
      <c r="B343" s="52" t="s">
        <v>548</v>
      </c>
      <c r="C343" s="52" t="s">
        <v>946</v>
      </c>
      <c r="D343" s="56" t="s">
        <v>947</v>
      </c>
      <c r="E343" s="53">
        <v>20036</v>
      </c>
    </row>
    <row r="344" spans="1:5" ht="15" customHeight="1">
      <c r="A344" s="51" t="s">
        <v>150</v>
      </c>
      <c r="B344" s="52" t="s">
        <v>1412</v>
      </c>
      <c r="C344" s="52" t="s">
        <v>1413</v>
      </c>
      <c r="D344" s="56" t="s">
        <v>1023</v>
      </c>
      <c r="E344" s="53">
        <v>6820</v>
      </c>
    </row>
    <row r="345" spans="1:5" ht="15" customHeight="1">
      <c r="A345" s="51" t="s">
        <v>835</v>
      </c>
      <c r="B345" s="52" t="s">
        <v>1414</v>
      </c>
      <c r="C345" s="52" t="s">
        <v>983</v>
      </c>
      <c r="D345" s="56" t="s">
        <v>984</v>
      </c>
      <c r="E345" s="53">
        <v>22304</v>
      </c>
    </row>
    <row r="346" spans="1:5" ht="15" customHeight="1">
      <c r="A346" s="51" t="s">
        <v>151</v>
      </c>
      <c r="B346" s="52" t="s">
        <v>1415</v>
      </c>
      <c r="C346" s="52" t="s">
        <v>1416</v>
      </c>
      <c r="D346" s="56" t="s">
        <v>998</v>
      </c>
      <c r="E346" s="53">
        <v>80918</v>
      </c>
    </row>
    <row r="347" spans="1:5" ht="15" customHeight="1">
      <c r="A347" s="51" t="s">
        <v>152</v>
      </c>
      <c r="B347" s="52" t="s">
        <v>549</v>
      </c>
      <c r="C347" s="52" t="s">
        <v>1417</v>
      </c>
      <c r="D347" s="56" t="s">
        <v>984</v>
      </c>
      <c r="E347" s="53" t="s">
        <v>1418</v>
      </c>
    </row>
    <row r="348" spans="1:5" ht="15" customHeight="1">
      <c r="A348" s="51" t="s">
        <v>619</v>
      </c>
      <c r="B348" s="52" t="s">
        <v>1419</v>
      </c>
      <c r="C348" s="52" t="s">
        <v>1420</v>
      </c>
      <c r="D348" s="56" t="s">
        <v>1421</v>
      </c>
      <c r="E348" s="53">
        <v>70130</v>
      </c>
    </row>
    <row r="349" spans="1:5" ht="15" customHeight="1">
      <c r="A349" s="51" t="s">
        <v>659</v>
      </c>
      <c r="B349" s="52" t="s">
        <v>1422</v>
      </c>
      <c r="C349" s="52" t="s">
        <v>962</v>
      </c>
      <c r="D349" s="56" t="s">
        <v>963</v>
      </c>
      <c r="E349" s="53">
        <v>10011</v>
      </c>
    </row>
    <row r="350" spans="1:5" ht="15" customHeight="1">
      <c r="A350" s="51" t="s">
        <v>153</v>
      </c>
      <c r="B350" s="52" t="s">
        <v>550</v>
      </c>
      <c r="C350" s="52" t="s">
        <v>1423</v>
      </c>
      <c r="D350" s="56" t="s">
        <v>984</v>
      </c>
      <c r="E350" s="53" t="s">
        <v>1424</v>
      </c>
    </row>
    <row r="351" spans="1:5" ht="15" customHeight="1">
      <c r="A351" s="51" t="s">
        <v>853</v>
      </c>
      <c r="B351" s="52" t="s">
        <v>1425</v>
      </c>
      <c r="C351" s="52" t="s">
        <v>1423</v>
      </c>
      <c r="D351" s="56" t="s">
        <v>984</v>
      </c>
      <c r="E351" s="53" t="s">
        <v>1426</v>
      </c>
    </row>
    <row r="352" spans="1:5" ht="15" customHeight="1">
      <c r="A352" s="51" t="s">
        <v>154</v>
      </c>
      <c r="B352" s="52" t="s">
        <v>551</v>
      </c>
      <c r="C352" s="52" t="s">
        <v>1058</v>
      </c>
      <c r="D352" s="56" t="s">
        <v>940</v>
      </c>
      <c r="E352" s="53">
        <v>44663</v>
      </c>
    </row>
    <row r="353" spans="1:5" ht="15" customHeight="1">
      <c r="A353" s="51" t="s">
        <v>727</v>
      </c>
      <c r="B353" s="52" t="s">
        <v>1427</v>
      </c>
      <c r="C353" s="52" t="s">
        <v>1428</v>
      </c>
      <c r="D353" s="56" t="s">
        <v>987</v>
      </c>
      <c r="E353" s="53">
        <v>95123</v>
      </c>
    </row>
    <row r="354" spans="1:5" ht="15" customHeight="1">
      <c r="A354" s="51" t="s">
        <v>155</v>
      </c>
      <c r="B354" s="52" t="s">
        <v>553</v>
      </c>
      <c r="C354" s="52" t="s">
        <v>1429</v>
      </c>
      <c r="D354" s="56" t="s">
        <v>940</v>
      </c>
      <c r="E354" s="53">
        <v>44056</v>
      </c>
    </row>
    <row r="355" spans="1:5" ht="15" customHeight="1">
      <c r="A355" s="51" t="s">
        <v>1430</v>
      </c>
      <c r="B355" s="52" t="s">
        <v>554</v>
      </c>
      <c r="C355" s="52" t="s">
        <v>1062</v>
      </c>
      <c r="D355" s="56" t="s">
        <v>940</v>
      </c>
      <c r="E355" s="53">
        <v>44720</v>
      </c>
    </row>
    <row r="356" spans="1:5" ht="15" customHeight="1">
      <c r="A356" s="51" t="s">
        <v>552</v>
      </c>
      <c r="B356" s="52" t="s">
        <v>555</v>
      </c>
      <c r="C356" s="52" t="s">
        <v>1431</v>
      </c>
      <c r="D356" s="56" t="s">
        <v>940</v>
      </c>
      <c r="E356" s="53">
        <v>44095</v>
      </c>
    </row>
    <row r="357" spans="1:5" ht="15" customHeight="1">
      <c r="A357" s="51" t="s">
        <v>156</v>
      </c>
      <c r="B357" s="52" t="s">
        <v>557</v>
      </c>
      <c r="C357" s="52" t="s">
        <v>1432</v>
      </c>
      <c r="D357" s="56" t="s">
        <v>940</v>
      </c>
      <c r="E357" s="53">
        <v>44070</v>
      </c>
    </row>
    <row r="358" spans="1:5" ht="15" customHeight="1">
      <c r="A358" s="51" t="s">
        <v>556</v>
      </c>
      <c r="B358" s="52" t="s">
        <v>558</v>
      </c>
      <c r="C358" s="52" t="s">
        <v>1433</v>
      </c>
      <c r="D358" s="56" t="s">
        <v>963</v>
      </c>
      <c r="E358" s="53">
        <v>11050</v>
      </c>
    </row>
    <row r="359" spans="1:5" ht="15" customHeight="1">
      <c r="A359" s="51" t="s">
        <v>157</v>
      </c>
      <c r="B359" s="52" t="s">
        <v>562</v>
      </c>
      <c r="C359" s="52" t="s">
        <v>1434</v>
      </c>
      <c r="D359" s="56" t="s">
        <v>940</v>
      </c>
      <c r="E359" s="53">
        <v>44004</v>
      </c>
    </row>
    <row r="360" spans="1:5" ht="15" customHeight="1">
      <c r="A360" s="51" t="s">
        <v>790</v>
      </c>
      <c r="B360" s="52" t="s">
        <v>1435</v>
      </c>
      <c r="C360" s="52" t="s">
        <v>1056</v>
      </c>
      <c r="D360" s="56" t="s">
        <v>940</v>
      </c>
      <c r="E360" s="53">
        <v>44240</v>
      </c>
    </row>
    <row r="361" spans="1:5" ht="15" customHeight="1">
      <c r="A361" s="51" t="s">
        <v>158</v>
      </c>
      <c r="B361" s="52" t="s">
        <v>560</v>
      </c>
      <c r="C361" s="52" t="s">
        <v>1009</v>
      </c>
      <c r="D361" s="56" t="s">
        <v>940</v>
      </c>
      <c r="E361" s="53">
        <v>44127</v>
      </c>
    </row>
    <row r="362" spans="1:5" ht="15" customHeight="1">
      <c r="A362" s="51" t="s">
        <v>1436</v>
      </c>
      <c r="B362" s="52" t="s">
        <v>1437</v>
      </c>
      <c r="C362" s="52" t="s">
        <v>1438</v>
      </c>
      <c r="D362" s="56" t="s">
        <v>960</v>
      </c>
      <c r="E362" s="53">
        <v>60208</v>
      </c>
    </row>
    <row r="363" spans="1:5" ht="15" customHeight="1">
      <c r="A363" s="51" t="s">
        <v>645</v>
      </c>
      <c r="B363" s="52" t="s">
        <v>1439</v>
      </c>
      <c r="C363" s="52" t="s">
        <v>1440</v>
      </c>
      <c r="D363" s="56" t="s">
        <v>960</v>
      </c>
      <c r="E363" s="53">
        <v>62223</v>
      </c>
    </row>
    <row r="364" spans="1:5" ht="15" customHeight="1">
      <c r="A364" s="51" t="s">
        <v>559</v>
      </c>
      <c r="B364" s="52" t="s">
        <v>1441</v>
      </c>
      <c r="C364" s="52" t="s">
        <v>946</v>
      </c>
      <c r="D364" s="56" t="s">
        <v>947</v>
      </c>
      <c r="E364" s="53">
        <v>20036</v>
      </c>
    </row>
    <row r="365" spans="1:5" ht="15" customHeight="1">
      <c r="A365" s="51" t="s">
        <v>159</v>
      </c>
      <c r="B365" s="52" t="s">
        <v>561</v>
      </c>
      <c r="C365" s="52" t="s">
        <v>1442</v>
      </c>
      <c r="D365" s="56" t="s">
        <v>940</v>
      </c>
      <c r="E365" s="53">
        <v>43017</v>
      </c>
    </row>
    <row r="366" spans="1:5" ht="15" customHeight="1">
      <c r="A366" s="51" t="s">
        <v>759</v>
      </c>
      <c r="B366" s="52" t="s">
        <v>1443</v>
      </c>
      <c r="C366" s="52" t="s">
        <v>1220</v>
      </c>
      <c r="D366" s="56" t="s">
        <v>940</v>
      </c>
      <c r="E366" s="53">
        <v>45365</v>
      </c>
    </row>
    <row r="367" spans="1:5" ht="15" customHeight="1">
      <c r="A367" s="51" t="s">
        <v>161</v>
      </c>
      <c r="B367" s="52" t="s">
        <v>1444</v>
      </c>
      <c r="C367" s="52" t="s">
        <v>1225</v>
      </c>
      <c r="D367" s="56" t="s">
        <v>940</v>
      </c>
      <c r="E367" s="53">
        <v>45424</v>
      </c>
    </row>
    <row r="368" spans="1:5" ht="15" customHeight="1">
      <c r="A368" s="51" t="s">
        <v>162</v>
      </c>
      <c r="B368" s="52" t="s">
        <v>1445</v>
      </c>
      <c r="C368" s="52" t="s">
        <v>1434</v>
      </c>
      <c r="D368" s="56" t="s">
        <v>940</v>
      </c>
      <c r="E368" s="53">
        <v>44004</v>
      </c>
    </row>
    <row r="369" spans="1:5" ht="15" customHeight="1">
      <c r="A369" s="51" t="s">
        <v>163</v>
      </c>
      <c r="B369" s="52" t="s">
        <v>1446</v>
      </c>
      <c r="C369" s="52" t="s">
        <v>1012</v>
      </c>
      <c r="D369" s="56" t="s">
        <v>940</v>
      </c>
      <c r="E369" s="53">
        <v>43015</v>
      </c>
    </row>
    <row r="370" spans="1:5" ht="15" customHeight="1">
      <c r="A370" s="51" t="s">
        <v>601</v>
      </c>
      <c r="B370" s="52" t="s">
        <v>1447</v>
      </c>
      <c r="C370" s="52" t="s">
        <v>980</v>
      </c>
      <c r="D370" s="56" t="s">
        <v>940</v>
      </c>
      <c r="E370" s="53">
        <v>43229</v>
      </c>
    </row>
    <row r="371" spans="1:5" ht="15" customHeight="1">
      <c r="A371" s="51" t="s">
        <v>211</v>
      </c>
      <c r="B371" s="52" t="s">
        <v>1448</v>
      </c>
      <c r="C371" s="52" t="s">
        <v>980</v>
      </c>
      <c r="D371" s="56" t="s">
        <v>940</v>
      </c>
      <c r="E371" s="53">
        <v>43235</v>
      </c>
    </row>
    <row r="372" spans="1:5" ht="15" customHeight="1">
      <c r="A372" s="51" t="s">
        <v>1449</v>
      </c>
      <c r="B372" s="52" t="s">
        <v>1450</v>
      </c>
      <c r="C372" s="52" t="s">
        <v>980</v>
      </c>
      <c r="D372" s="56" t="s">
        <v>940</v>
      </c>
      <c r="E372" s="53" t="s">
        <v>1451</v>
      </c>
    </row>
    <row r="373" spans="1:5" ht="15" customHeight="1">
      <c r="A373" s="51" t="s">
        <v>212</v>
      </c>
      <c r="B373" s="52" t="s">
        <v>563</v>
      </c>
      <c r="C373" s="52" t="s">
        <v>980</v>
      </c>
      <c r="D373" s="56" t="s">
        <v>940</v>
      </c>
      <c r="E373" s="53">
        <v>43216</v>
      </c>
    </row>
    <row r="374" spans="1:5" ht="15" customHeight="1">
      <c r="A374" s="51" t="s">
        <v>213</v>
      </c>
      <c r="B374" s="52" t="s">
        <v>1626</v>
      </c>
      <c r="C374" s="52" t="s">
        <v>980</v>
      </c>
      <c r="D374" s="56" t="s">
        <v>940</v>
      </c>
      <c r="E374" s="53">
        <v>43212</v>
      </c>
    </row>
    <row r="375" spans="1:5" ht="15" customHeight="1">
      <c r="A375" s="51" t="s">
        <v>214</v>
      </c>
      <c r="B375" s="52" t="s">
        <v>1626</v>
      </c>
      <c r="C375" s="52" t="s">
        <v>980</v>
      </c>
      <c r="D375" s="56" t="s">
        <v>940</v>
      </c>
      <c r="E375" s="53">
        <v>43212</v>
      </c>
    </row>
    <row r="376" spans="1:5" ht="15" customHeight="1">
      <c r="A376" s="51" t="s">
        <v>215</v>
      </c>
      <c r="B376" s="52" t="s">
        <v>1452</v>
      </c>
      <c r="C376" s="52" t="s">
        <v>1453</v>
      </c>
      <c r="D376" s="56" t="s">
        <v>940</v>
      </c>
      <c r="E376" s="53">
        <v>44133</v>
      </c>
    </row>
    <row r="377" spans="1:5" ht="15" customHeight="1">
      <c r="A377" s="51" t="s">
        <v>216</v>
      </c>
      <c r="B377" s="52" t="s">
        <v>1454</v>
      </c>
      <c r="C377" s="52" t="s">
        <v>980</v>
      </c>
      <c r="D377" s="56" t="s">
        <v>940</v>
      </c>
      <c r="E377" s="53" t="s">
        <v>1455</v>
      </c>
    </row>
    <row r="378" spans="1:5" ht="15" customHeight="1">
      <c r="A378" s="51" t="s">
        <v>758</v>
      </c>
      <c r="B378" s="52" t="s">
        <v>1456</v>
      </c>
      <c r="C378" s="52" t="s">
        <v>1442</v>
      </c>
      <c r="D378" s="56" t="s">
        <v>940</v>
      </c>
      <c r="E378" s="53">
        <v>43017</v>
      </c>
    </row>
    <row r="379" spans="1:5" ht="15" customHeight="1">
      <c r="A379" s="51" t="s">
        <v>217</v>
      </c>
      <c r="B379" s="52" t="s">
        <v>1457</v>
      </c>
      <c r="C379" s="52" t="s">
        <v>1458</v>
      </c>
      <c r="D379" s="56" t="s">
        <v>940</v>
      </c>
      <c r="E379" s="53">
        <v>44260</v>
      </c>
    </row>
    <row r="380" spans="1:5" ht="15" customHeight="1">
      <c r="A380" s="51" t="s">
        <v>218</v>
      </c>
      <c r="B380" s="52" t="s">
        <v>1459</v>
      </c>
      <c r="C380" s="52" t="s">
        <v>980</v>
      </c>
      <c r="D380" s="56" t="s">
        <v>940</v>
      </c>
      <c r="E380" s="53">
        <v>43229</v>
      </c>
    </row>
    <row r="381" spans="1:5" ht="15" customHeight="1">
      <c r="A381" s="51" t="s">
        <v>637</v>
      </c>
      <c r="B381" s="52" t="s">
        <v>529</v>
      </c>
      <c r="C381" s="52" t="s">
        <v>1123</v>
      </c>
      <c r="D381" s="56" t="s">
        <v>944</v>
      </c>
      <c r="E381" s="53">
        <v>33060</v>
      </c>
    </row>
    <row r="382" spans="1:5" ht="15" customHeight="1">
      <c r="A382" s="51" t="s">
        <v>219</v>
      </c>
      <c r="B382" s="52" t="s">
        <v>564</v>
      </c>
      <c r="C382" s="52" t="s">
        <v>1460</v>
      </c>
      <c r="D382" s="56" t="s">
        <v>987</v>
      </c>
      <c r="E382" s="53" t="s">
        <v>1461</v>
      </c>
    </row>
    <row r="383" spans="1:5" ht="15" customHeight="1">
      <c r="A383" s="51" t="s">
        <v>1462</v>
      </c>
      <c r="B383" s="52" t="s">
        <v>1463</v>
      </c>
      <c r="C383" s="52" t="s">
        <v>1464</v>
      </c>
      <c r="D383" s="56" t="s">
        <v>984</v>
      </c>
      <c r="E383" s="53">
        <v>23463</v>
      </c>
    </row>
    <row r="384" spans="1:5" ht="15" customHeight="1">
      <c r="A384" s="51" t="s">
        <v>624</v>
      </c>
      <c r="B384" s="52" t="s">
        <v>1465</v>
      </c>
      <c r="C384" s="52" t="s">
        <v>1466</v>
      </c>
      <c r="D384" s="56" t="s">
        <v>1467</v>
      </c>
      <c r="E384" s="53">
        <v>98203</v>
      </c>
    </row>
    <row r="385" spans="1:5" ht="15" customHeight="1">
      <c r="A385" s="51" t="s">
        <v>220</v>
      </c>
      <c r="B385" s="52" t="s">
        <v>375</v>
      </c>
      <c r="C385" s="52" t="s">
        <v>1468</v>
      </c>
      <c r="D385" s="56" t="s">
        <v>984</v>
      </c>
      <c r="E385" s="53">
        <v>23509</v>
      </c>
    </row>
    <row r="386" spans="1:5" ht="15" customHeight="1">
      <c r="A386" s="51" t="s">
        <v>598</v>
      </c>
      <c r="B386" s="52" t="s">
        <v>1469</v>
      </c>
      <c r="C386" s="52" t="s">
        <v>1246</v>
      </c>
      <c r="D386" s="56" t="s">
        <v>987</v>
      </c>
      <c r="E386" s="53">
        <v>94239</v>
      </c>
    </row>
    <row r="387" spans="1:5" ht="15" customHeight="1">
      <c r="A387" s="51" t="s">
        <v>627</v>
      </c>
      <c r="B387" s="52" t="s">
        <v>1470</v>
      </c>
      <c r="C387" s="52" t="s">
        <v>1471</v>
      </c>
      <c r="D387" s="56" t="s">
        <v>944</v>
      </c>
      <c r="E387" s="53">
        <v>33408</v>
      </c>
    </row>
    <row r="388" spans="1:5" ht="15" customHeight="1">
      <c r="A388" s="51" t="s">
        <v>221</v>
      </c>
      <c r="B388" s="52" t="s">
        <v>1472</v>
      </c>
      <c r="C388" s="52" t="s">
        <v>1473</v>
      </c>
      <c r="D388" s="56" t="s">
        <v>978</v>
      </c>
      <c r="E388" s="53">
        <v>55603</v>
      </c>
    </row>
    <row r="389" spans="1:5" ht="15" customHeight="1">
      <c r="A389" s="51" t="s">
        <v>714</v>
      </c>
      <c r="B389" s="52" t="s">
        <v>1474</v>
      </c>
      <c r="C389" s="52" t="s">
        <v>1473</v>
      </c>
      <c r="D389" s="56" t="s">
        <v>978</v>
      </c>
      <c r="E389" s="53">
        <v>55603</v>
      </c>
    </row>
    <row r="390" spans="1:5" ht="15" customHeight="1">
      <c r="A390" s="51" t="s">
        <v>222</v>
      </c>
      <c r="B390" s="52" t="s">
        <v>376</v>
      </c>
      <c r="C390" s="52" t="s">
        <v>1475</v>
      </c>
      <c r="D390" s="56" t="s">
        <v>1183</v>
      </c>
      <c r="E390" s="53">
        <v>2114</v>
      </c>
    </row>
    <row r="391" spans="1:5" ht="15" customHeight="1">
      <c r="A391" s="54" t="s">
        <v>1476</v>
      </c>
      <c r="B391" s="52" t="s">
        <v>1477</v>
      </c>
      <c r="C391" s="52" t="s">
        <v>1478</v>
      </c>
      <c r="D391" s="56" t="s">
        <v>1479</v>
      </c>
      <c r="E391" s="53">
        <v>96734</v>
      </c>
    </row>
    <row r="392" spans="1:5" ht="15" customHeight="1">
      <c r="A392" s="51" t="s">
        <v>223</v>
      </c>
      <c r="B392" s="52" t="s">
        <v>377</v>
      </c>
      <c r="C392" s="52" t="s">
        <v>946</v>
      </c>
      <c r="D392" s="56" t="s">
        <v>947</v>
      </c>
      <c r="E392" s="53">
        <v>20006</v>
      </c>
    </row>
    <row r="393" spans="1:5" ht="15" customHeight="1">
      <c r="A393" s="51" t="s">
        <v>649</v>
      </c>
      <c r="B393" s="52" t="s">
        <v>378</v>
      </c>
      <c r="C393" s="52" t="s">
        <v>946</v>
      </c>
      <c r="D393" s="56" t="s">
        <v>947</v>
      </c>
      <c r="E393" s="53">
        <v>20036</v>
      </c>
    </row>
    <row r="394" spans="1:5" ht="15" customHeight="1">
      <c r="A394" s="51" t="s">
        <v>716</v>
      </c>
      <c r="B394" s="52" t="s">
        <v>379</v>
      </c>
      <c r="C394" s="52" t="s">
        <v>1480</v>
      </c>
      <c r="D394" s="56" t="s">
        <v>940</v>
      </c>
      <c r="E394" s="53">
        <v>44129</v>
      </c>
    </row>
    <row r="395" spans="1:5" ht="15" customHeight="1">
      <c r="A395" s="51" t="s">
        <v>224</v>
      </c>
      <c r="B395" s="52" t="s">
        <v>1481</v>
      </c>
      <c r="C395" s="52" t="s">
        <v>946</v>
      </c>
      <c r="D395" s="56" t="s">
        <v>947</v>
      </c>
      <c r="E395" s="53">
        <v>20005</v>
      </c>
    </row>
    <row r="396" spans="1:5" ht="15" customHeight="1">
      <c r="A396" s="51" t="s">
        <v>632</v>
      </c>
      <c r="B396" s="52" t="s">
        <v>1481</v>
      </c>
      <c r="C396" s="52" t="s">
        <v>946</v>
      </c>
      <c r="D396" s="56" t="s">
        <v>947</v>
      </c>
      <c r="E396" s="53">
        <v>20005</v>
      </c>
    </row>
    <row r="397" spans="1:5" ht="15" customHeight="1">
      <c r="A397" s="51" t="s">
        <v>225</v>
      </c>
      <c r="B397" s="52" t="s">
        <v>1482</v>
      </c>
      <c r="C397" s="52" t="s">
        <v>1071</v>
      </c>
      <c r="D397" s="56" t="s">
        <v>1040</v>
      </c>
      <c r="E397" s="53">
        <v>64108</v>
      </c>
    </row>
    <row r="398" spans="1:5" ht="15" customHeight="1">
      <c r="A398" s="51" t="s">
        <v>226</v>
      </c>
      <c r="B398" s="52" t="s">
        <v>1483</v>
      </c>
      <c r="C398" s="52" t="s">
        <v>1060</v>
      </c>
      <c r="D398" s="56" t="s">
        <v>940</v>
      </c>
      <c r="E398" s="53">
        <v>44706</v>
      </c>
    </row>
    <row r="399" spans="1:5" ht="15" customHeight="1">
      <c r="A399" s="51" t="s">
        <v>634</v>
      </c>
      <c r="B399" s="52" t="s">
        <v>1484</v>
      </c>
      <c r="C399" s="52" t="s">
        <v>962</v>
      </c>
      <c r="D399" s="56" t="s">
        <v>963</v>
      </c>
      <c r="E399" s="53">
        <v>10023</v>
      </c>
    </row>
    <row r="400" spans="1:5" ht="15" customHeight="1">
      <c r="A400" s="51" t="s">
        <v>227</v>
      </c>
      <c r="B400" s="52" t="s">
        <v>1485</v>
      </c>
      <c r="C400" s="52" t="s">
        <v>946</v>
      </c>
      <c r="D400" s="56" t="s">
        <v>947</v>
      </c>
      <c r="E400" s="53">
        <v>20016</v>
      </c>
    </row>
    <row r="401" spans="1:5" ht="15" customHeight="1">
      <c r="A401" s="51" t="s">
        <v>1486</v>
      </c>
      <c r="B401" s="52" t="s">
        <v>1487</v>
      </c>
      <c r="C401" s="52" t="s">
        <v>1488</v>
      </c>
      <c r="D401" s="56" t="s">
        <v>960</v>
      </c>
      <c r="E401" s="53">
        <v>60189</v>
      </c>
    </row>
    <row r="402" spans="1:5" ht="15" customHeight="1">
      <c r="A402" s="51" t="s">
        <v>803</v>
      </c>
      <c r="B402" s="52" t="s">
        <v>1489</v>
      </c>
      <c r="C402" s="52" t="s">
        <v>1490</v>
      </c>
      <c r="D402" s="56" t="s">
        <v>1143</v>
      </c>
      <c r="E402" s="53" t="s">
        <v>1491</v>
      </c>
    </row>
    <row r="403" spans="1:5" ht="15" customHeight="1">
      <c r="A403" s="51" t="s">
        <v>492</v>
      </c>
      <c r="B403" s="52" t="s">
        <v>1492</v>
      </c>
      <c r="C403" s="52" t="s">
        <v>1493</v>
      </c>
      <c r="D403" s="56" t="s">
        <v>987</v>
      </c>
      <c r="E403" s="53" t="s">
        <v>1494</v>
      </c>
    </row>
    <row r="404" spans="1:5" ht="15" customHeight="1">
      <c r="A404" s="51" t="s">
        <v>493</v>
      </c>
      <c r="B404" s="52" t="s">
        <v>380</v>
      </c>
      <c r="C404" s="52" t="s">
        <v>962</v>
      </c>
      <c r="D404" s="56" t="s">
        <v>963</v>
      </c>
      <c r="E404" s="53">
        <v>10001</v>
      </c>
    </row>
    <row r="405" spans="1:5" ht="15" customHeight="1">
      <c r="A405" s="51" t="s">
        <v>494</v>
      </c>
      <c r="B405" s="52" t="s">
        <v>1495</v>
      </c>
      <c r="C405" s="52" t="s">
        <v>962</v>
      </c>
      <c r="D405" s="56" t="s">
        <v>963</v>
      </c>
      <c r="E405" s="53" t="s">
        <v>1496</v>
      </c>
    </row>
    <row r="406" spans="1:5" ht="15" customHeight="1">
      <c r="A406" s="51" t="s">
        <v>523</v>
      </c>
      <c r="B406" s="52" t="s">
        <v>1497</v>
      </c>
      <c r="C406" s="52" t="s">
        <v>1498</v>
      </c>
      <c r="D406" s="56" t="s">
        <v>940</v>
      </c>
      <c r="E406" s="53">
        <v>43068</v>
      </c>
    </row>
    <row r="407" spans="1:5" ht="15" customHeight="1">
      <c r="A407" s="51" t="s">
        <v>697</v>
      </c>
      <c r="B407" s="52" t="s">
        <v>1499</v>
      </c>
      <c r="C407" s="52" t="s">
        <v>1493</v>
      </c>
      <c r="D407" s="56" t="s">
        <v>987</v>
      </c>
      <c r="E407" s="53">
        <v>91106</v>
      </c>
    </row>
    <row r="408" spans="1:5" ht="15" customHeight="1">
      <c r="A408" s="51" t="s">
        <v>784</v>
      </c>
      <c r="B408" s="52" t="s">
        <v>1500</v>
      </c>
      <c r="C408" s="52" t="s">
        <v>946</v>
      </c>
      <c r="D408" s="56" t="s">
        <v>947</v>
      </c>
      <c r="E408" s="53">
        <v>20037</v>
      </c>
    </row>
    <row r="409" spans="1:5" ht="15" customHeight="1">
      <c r="A409" s="51" t="s">
        <v>495</v>
      </c>
      <c r="B409" s="52" t="s">
        <v>1501</v>
      </c>
      <c r="C409" s="52" t="s">
        <v>1260</v>
      </c>
      <c r="D409" s="56" t="s">
        <v>940</v>
      </c>
      <c r="E409" s="53">
        <v>44266</v>
      </c>
    </row>
    <row r="410" spans="1:5" ht="15" customHeight="1">
      <c r="A410" s="51" t="s">
        <v>525</v>
      </c>
      <c r="B410" s="52" t="s">
        <v>1502</v>
      </c>
      <c r="C410" s="52" t="s">
        <v>1260</v>
      </c>
      <c r="D410" s="56" t="s">
        <v>940</v>
      </c>
      <c r="E410" s="53">
        <v>44266</v>
      </c>
    </row>
    <row r="411" spans="1:5" ht="15" customHeight="1">
      <c r="A411" s="51" t="s">
        <v>847</v>
      </c>
      <c r="B411" s="52" t="s">
        <v>1503</v>
      </c>
      <c r="C411" s="52" t="s">
        <v>1401</v>
      </c>
      <c r="D411" s="56" t="s">
        <v>1040</v>
      </c>
      <c r="E411" s="53">
        <v>63131</v>
      </c>
    </row>
    <row r="412" spans="1:5" ht="15" customHeight="1">
      <c r="A412" s="51" t="s">
        <v>832</v>
      </c>
      <c r="B412" s="52" t="s">
        <v>526</v>
      </c>
      <c r="C412" s="52" t="s">
        <v>1417</v>
      </c>
      <c r="D412" s="56" t="s">
        <v>984</v>
      </c>
      <c r="E412" s="53">
        <v>20190</v>
      </c>
    </row>
    <row r="413" spans="1:5" ht="15" customHeight="1">
      <c r="A413" s="51" t="s">
        <v>496</v>
      </c>
      <c r="B413" s="52" t="s">
        <v>527</v>
      </c>
      <c r="C413" s="52" t="s">
        <v>1504</v>
      </c>
      <c r="D413" s="56" t="s">
        <v>944</v>
      </c>
      <c r="E413" s="53">
        <v>34211</v>
      </c>
    </row>
    <row r="414" spans="1:5" ht="15" customHeight="1">
      <c r="A414" s="51" t="s">
        <v>618</v>
      </c>
      <c r="B414" s="52" t="s">
        <v>1505</v>
      </c>
      <c r="C414" s="52" t="s">
        <v>1506</v>
      </c>
      <c r="D414" s="56" t="s">
        <v>984</v>
      </c>
      <c r="E414" s="53">
        <v>22646</v>
      </c>
    </row>
    <row r="415" spans="1:5" ht="15" customHeight="1">
      <c r="A415" s="51" t="s">
        <v>497</v>
      </c>
      <c r="B415" s="52" t="s">
        <v>1507</v>
      </c>
      <c r="C415" s="52" t="s">
        <v>1160</v>
      </c>
      <c r="D415" s="56" t="s">
        <v>1046</v>
      </c>
      <c r="E415" s="53" t="s">
        <v>1508</v>
      </c>
    </row>
    <row r="416" spans="1:5" ht="15" customHeight="1">
      <c r="A416" s="51" t="s">
        <v>498</v>
      </c>
      <c r="B416" s="52" t="s">
        <v>528</v>
      </c>
      <c r="C416" s="52" t="s">
        <v>946</v>
      </c>
      <c r="D416" s="56" t="s">
        <v>947</v>
      </c>
      <c r="E416" s="53" t="s">
        <v>1509</v>
      </c>
    </row>
    <row r="417" spans="1:5" ht="15" customHeight="1">
      <c r="A417" s="51" t="s">
        <v>769</v>
      </c>
      <c r="B417" s="52" t="s">
        <v>1510</v>
      </c>
      <c r="C417" s="52" t="s">
        <v>1511</v>
      </c>
      <c r="D417" s="56" t="s">
        <v>987</v>
      </c>
      <c r="E417" s="53" t="s">
        <v>1512</v>
      </c>
    </row>
    <row r="418" spans="1:5" ht="15" customHeight="1">
      <c r="A418" s="51" t="s">
        <v>800</v>
      </c>
      <c r="B418" s="52" t="s">
        <v>1513</v>
      </c>
      <c r="C418" s="52" t="s">
        <v>980</v>
      </c>
      <c r="D418" s="56" t="s">
        <v>940</v>
      </c>
      <c r="E418" s="53">
        <v>43215</v>
      </c>
    </row>
    <row r="419" spans="1:5" ht="15" customHeight="1">
      <c r="A419" s="51" t="s">
        <v>499</v>
      </c>
      <c r="B419" s="52" t="s">
        <v>531</v>
      </c>
      <c r="C419" s="52" t="s">
        <v>1127</v>
      </c>
      <c r="D419" s="56" t="s">
        <v>963</v>
      </c>
      <c r="E419" s="53">
        <v>10705</v>
      </c>
    </row>
    <row r="420" spans="1:5" ht="15" customHeight="1">
      <c r="A420" s="51" t="s">
        <v>597</v>
      </c>
      <c r="B420" s="52" t="s">
        <v>1514</v>
      </c>
      <c r="C420" s="52" t="s">
        <v>1515</v>
      </c>
      <c r="D420" s="56" t="s">
        <v>1006</v>
      </c>
      <c r="E420" s="53">
        <v>37062</v>
      </c>
    </row>
    <row r="421" spans="1:5" ht="15" customHeight="1">
      <c r="A421" s="51" t="s">
        <v>530</v>
      </c>
      <c r="B421" s="52" t="s">
        <v>532</v>
      </c>
      <c r="C421" s="52" t="s">
        <v>1065</v>
      </c>
      <c r="D421" s="56" t="s">
        <v>940</v>
      </c>
      <c r="E421" s="53">
        <v>43615</v>
      </c>
    </row>
    <row r="422" spans="1:5" ht="15" customHeight="1">
      <c r="A422" s="51" t="s">
        <v>852</v>
      </c>
      <c r="B422" s="52" t="s">
        <v>1516</v>
      </c>
      <c r="C422" s="52" t="s">
        <v>1517</v>
      </c>
      <c r="D422" s="56" t="s">
        <v>987</v>
      </c>
      <c r="E422" s="53">
        <v>93065</v>
      </c>
    </row>
    <row r="423" spans="1:5" ht="15" customHeight="1">
      <c r="A423" s="51" t="s">
        <v>500</v>
      </c>
      <c r="B423" s="52" t="s">
        <v>1518</v>
      </c>
      <c r="C423" s="52" t="s">
        <v>1519</v>
      </c>
      <c r="D423" s="56" t="s">
        <v>940</v>
      </c>
      <c r="E423" s="53">
        <v>43460</v>
      </c>
    </row>
    <row r="424" spans="1:5" ht="15" customHeight="1">
      <c r="A424" s="51" t="s">
        <v>501</v>
      </c>
      <c r="B424" s="52" t="s">
        <v>1520</v>
      </c>
      <c r="C424" s="52" t="s">
        <v>1521</v>
      </c>
      <c r="D424" s="56" t="s">
        <v>984</v>
      </c>
      <c r="E424" s="53">
        <v>22901</v>
      </c>
    </row>
    <row r="425" spans="1:5" ht="15" customHeight="1">
      <c r="A425" s="51" t="s">
        <v>694</v>
      </c>
      <c r="B425" s="52" t="s">
        <v>1522</v>
      </c>
      <c r="C425" s="52" t="s">
        <v>1523</v>
      </c>
      <c r="D425" s="56" t="s">
        <v>1046</v>
      </c>
      <c r="E425" s="53">
        <v>46617</v>
      </c>
    </row>
    <row r="426" spans="1:5" ht="15" customHeight="1">
      <c r="A426" s="51" t="s">
        <v>729</v>
      </c>
      <c r="B426" s="52" t="s">
        <v>1524</v>
      </c>
      <c r="C426" s="52" t="s">
        <v>1525</v>
      </c>
      <c r="D426" s="56" t="s">
        <v>1030</v>
      </c>
      <c r="E426" s="53">
        <v>20854</v>
      </c>
    </row>
    <row r="427" spans="1:5" ht="15" customHeight="1">
      <c r="A427" s="51" t="s">
        <v>502</v>
      </c>
      <c r="B427" s="52" t="s">
        <v>1526</v>
      </c>
      <c r="C427" s="52" t="s">
        <v>1527</v>
      </c>
      <c r="D427" s="56" t="s">
        <v>1023</v>
      </c>
      <c r="E427" s="53">
        <v>6880</v>
      </c>
    </row>
    <row r="428" spans="1:5" ht="15" customHeight="1">
      <c r="A428" s="51" t="s">
        <v>503</v>
      </c>
      <c r="B428" s="52" t="s">
        <v>296</v>
      </c>
      <c r="C428" s="52" t="s">
        <v>1154</v>
      </c>
      <c r="D428" s="56" t="s">
        <v>987</v>
      </c>
      <c r="E428" s="53" t="s">
        <v>1528</v>
      </c>
    </row>
    <row r="429" spans="1:5" ht="15" customHeight="1">
      <c r="A429" s="51" t="s">
        <v>814</v>
      </c>
      <c r="B429" s="52" t="s">
        <v>1090</v>
      </c>
      <c r="C429" s="52" t="s">
        <v>1091</v>
      </c>
      <c r="D429" s="56" t="s">
        <v>940</v>
      </c>
      <c r="E429" s="53">
        <v>45202</v>
      </c>
    </row>
    <row r="430" spans="1:5" ht="15" customHeight="1">
      <c r="A430" s="51" t="s">
        <v>504</v>
      </c>
      <c r="B430" s="52" t="s">
        <v>1529</v>
      </c>
      <c r="C430" s="52" t="s">
        <v>981</v>
      </c>
      <c r="D430" s="56" t="s">
        <v>940</v>
      </c>
      <c r="E430" s="53" t="s">
        <v>1530</v>
      </c>
    </row>
    <row r="431" spans="1:5" ht="15" customHeight="1">
      <c r="A431" s="51" t="s">
        <v>505</v>
      </c>
      <c r="B431" s="52" t="s">
        <v>297</v>
      </c>
      <c r="C431" s="52" t="s">
        <v>962</v>
      </c>
      <c r="D431" s="56" t="s">
        <v>963</v>
      </c>
      <c r="E431" s="53">
        <v>10010</v>
      </c>
    </row>
    <row r="432" spans="1:5" ht="15" customHeight="1">
      <c r="A432" s="51" t="s">
        <v>298</v>
      </c>
      <c r="B432" s="52" t="s">
        <v>1531</v>
      </c>
      <c r="C432" s="52" t="s">
        <v>946</v>
      </c>
      <c r="D432" s="56" t="s">
        <v>947</v>
      </c>
      <c r="E432" s="53">
        <v>20036</v>
      </c>
    </row>
    <row r="433" spans="1:5" ht="15" customHeight="1">
      <c r="A433" s="51" t="s">
        <v>1532</v>
      </c>
      <c r="B433" s="52" t="s">
        <v>1533</v>
      </c>
      <c r="C433" s="52" t="s">
        <v>1534</v>
      </c>
      <c r="D433" s="56" t="s">
        <v>1535</v>
      </c>
      <c r="E433" s="53">
        <v>36104</v>
      </c>
    </row>
    <row r="434" spans="1:5" ht="15" customHeight="1">
      <c r="A434" s="51" t="s">
        <v>506</v>
      </c>
      <c r="B434" s="52" t="s">
        <v>1536</v>
      </c>
      <c r="C434" s="52" t="s">
        <v>1537</v>
      </c>
      <c r="D434" s="56" t="s">
        <v>940</v>
      </c>
      <c r="E434" s="53">
        <v>43560</v>
      </c>
    </row>
    <row r="435" spans="1:5" ht="15" customHeight="1">
      <c r="A435" s="51" t="s">
        <v>1538</v>
      </c>
      <c r="B435" s="52" t="s">
        <v>299</v>
      </c>
      <c r="C435" s="52" t="s">
        <v>980</v>
      </c>
      <c r="D435" s="56" t="s">
        <v>940</v>
      </c>
      <c r="E435" s="53">
        <v>43232</v>
      </c>
    </row>
    <row r="436" spans="1:5" ht="15" customHeight="1">
      <c r="A436" s="51" t="s">
        <v>748</v>
      </c>
      <c r="B436" s="52" t="s">
        <v>300</v>
      </c>
      <c r="C436" s="52" t="s">
        <v>1026</v>
      </c>
      <c r="D436" s="56" t="s">
        <v>940</v>
      </c>
      <c r="E436" s="53">
        <v>45502</v>
      </c>
    </row>
    <row r="437" spans="1:5" ht="15" customHeight="1">
      <c r="A437" s="51" t="s">
        <v>509</v>
      </c>
      <c r="B437" s="52" t="s">
        <v>301</v>
      </c>
      <c r="C437" s="52" t="s">
        <v>1539</v>
      </c>
      <c r="D437" s="56" t="s">
        <v>940</v>
      </c>
      <c r="E437" s="53">
        <v>43528</v>
      </c>
    </row>
    <row r="438" spans="1:5" ht="15" customHeight="1">
      <c r="A438" s="51" t="s">
        <v>510</v>
      </c>
      <c r="B438" s="52" t="s">
        <v>303</v>
      </c>
      <c r="C438" s="52" t="s">
        <v>1026</v>
      </c>
      <c r="D438" s="56" t="s">
        <v>940</v>
      </c>
      <c r="E438" s="53">
        <v>45506</v>
      </c>
    </row>
    <row r="439" spans="1:5" ht="15" customHeight="1">
      <c r="A439" s="51" t="s">
        <v>937</v>
      </c>
      <c r="B439" s="52" t="s">
        <v>1540</v>
      </c>
      <c r="C439" s="52" t="s">
        <v>1026</v>
      </c>
      <c r="D439" s="56" t="s">
        <v>940</v>
      </c>
      <c r="E439" s="53">
        <v>45505</v>
      </c>
    </row>
    <row r="440" spans="1:5" ht="15" customHeight="1">
      <c r="A440" s="51" t="s">
        <v>691</v>
      </c>
      <c r="B440" s="52" t="s">
        <v>1541</v>
      </c>
      <c r="C440" s="52" t="s">
        <v>946</v>
      </c>
      <c r="D440" s="56" t="s">
        <v>947</v>
      </c>
      <c r="E440" s="53">
        <v>20015</v>
      </c>
    </row>
    <row r="441" spans="1:5" ht="15" customHeight="1">
      <c r="A441" s="51" t="s">
        <v>792</v>
      </c>
      <c r="B441" s="52" t="s">
        <v>304</v>
      </c>
      <c r="C441" s="52" t="s">
        <v>1065</v>
      </c>
      <c r="D441" s="56" t="s">
        <v>940</v>
      </c>
      <c r="E441" s="53">
        <v>43613</v>
      </c>
    </row>
    <row r="442" spans="1:5" ht="15" customHeight="1">
      <c r="A442" s="51" t="s">
        <v>302</v>
      </c>
      <c r="B442" s="52" t="s">
        <v>304</v>
      </c>
      <c r="C442" s="52" t="s">
        <v>1065</v>
      </c>
      <c r="D442" s="56" t="s">
        <v>940</v>
      </c>
      <c r="E442" s="53">
        <v>43613</v>
      </c>
    </row>
    <row r="443" spans="1:5" ht="15" customHeight="1">
      <c r="A443" s="51" t="s">
        <v>938</v>
      </c>
      <c r="B443" s="52" t="s">
        <v>1542</v>
      </c>
      <c r="C443" s="52" t="s">
        <v>1089</v>
      </c>
      <c r="D443" s="56" t="s">
        <v>940</v>
      </c>
      <c r="E443" s="53">
        <v>44224</v>
      </c>
    </row>
    <row r="444" spans="1:5" ht="15" customHeight="1">
      <c r="A444" s="51" t="s">
        <v>1543</v>
      </c>
      <c r="B444" s="52" t="s">
        <v>1544</v>
      </c>
      <c r="C444" s="52" t="s">
        <v>1545</v>
      </c>
      <c r="D444" s="56" t="s">
        <v>1546</v>
      </c>
      <c r="E444" s="53">
        <v>3603</v>
      </c>
    </row>
    <row r="445" spans="1:5" ht="15" customHeight="1">
      <c r="A445" s="51" t="s">
        <v>511</v>
      </c>
      <c r="B445" s="52" t="s">
        <v>1547</v>
      </c>
      <c r="C445" s="52" t="s">
        <v>1423</v>
      </c>
      <c r="D445" s="56" t="s">
        <v>984</v>
      </c>
      <c r="E445" s="53">
        <v>22203</v>
      </c>
    </row>
    <row r="446" spans="1:5" ht="15" customHeight="1">
      <c r="A446" s="51" t="s">
        <v>512</v>
      </c>
      <c r="B446" s="52" t="s">
        <v>305</v>
      </c>
      <c r="C446" s="52" t="s">
        <v>1548</v>
      </c>
      <c r="D446" s="56" t="s">
        <v>975</v>
      </c>
      <c r="E446" s="53">
        <v>17545</v>
      </c>
    </row>
    <row r="447" spans="1:5" ht="15" customHeight="1">
      <c r="A447" s="51" t="s">
        <v>766</v>
      </c>
      <c r="B447" s="52" t="s">
        <v>1125</v>
      </c>
      <c r="C447" s="52" t="s">
        <v>946</v>
      </c>
      <c r="D447" s="56" t="s">
        <v>947</v>
      </c>
      <c r="E447" s="53">
        <v>20006</v>
      </c>
    </row>
    <row r="448" spans="1:5" ht="15" customHeight="1">
      <c r="A448" s="51" t="s">
        <v>513</v>
      </c>
      <c r="B448" s="52" t="s">
        <v>1549</v>
      </c>
      <c r="C448" s="52" t="s">
        <v>997</v>
      </c>
      <c r="D448" s="56" t="s">
        <v>998</v>
      </c>
      <c r="E448" s="53">
        <v>80202</v>
      </c>
    </row>
    <row r="449" spans="1:5" ht="15" customHeight="1">
      <c r="A449" s="51" t="s">
        <v>672</v>
      </c>
      <c r="B449" s="52" t="s">
        <v>1550</v>
      </c>
      <c r="C449" s="52" t="s">
        <v>1551</v>
      </c>
      <c r="D449" s="56" t="s">
        <v>940</v>
      </c>
      <c r="E449" s="53">
        <v>44883</v>
      </c>
    </row>
    <row r="450" spans="1:5" ht="15" customHeight="1">
      <c r="A450" s="51" t="s">
        <v>836</v>
      </c>
      <c r="B450" s="52" t="s">
        <v>1459</v>
      </c>
      <c r="C450" s="52" t="s">
        <v>980</v>
      </c>
      <c r="D450" s="56" t="s">
        <v>940</v>
      </c>
      <c r="E450" s="53">
        <v>43229</v>
      </c>
    </row>
    <row r="451" spans="1:5" ht="15" customHeight="1">
      <c r="A451" s="51" t="s">
        <v>750</v>
      </c>
      <c r="B451" s="52" t="s">
        <v>1552</v>
      </c>
      <c r="C451" s="52" t="s">
        <v>1245</v>
      </c>
      <c r="D451" s="56" t="s">
        <v>940</v>
      </c>
      <c r="E451" s="53">
        <v>44485</v>
      </c>
    </row>
    <row r="452" spans="1:5" ht="15" customHeight="1">
      <c r="A452" s="51" t="s">
        <v>668</v>
      </c>
      <c r="B452" s="52" t="s">
        <v>1553</v>
      </c>
      <c r="C452" s="52" t="s">
        <v>1554</v>
      </c>
      <c r="D452" s="56" t="s">
        <v>1555</v>
      </c>
      <c r="E452" s="53" t="s">
        <v>1556</v>
      </c>
    </row>
    <row r="453" spans="1:5" ht="15" customHeight="1">
      <c r="A453" s="51" t="s">
        <v>514</v>
      </c>
      <c r="B453" s="52" t="s">
        <v>533</v>
      </c>
      <c r="C453" s="52" t="s">
        <v>1158</v>
      </c>
      <c r="D453" s="56" t="s">
        <v>940</v>
      </c>
      <c r="E453" s="53">
        <v>44313</v>
      </c>
    </row>
    <row r="454" spans="1:5" ht="15" customHeight="1">
      <c r="A454" s="51" t="s">
        <v>692</v>
      </c>
      <c r="B454" s="52" t="s">
        <v>1557</v>
      </c>
      <c r="C454" s="52" t="s">
        <v>1558</v>
      </c>
      <c r="D454" s="56" t="s">
        <v>1023</v>
      </c>
      <c r="E454" s="53">
        <v>6320</v>
      </c>
    </row>
    <row r="455" spans="1:5" ht="15" customHeight="1">
      <c r="A455" s="51" t="s">
        <v>515</v>
      </c>
      <c r="B455" s="52" t="s">
        <v>534</v>
      </c>
      <c r="C455" s="52" t="s">
        <v>1204</v>
      </c>
      <c r="D455" s="56" t="s">
        <v>1183</v>
      </c>
      <c r="E455" s="53">
        <v>2138</v>
      </c>
    </row>
    <row r="456" spans="1:5" ht="15" customHeight="1">
      <c r="A456" s="51" t="s">
        <v>827</v>
      </c>
      <c r="B456" s="52" t="s">
        <v>535</v>
      </c>
      <c r="C456" s="52" t="s">
        <v>1475</v>
      </c>
      <c r="D456" s="56" t="s">
        <v>1183</v>
      </c>
      <c r="E456" s="53">
        <v>2108</v>
      </c>
    </row>
    <row r="457" spans="1:5" ht="15" customHeight="1">
      <c r="A457" s="51" t="s">
        <v>706</v>
      </c>
      <c r="B457" s="52" t="s">
        <v>1559</v>
      </c>
      <c r="C457" s="52" t="s">
        <v>1560</v>
      </c>
      <c r="D457" s="56" t="s">
        <v>963</v>
      </c>
      <c r="E457" s="53">
        <v>11746</v>
      </c>
    </row>
    <row r="458" spans="1:5" ht="15" customHeight="1">
      <c r="A458" s="51" t="s">
        <v>517</v>
      </c>
      <c r="B458" s="52" t="s">
        <v>536</v>
      </c>
      <c r="C458" s="52" t="s">
        <v>946</v>
      </c>
      <c r="D458" s="56" t="s">
        <v>947</v>
      </c>
      <c r="E458" s="53">
        <v>20006</v>
      </c>
    </row>
    <row r="459" spans="1:5" ht="15" customHeight="1">
      <c r="A459" s="51" t="s">
        <v>1561</v>
      </c>
      <c r="B459" s="52" t="s">
        <v>1557</v>
      </c>
      <c r="C459" s="52" t="s">
        <v>1558</v>
      </c>
      <c r="D459" s="56" t="s">
        <v>1023</v>
      </c>
      <c r="E459" s="53">
        <v>6320</v>
      </c>
    </row>
    <row r="460" spans="1:5" ht="15" customHeight="1">
      <c r="A460" s="51" t="s">
        <v>615</v>
      </c>
      <c r="B460" s="52" t="s">
        <v>1562</v>
      </c>
      <c r="C460" s="52" t="s">
        <v>1276</v>
      </c>
      <c r="D460" s="56" t="s">
        <v>994</v>
      </c>
      <c r="E460" s="53">
        <v>77084</v>
      </c>
    </row>
    <row r="461" spans="1:5" ht="15" customHeight="1">
      <c r="A461" s="51" t="s">
        <v>518</v>
      </c>
      <c r="B461" s="52" t="s">
        <v>1563</v>
      </c>
      <c r="C461" s="52" t="s">
        <v>1564</v>
      </c>
      <c r="D461" s="56" t="s">
        <v>970</v>
      </c>
      <c r="E461" s="53">
        <v>7934</v>
      </c>
    </row>
    <row r="462" spans="1:5" ht="15" customHeight="1">
      <c r="A462" s="51" t="s">
        <v>519</v>
      </c>
      <c r="B462" s="52" t="s">
        <v>1565</v>
      </c>
      <c r="C462" s="52" t="s">
        <v>962</v>
      </c>
      <c r="D462" s="56" t="s">
        <v>963</v>
      </c>
      <c r="E462" s="53">
        <v>10038</v>
      </c>
    </row>
    <row r="463" spans="1:5" ht="15" customHeight="1">
      <c r="A463" s="51" t="s">
        <v>520</v>
      </c>
      <c r="B463" s="52" t="s">
        <v>1566</v>
      </c>
      <c r="C463" s="52" t="s">
        <v>1416</v>
      </c>
      <c r="D463" s="56" t="s">
        <v>998</v>
      </c>
      <c r="E463" s="53">
        <v>80909</v>
      </c>
    </row>
    <row r="464" spans="1:5" ht="15" customHeight="1">
      <c r="A464" s="51" t="s">
        <v>521</v>
      </c>
      <c r="B464" s="52" t="s">
        <v>537</v>
      </c>
      <c r="C464" s="52" t="s">
        <v>1567</v>
      </c>
      <c r="D464" s="56" t="s">
        <v>998</v>
      </c>
      <c r="E464" s="53">
        <v>80301</v>
      </c>
    </row>
    <row r="465" spans="1:5" ht="15" customHeight="1">
      <c r="A465" s="51" t="s">
        <v>522</v>
      </c>
      <c r="B465" s="52" t="s">
        <v>538</v>
      </c>
      <c r="C465" s="52" t="s">
        <v>1568</v>
      </c>
      <c r="D465" s="56" t="s">
        <v>1023</v>
      </c>
      <c r="E465" s="53" t="s">
        <v>1569</v>
      </c>
    </row>
    <row r="466" spans="1:5" ht="15" customHeight="1">
      <c r="A466" s="51" t="s">
        <v>696</v>
      </c>
      <c r="B466" s="52" t="s">
        <v>1570</v>
      </c>
      <c r="C466" s="52" t="s">
        <v>1276</v>
      </c>
      <c r="D466" s="56" t="s">
        <v>994</v>
      </c>
      <c r="E466" s="53">
        <v>77030</v>
      </c>
    </row>
    <row r="467" spans="1:5" ht="15" customHeight="1">
      <c r="A467" s="51" t="s">
        <v>639</v>
      </c>
      <c r="B467" s="52" t="s">
        <v>1566</v>
      </c>
      <c r="C467" s="52" t="s">
        <v>1416</v>
      </c>
      <c r="D467" s="56" t="s">
        <v>998</v>
      </c>
      <c r="E467" s="53">
        <v>80909</v>
      </c>
    </row>
    <row r="468" spans="1:5" ht="15" customHeight="1">
      <c r="A468" s="51" t="s">
        <v>811</v>
      </c>
      <c r="B468" s="52" t="s">
        <v>1621</v>
      </c>
      <c r="C468" s="52" t="s">
        <v>946</v>
      </c>
      <c r="D468" s="56" t="s">
        <v>947</v>
      </c>
      <c r="E468" s="53">
        <v>20006</v>
      </c>
    </row>
    <row r="469" spans="1:5" ht="15" customHeight="1">
      <c r="A469" s="51" t="s">
        <v>38</v>
      </c>
      <c r="B469" s="52" t="s">
        <v>1571</v>
      </c>
      <c r="C469" s="52" t="s">
        <v>1572</v>
      </c>
      <c r="D469" s="56" t="s">
        <v>940</v>
      </c>
      <c r="E469" s="53">
        <v>44130</v>
      </c>
    </row>
    <row r="470" spans="1:5" ht="15" customHeight="1">
      <c r="A470" s="51" t="s">
        <v>39</v>
      </c>
      <c r="B470" s="52" t="s">
        <v>1573</v>
      </c>
      <c r="C470" s="52" t="s">
        <v>1574</v>
      </c>
      <c r="D470" s="56" t="s">
        <v>940</v>
      </c>
      <c r="E470" s="53">
        <v>44089</v>
      </c>
    </row>
    <row r="471" spans="1:5" ht="15" customHeight="1">
      <c r="A471" s="51" t="s">
        <v>40</v>
      </c>
      <c r="B471" s="52" t="s">
        <v>539</v>
      </c>
      <c r="C471" s="52" t="s">
        <v>1575</v>
      </c>
      <c r="D471" s="56" t="s">
        <v>956</v>
      </c>
      <c r="E471" s="53" t="s">
        <v>1576</v>
      </c>
    </row>
    <row r="472" spans="1:5" ht="15" customHeight="1">
      <c r="A472" s="51" t="s">
        <v>825</v>
      </c>
      <c r="B472" s="52" t="s">
        <v>1577</v>
      </c>
      <c r="C472" s="52" t="s">
        <v>1060</v>
      </c>
      <c r="D472" s="56" t="s">
        <v>940</v>
      </c>
      <c r="E472" s="53">
        <v>44705</v>
      </c>
    </row>
    <row r="473" spans="1:5" ht="15" customHeight="1">
      <c r="A473" s="51" t="s">
        <v>41</v>
      </c>
      <c r="B473" s="52" t="s">
        <v>540</v>
      </c>
      <c r="C473" s="52" t="s">
        <v>1071</v>
      </c>
      <c r="D473" s="56" t="s">
        <v>1040</v>
      </c>
      <c r="E473" s="53">
        <v>64111</v>
      </c>
    </row>
    <row r="474" spans="1:5" ht="15" customHeight="1">
      <c r="A474" s="51" t="s">
        <v>588</v>
      </c>
      <c r="B474" s="52" t="s">
        <v>1578</v>
      </c>
      <c r="C474" s="52" t="s">
        <v>1579</v>
      </c>
      <c r="D474" s="56" t="s">
        <v>1030</v>
      </c>
      <c r="E474" s="53">
        <v>20910</v>
      </c>
    </row>
    <row r="475" spans="1:5" ht="15" customHeight="1">
      <c r="A475" s="51" t="s">
        <v>587</v>
      </c>
      <c r="B475" s="52" t="s">
        <v>1580</v>
      </c>
      <c r="C475" s="52" t="s">
        <v>1581</v>
      </c>
      <c r="D475" s="56" t="s">
        <v>940</v>
      </c>
      <c r="E475" s="53" t="s">
        <v>1582</v>
      </c>
    </row>
    <row r="476" spans="1:5" ht="15" customHeight="1">
      <c r="A476" s="51" t="s">
        <v>42</v>
      </c>
      <c r="B476" s="52" t="s">
        <v>1583</v>
      </c>
      <c r="C476" s="52" t="s">
        <v>1584</v>
      </c>
      <c r="D476" s="56" t="s">
        <v>940</v>
      </c>
      <c r="E476" s="53">
        <v>43832</v>
      </c>
    </row>
    <row r="477" spans="1:5" ht="15" customHeight="1">
      <c r="A477" s="51" t="s">
        <v>43</v>
      </c>
      <c r="B477" s="52" t="s">
        <v>321</v>
      </c>
      <c r="C477" s="52" t="s">
        <v>1579</v>
      </c>
      <c r="D477" s="56" t="s">
        <v>1030</v>
      </c>
      <c r="E477" s="53">
        <v>20910</v>
      </c>
    </row>
    <row r="478" spans="1:5" ht="15" customHeight="1">
      <c r="A478" s="51" t="s">
        <v>44</v>
      </c>
      <c r="B478" s="52" t="s">
        <v>322</v>
      </c>
      <c r="C478" s="52" t="s">
        <v>981</v>
      </c>
      <c r="D478" s="56" t="s">
        <v>940</v>
      </c>
      <c r="E478" s="53">
        <v>45215</v>
      </c>
    </row>
    <row r="479" spans="1:5" ht="15" customHeight="1">
      <c r="A479" s="51" t="s">
        <v>45</v>
      </c>
      <c r="B479" s="52" t="s">
        <v>323</v>
      </c>
      <c r="C479" s="52" t="s">
        <v>1585</v>
      </c>
      <c r="D479" s="56" t="s">
        <v>960</v>
      </c>
      <c r="E479" s="53" t="s">
        <v>1586</v>
      </c>
    </row>
    <row r="480" spans="1:5" ht="15" customHeight="1">
      <c r="A480" s="51" t="s">
        <v>795</v>
      </c>
      <c r="B480" s="52" t="s">
        <v>324</v>
      </c>
      <c r="C480" s="52" t="s">
        <v>1065</v>
      </c>
      <c r="D480" s="56" t="s">
        <v>940</v>
      </c>
      <c r="E480" s="53">
        <v>43605</v>
      </c>
    </row>
    <row r="481" spans="1:5" ht="15" customHeight="1">
      <c r="A481" s="51" t="s">
        <v>848</v>
      </c>
      <c r="B481" s="52" t="s">
        <v>1587</v>
      </c>
      <c r="C481" s="52" t="s">
        <v>1588</v>
      </c>
      <c r="D481" s="56" t="s">
        <v>1351</v>
      </c>
      <c r="E481" s="53" t="s">
        <v>1589</v>
      </c>
    </row>
    <row r="482" spans="1:5" ht="15" customHeight="1">
      <c r="A482" s="51" t="s">
        <v>804</v>
      </c>
      <c r="B482" s="52" t="s">
        <v>1590</v>
      </c>
      <c r="C482" s="52" t="s">
        <v>962</v>
      </c>
      <c r="D482" s="56" t="s">
        <v>963</v>
      </c>
      <c r="E482" s="53">
        <v>10004</v>
      </c>
    </row>
    <row r="483" spans="1:5" ht="15" customHeight="1">
      <c r="A483" s="51" t="s">
        <v>801</v>
      </c>
      <c r="B483" s="52" t="s">
        <v>416</v>
      </c>
      <c r="C483" s="52" t="s">
        <v>980</v>
      </c>
      <c r="D483" s="56" t="s">
        <v>940</v>
      </c>
      <c r="E483" s="53">
        <v>43215</v>
      </c>
    </row>
    <row r="484" spans="1:5" ht="15" customHeight="1">
      <c r="A484" s="51" t="s">
        <v>654</v>
      </c>
      <c r="B484" s="52" t="s">
        <v>1591</v>
      </c>
      <c r="C484" s="52" t="s">
        <v>997</v>
      </c>
      <c r="D484" s="56" t="s">
        <v>998</v>
      </c>
      <c r="E484" s="53">
        <v>80212</v>
      </c>
    </row>
    <row r="485" spans="1:5" ht="15" customHeight="1">
      <c r="A485" s="51" t="s">
        <v>46</v>
      </c>
      <c r="B485" s="52" t="s">
        <v>1592</v>
      </c>
      <c r="C485" s="52" t="s">
        <v>1593</v>
      </c>
      <c r="D485" s="56" t="s">
        <v>960</v>
      </c>
      <c r="E485" s="53" t="s">
        <v>1594</v>
      </c>
    </row>
    <row r="486" spans="1:5" ht="15" customHeight="1">
      <c r="A486" s="51" t="s">
        <v>47</v>
      </c>
      <c r="B486" s="52" t="s">
        <v>325</v>
      </c>
      <c r="C486" s="52" t="s">
        <v>946</v>
      </c>
      <c r="D486" s="56" t="s">
        <v>947</v>
      </c>
      <c r="E486" s="53" t="s">
        <v>1595</v>
      </c>
    </row>
    <row r="487" spans="1:5" ht="15" customHeight="1">
      <c r="A487" s="51" t="s">
        <v>48</v>
      </c>
      <c r="B487" s="52" t="s">
        <v>1596</v>
      </c>
      <c r="C487" s="52" t="s">
        <v>1597</v>
      </c>
      <c r="D487" s="56" t="s">
        <v>940</v>
      </c>
      <c r="E487" s="53">
        <v>44094</v>
      </c>
    </row>
    <row r="488" spans="1:5" ht="15" customHeight="1">
      <c r="A488" s="51" t="s">
        <v>602</v>
      </c>
      <c r="B488" s="52" t="s">
        <v>326</v>
      </c>
      <c r="C488" s="52" t="s">
        <v>1598</v>
      </c>
      <c r="D488" s="56" t="s">
        <v>944</v>
      </c>
      <c r="E488" s="53">
        <v>33313</v>
      </c>
    </row>
    <row r="489" spans="1:5" ht="15" customHeight="1">
      <c r="A489" s="51" t="s">
        <v>617</v>
      </c>
      <c r="B489" s="52" t="s">
        <v>1599</v>
      </c>
      <c r="C489" s="52" t="s">
        <v>1600</v>
      </c>
      <c r="D489" s="56" t="s">
        <v>970</v>
      </c>
      <c r="E489" s="53">
        <v>8540</v>
      </c>
    </row>
    <row r="490" spans="1:5" ht="15" customHeight="1">
      <c r="A490" s="51" t="s">
        <v>741</v>
      </c>
      <c r="B490" s="52" t="s">
        <v>1601</v>
      </c>
      <c r="C490" s="52" t="s">
        <v>1602</v>
      </c>
      <c r="D490" s="56" t="s">
        <v>944</v>
      </c>
      <c r="E490" s="53">
        <v>32092</v>
      </c>
    </row>
    <row r="491" spans="1:5" ht="15" customHeight="1">
      <c r="A491" s="51" t="s">
        <v>767</v>
      </c>
      <c r="B491" s="52" t="s">
        <v>1603</v>
      </c>
      <c r="C491" s="52" t="s">
        <v>1085</v>
      </c>
      <c r="D491" s="56" t="s">
        <v>1030</v>
      </c>
      <c r="E491" s="53" t="s">
        <v>1604</v>
      </c>
    </row>
    <row r="492" spans="1:5" ht="15" customHeight="1">
      <c r="A492" s="51" t="s">
        <v>228</v>
      </c>
      <c r="B492" s="52" t="s">
        <v>327</v>
      </c>
      <c r="C492" s="52" t="s">
        <v>1475</v>
      </c>
      <c r="D492" s="56" t="s">
        <v>1183</v>
      </c>
      <c r="E492" s="53">
        <v>2111</v>
      </c>
    </row>
    <row r="493" spans="1:5" ht="15" customHeight="1">
      <c r="A493" s="51" t="s">
        <v>688</v>
      </c>
      <c r="B493" s="52" t="s">
        <v>1605</v>
      </c>
      <c r="C493" s="52" t="s">
        <v>1606</v>
      </c>
      <c r="D493" s="56" t="s">
        <v>1467</v>
      </c>
      <c r="E493" s="53">
        <v>98001</v>
      </c>
    </row>
    <row r="494" spans="1:5" ht="15" customHeight="1">
      <c r="A494" s="51" t="s">
        <v>229</v>
      </c>
      <c r="B494" s="52" t="s">
        <v>1001</v>
      </c>
      <c r="C494" s="52" t="s">
        <v>1607</v>
      </c>
      <c r="D494" s="56" t="s">
        <v>951</v>
      </c>
      <c r="E494" s="53">
        <v>85202</v>
      </c>
    </row>
    <row r="495" spans="1:5" ht="15" customHeight="1">
      <c r="A495" s="51" t="s">
        <v>230</v>
      </c>
      <c r="B495" s="52" t="s">
        <v>1623</v>
      </c>
      <c r="C495" s="52" t="s">
        <v>1081</v>
      </c>
      <c r="D495" s="56" t="s">
        <v>975</v>
      </c>
      <c r="E495" s="53">
        <v>15213</v>
      </c>
    </row>
    <row r="496" spans="1:5" ht="15" customHeight="1">
      <c r="A496" s="51" t="s">
        <v>926</v>
      </c>
      <c r="B496" s="52" t="s">
        <v>1608</v>
      </c>
      <c r="C496" s="52" t="s">
        <v>1609</v>
      </c>
      <c r="D496" s="56" t="s">
        <v>1610</v>
      </c>
      <c r="E496" s="53">
        <v>59715</v>
      </c>
    </row>
    <row r="497" spans="1:5" ht="15" customHeight="1">
      <c r="A497" s="51" t="s">
        <v>590</v>
      </c>
      <c r="B497" s="52" t="s">
        <v>1611</v>
      </c>
      <c r="C497" s="52" t="s">
        <v>1078</v>
      </c>
      <c r="D497" s="56" t="s">
        <v>1006</v>
      </c>
      <c r="E497" s="53">
        <v>37923</v>
      </c>
    </row>
  </sheetData>
  <sheetProtection/>
  <autoFilter ref="A1:E497"/>
  <printOptions/>
  <pageMargins left="0.5" right="0.5" top="0.5"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Attorney General's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jandes</dc:creator>
  <cp:keywords/>
  <dc:description/>
  <cp:lastModifiedBy>Berena S. Seifert</cp:lastModifiedBy>
  <cp:lastPrinted>2012-11-02T17:07:33Z</cp:lastPrinted>
  <dcterms:created xsi:type="dcterms:W3CDTF">2011-05-26T15:48:24Z</dcterms:created>
  <dcterms:modified xsi:type="dcterms:W3CDTF">2012-11-02T17:07:49Z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