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agohio-my.sharepoint.com/personal/steven_hofmann_ohioago_gov/Documents/Desktop/For-A-Person/Ben W/"/>
    </mc:Choice>
  </mc:AlternateContent>
  <xr:revisionPtr revIDLastSave="1" documentId="8_{9A9075E9-F144-475E-901E-F7048FDD80B3}" xr6:coauthVersionLast="47" xr6:coauthVersionMax="47" xr10:uidLastSave="{F77E4CC2-205F-4F28-87F2-67B84B606333}"/>
  <bookViews>
    <workbookView xWindow="19090" yWindow="-110" windowWidth="19420" windowHeight="10300" xr2:uid="{81AFEC25-3FFB-4BF7-8E5E-ACAAFC76A06A}"/>
  </bookViews>
  <sheets>
    <sheet name="Bingo Fiscal Year 2025" sheetId="1" r:id="rId1"/>
  </sheets>
  <definedNames>
    <definedName name="_xlnm._FilterDatabase" localSheetId="0" hidden="1">'Bingo Fiscal Year 2025'!$A$2:$L$4771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F4547" i="1"/>
  <c r="F4500" i="1"/>
  <c r="F4312" i="1"/>
  <c r="F3829" i="1"/>
  <c r="F3653" i="1"/>
  <c r="F295" i="1"/>
  <c r="F918" i="1"/>
  <c r="K4" i="1"/>
  <c r="K6" i="1"/>
  <c r="K11" i="1"/>
  <c r="K13" i="1"/>
  <c r="K15" i="1"/>
  <c r="K17" i="1"/>
  <c r="K22" i="1"/>
  <c r="K24" i="1"/>
  <c r="K28" i="1"/>
  <c r="K32" i="1"/>
  <c r="K37" i="1"/>
  <c r="K40" i="1"/>
  <c r="K44" i="1"/>
  <c r="K48" i="1"/>
  <c r="K50" i="1"/>
  <c r="K53" i="1"/>
  <c r="K55" i="1"/>
  <c r="K59" i="1"/>
  <c r="K63" i="1"/>
  <c r="K65" i="1"/>
  <c r="K68" i="1"/>
  <c r="K71" i="1"/>
  <c r="K74" i="1"/>
  <c r="K77" i="1"/>
  <c r="K80" i="1"/>
  <c r="K84" i="1"/>
  <c r="K87" i="1"/>
  <c r="K90" i="1"/>
  <c r="K93" i="1"/>
  <c r="K96" i="1"/>
  <c r="K102" i="1"/>
  <c r="K104" i="1"/>
  <c r="K107" i="1"/>
  <c r="K111" i="1"/>
  <c r="K114" i="1"/>
  <c r="K117" i="1"/>
  <c r="K120" i="1"/>
  <c r="K125" i="1"/>
  <c r="K128" i="1"/>
  <c r="K131" i="1"/>
  <c r="K134" i="1"/>
  <c r="K137" i="1"/>
  <c r="K139" i="1"/>
  <c r="K142" i="1"/>
  <c r="K147" i="1"/>
  <c r="K150" i="1"/>
  <c r="K153" i="1"/>
  <c r="K159" i="1"/>
  <c r="K162" i="1"/>
  <c r="K165" i="1"/>
  <c r="K168" i="1"/>
  <c r="K171" i="1"/>
  <c r="K174" i="1"/>
  <c r="K179" i="1"/>
  <c r="K182" i="1"/>
  <c r="K186" i="1"/>
  <c r="K189" i="1"/>
  <c r="K192" i="1"/>
  <c r="K195" i="1"/>
  <c r="K198" i="1"/>
  <c r="K201" i="1"/>
  <c r="K203" i="1"/>
  <c r="K206" i="1"/>
  <c r="K210" i="1"/>
  <c r="K213" i="1"/>
  <c r="K216" i="1"/>
  <c r="K219" i="1"/>
  <c r="K222" i="1"/>
  <c r="K226" i="1"/>
  <c r="K228" i="1"/>
  <c r="K231" i="1"/>
  <c r="K234" i="1"/>
  <c r="K237" i="1"/>
  <c r="K240" i="1"/>
  <c r="K243" i="1"/>
  <c r="K246" i="1"/>
  <c r="K251" i="1"/>
  <c r="K255" i="1"/>
  <c r="K258" i="1"/>
  <c r="K261" i="1"/>
  <c r="K264" i="1"/>
  <c r="K267" i="1"/>
  <c r="K270" i="1"/>
  <c r="K275" i="1"/>
  <c r="K278" i="1"/>
  <c r="K281" i="1"/>
  <c r="K286" i="1"/>
  <c r="K289" i="1"/>
  <c r="K295" i="1"/>
  <c r="K298" i="1"/>
  <c r="K301" i="1"/>
  <c r="K306" i="1"/>
  <c r="K309" i="1"/>
  <c r="K312" i="1"/>
  <c r="K314" i="1"/>
  <c r="K317" i="1"/>
  <c r="K320" i="1"/>
  <c r="K323" i="1"/>
  <c r="K326" i="1"/>
  <c r="K329" i="1"/>
  <c r="K332" i="1"/>
  <c r="K335" i="1"/>
  <c r="K338" i="1"/>
  <c r="K341" i="1"/>
  <c r="K344" i="1"/>
  <c r="K347" i="1"/>
  <c r="K350" i="1"/>
  <c r="K353" i="1"/>
  <c r="K358" i="1"/>
  <c r="K361" i="1"/>
  <c r="K364" i="1"/>
  <c r="K369" i="1"/>
  <c r="K372" i="1"/>
  <c r="K375" i="1"/>
  <c r="K378" i="1"/>
  <c r="K381" i="1"/>
  <c r="K384" i="1"/>
  <c r="K387" i="1"/>
  <c r="K389" i="1"/>
  <c r="K392" i="1"/>
  <c r="K395" i="1"/>
  <c r="K401" i="1"/>
  <c r="K404" i="1"/>
  <c r="K407" i="1"/>
  <c r="K410" i="1"/>
  <c r="K412" i="1"/>
  <c r="K414" i="1"/>
  <c r="K417" i="1"/>
  <c r="K421" i="1"/>
  <c r="K424" i="1"/>
  <c r="K427" i="1"/>
  <c r="K430" i="1"/>
  <c r="K433" i="1"/>
  <c r="K438" i="1"/>
  <c r="K444" i="1"/>
  <c r="K448" i="1"/>
  <c r="K451" i="1"/>
  <c r="K454" i="1"/>
  <c r="K457" i="1"/>
  <c r="K460" i="1"/>
  <c r="K462" i="1"/>
  <c r="K465" i="1"/>
  <c r="K468" i="1"/>
  <c r="K471" i="1"/>
  <c r="K474" i="1"/>
  <c r="K477" i="1"/>
  <c r="K480" i="1"/>
  <c r="K483" i="1"/>
  <c r="K486" i="1"/>
  <c r="K488" i="1"/>
  <c r="K491" i="1"/>
  <c r="K494" i="1"/>
  <c r="K497" i="1"/>
  <c r="K501" i="1"/>
  <c r="K504" i="1"/>
  <c r="K507" i="1"/>
  <c r="K510" i="1"/>
  <c r="K513" i="1"/>
  <c r="K517" i="1"/>
  <c r="K520" i="1"/>
  <c r="K523" i="1"/>
  <c r="K526" i="1"/>
  <c r="K529" i="1"/>
  <c r="K532" i="1"/>
  <c r="K535" i="1"/>
  <c r="K538" i="1"/>
  <c r="K541" i="1"/>
  <c r="K544" i="1"/>
  <c r="K547" i="1"/>
  <c r="K553" i="1"/>
  <c r="K556" i="1"/>
  <c r="K559" i="1"/>
  <c r="K562" i="1"/>
  <c r="K565" i="1"/>
  <c r="K567" i="1"/>
  <c r="K570" i="1"/>
  <c r="K575" i="1"/>
  <c r="K578" i="1"/>
  <c r="K581" i="1"/>
  <c r="K584" i="1"/>
  <c r="K587" i="1"/>
  <c r="K590" i="1"/>
  <c r="K593" i="1"/>
  <c r="K596" i="1"/>
  <c r="K598" i="1"/>
  <c r="K601" i="1"/>
  <c r="K604" i="1"/>
  <c r="K607" i="1"/>
  <c r="K610" i="1"/>
  <c r="K612" i="1"/>
  <c r="K614" i="1"/>
  <c r="K617" i="1"/>
  <c r="K620" i="1"/>
  <c r="K623" i="1"/>
  <c r="K626" i="1"/>
  <c r="K629" i="1"/>
  <c r="K632" i="1"/>
  <c r="K635" i="1"/>
  <c r="K638" i="1"/>
  <c r="K641" i="1"/>
  <c r="K644" i="1"/>
  <c r="K647" i="1"/>
  <c r="K649" i="1"/>
  <c r="K652" i="1"/>
  <c r="K655" i="1"/>
  <c r="K658" i="1"/>
  <c r="K660" i="1"/>
  <c r="K663" i="1"/>
  <c r="K666" i="1"/>
  <c r="K669" i="1"/>
  <c r="K672" i="1"/>
  <c r="K674" i="1"/>
  <c r="K677" i="1"/>
  <c r="K679" i="1"/>
  <c r="K682" i="1"/>
  <c r="K685" i="1"/>
  <c r="K688" i="1"/>
  <c r="K691" i="1"/>
  <c r="K693" i="1"/>
  <c r="K696" i="1"/>
  <c r="K699" i="1"/>
  <c r="K704" i="1"/>
  <c r="K707" i="1"/>
  <c r="K710" i="1"/>
  <c r="K713" i="1"/>
  <c r="K717" i="1"/>
  <c r="K720" i="1"/>
  <c r="K723" i="1"/>
  <c r="K726" i="1"/>
  <c r="K730" i="1"/>
  <c r="K733" i="1"/>
  <c r="K736" i="1"/>
  <c r="K739" i="1"/>
  <c r="K742" i="1"/>
  <c r="K745" i="1"/>
  <c r="K750" i="1"/>
  <c r="K752" i="1"/>
  <c r="K755" i="1"/>
  <c r="K758" i="1"/>
  <c r="K761" i="1"/>
  <c r="K765" i="1"/>
  <c r="K768" i="1"/>
  <c r="K771" i="1"/>
  <c r="K774" i="1"/>
  <c r="K777" i="1"/>
  <c r="K780" i="1"/>
  <c r="K783" i="1"/>
  <c r="K786" i="1"/>
  <c r="K789" i="1"/>
  <c r="K793" i="1"/>
  <c r="K796" i="1"/>
  <c r="K799" i="1"/>
  <c r="K802" i="1"/>
  <c r="K805" i="1"/>
  <c r="K808" i="1"/>
  <c r="K811" i="1"/>
  <c r="K814" i="1"/>
  <c r="K816" i="1"/>
  <c r="K819" i="1"/>
  <c r="K822" i="1"/>
  <c r="K825" i="1"/>
  <c r="K828" i="1"/>
  <c r="K831" i="1"/>
  <c r="K834" i="1"/>
  <c r="K837" i="1"/>
  <c r="K840" i="1"/>
  <c r="K843" i="1"/>
  <c r="K846" i="1"/>
  <c r="K848" i="1"/>
  <c r="K851" i="1"/>
  <c r="K854" i="1"/>
  <c r="K857" i="1"/>
  <c r="K860" i="1"/>
  <c r="K863" i="1"/>
  <c r="K866" i="1"/>
  <c r="K869" i="1"/>
  <c r="K871" i="1"/>
  <c r="K874" i="1"/>
  <c r="K877" i="1"/>
  <c r="K880" i="1"/>
  <c r="K883" i="1"/>
  <c r="K886" i="1"/>
  <c r="K889" i="1"/>
  <c r="K892" i="1"/>
  <c r="K895" i="1"/>
  <c r="K898" i="1"/>
  <c r="K900" i="1"/>
  <c r="K903" i="1"/>
  <c r="K906" i="1"/>
  <c r="K912" i="1"/>
  <c r="K915" i="1"/>
  <c r="K918" i="1"/>
  <c r="K921" i="1"/>
  <c r="K924" i="1"/>
  <c r="K926" i="1"/>
  <c r="K929" i="1"/>
  <c r="K932" i="1"/>
  <c r="K935" i="1"/>
  <c r="K937" i="1"/>
  <c r="K941" i="1"/>
  <c r="K943" i="1"/>
  <c r="K945" i="1"/>
  <c r="K948" i="1"/>
  <c r="K952" i="1"/>
  <c r="K954" i="1"/>
  <c r="K956" i="1"/>
  <c r="K959" i="1"/>
  <c r="K961" i="1"/>
  <c r="K963" i="1"/>
  <c r="K965" i="1"/>
  <c r="K968" i="1"/>
  <c r="K971" i="1"/>
  <c r="K973" i="1"/>
  <c r="K976" i="1"/>
  <c r="K978" i="1"/>
  <c r="K981" i="1"/>
  <c r="K984" i="1"/>
  <c r="K988" i="1"/>
  <c r="K991" i="1"/>
  <c r="K995" i="1"/>
  <c r="K999" i="1"/>
  <c r="K1002" i="1"/>
  <c r="K1004" i="1"/>
  <c r="K1006" i="1"/>
  <c r="K1008" i="1"/>
  <c r="K1012" i="1"/>
  <c r="K1014" i="1"/>
  <c r="K1016" i="1"/>
  <c r="K1018" i="1"/>
  <c r="K1020" i="1"/>
  <c r="K1022" i="1"/>
  <c r="K1024" i="1"/>
  <c r="K1027" i="1"/>
  <c r="K1029" i="1"/>
  <c r="K1031" i="1"/>
  <c r="K1033" i="1"/>
  <c r="K1035" i="1"/>
  <c r="K1038" i="1"/>
  <c r="K1040" i="1"/>
  <c r="K1042" i="1"/>
  <c r="K1044" i="1"/>
  <c r="K1047" i="1"/>
  <c r="K1049" i="1"/>
  <c r="K1051" i="1"/>
  <c r="K1053" i="1"/>
  <c r="K1055" i="1"/>
  <c r="K1058" i="1"/>
  <c r="K1061" i="1"/>
  <c r="K1063" i="1"/>
  <c r="K1066" i="1"/>
  <c r="K1070" i="1"/>
  <c r="K1073" i="1"/>
  <c r="K1076" i="1"/>
  <c r="K1079" i="1"/>
  <c r="K1084" i="1"/>
  <c r="K1088" i="1"/>
  <c r="K1091" i="1"/>
  <c r="K1094" i="1"/>
  <c r="K1097" i="1"/>
  <c r="K1101" i="1"/>
  <c r="K1104" i="1"/>
  <c r="K1107" i="1"/>
  <c r="K1110" i="1"/>
  <c r="K1113" i="1"/>
  <c r="K1117" i="1"/>
  <c r="K1121" i="1"/>
  <c r="K1124" i="1"/>
  <c r="K1126" i="1"/>
  <c r="K1129" i="1"/>
  <c r="K1132" i="1"/>
  <c r="K1135" i="1"/>
  <c r="K1138" i="1"/>
  <c r="K1141" i="1"/>
  <c r="K1144" i="1"/>
  <c r="K1147" i="1"/>
  <c r="K1150" i="1"/>
  <c r="K1154" i="1"/>
  <c r="K1157" i="1"/>
  <c r="K1160" i="1"/>
  <c r="K1163" i="1"/>
  <c r="K1166" i="1"/>
  <c r="K1169" i="1"/>
  <c r="K1172" i="1"/>
  <c r="K1175" i="1"/>
  <c r="K1178" i="1"/>
  <c r="K1181" i="1"/>
  <c r="K1184" i="1"/>
  <c r="K1187" i="1"/>
  <c r="K1193" i="1"/>
  <c r="K1198" i="1"/>
  <c r="K1201" i="1"/>
  <c r="K1204" i="1"/>
  <c r="K1207" i="1"/>
  <c r="K1210" i="1"/>
  <c r="K1213" i="1"/>
  <c r="K1216" i="1"/>
  <c r="K1219" i="1"/>
  <c r="K1222" i="1"/>
  <c r="K1226" i="1"/>
  <c r="K1228" i="1"/>
  <c r="K1231" i="1"/>
  <c r="K1234" i="1"/>
  <c r="K1237" i="1"/>
  <c r="K1240" i="1"/>
  <c r="K1243" i="1"/>
  <c r="K1245" i="1"/>
  <c r="K1247" i="1"/>
  <c r="K1249" i="1"/>
  <c r="K1251" i="1"/>
  <c r="K1253" i="1"/>
  <c r="K1255" i="1"/>
  <c r="K1257" i="1"/>
  <c r="K1259" i="1"/>
  <c r="K1261" i="1"/>
  <c r="K1263" i="1"/>
  <c r="K1266" i="1"/>
  <c r="K1269" i="1"/>
  <c r="K1271" i="1"/>
  <c r="K1275" i="1"/>
  <c r="K1277" i="1"/>
  <c r="K1279" i="1"/>
  <c r="K1281" i="1"/>
  <c r="K1284" i="1"/>
  <c r="K1286" i="1"/>
  <c r="K1288" i="1"/>
  <c r="K1290" i="1"/>
  <c r="K1292" i="1"/>
  <c r="K1295" i="1"/>
  <c r="K1298" i="1"/>
  <c r="K1301" i="1"/>
  <c r="K1303" i="1"/>
  <c r="K1305" i="1"/>
  <c r="K1308" i="1"/>
  <c r="K1311" i="1"/>
  <c r="K1314" i="1"/>
  <c r="K1318" i="1"/>
  <c r="K1321" i="1"/>
  <c r="K1324" i="1"/>
  <c r="K1326" i="1"/>
  <c r="K1328" i="1"/>
  <c r="K1330" i="1"/>
  <c r="K1333" i="1"/>
  <c r="K1337" i="1"/>
  <c r="K1339" i="1"/>
  <c r="K1342" i="1"/>
  <c r="K1344" i="1"/>
  <c r="K1346" i="1"/>
  <c r="K1348" i="1"/>
  <c r="K1350" i="1"/>
  <c r="K1352" i="1"/>
  <c r="K1354" i="1"/>
  <c r="K1356" i="1"/>
  <c r="K1359" i="1"/>
  <c r="K1363" i="1"/>
  <c r="K1365" i="1"/>
  <c r="K1367" i="1"/>
  <c r="K1369" i="1"/>
  <c r="K1373" i="1"/>
  <c r="K1376" i="1"/>
  <c r="K1378" i="1"/>
  <c r="K1380" i="1"/>
  <c r="K1382" i="1"/>
  <c r="K1384" i="1"/>
  <c r="K1386" i="1"/>
  <c r="K1389" i="1"/>
  <c r="K1391" i="1"/>
  <c r="K1395" i="1"/>
  <c r="K1397" i="1"/>
  <c r="K1399" i="1"/>
  <c r="K1401" i="1"/>
  <c r="K1403" i="1"/>
  <c r="K1407" i="1"/>
  <c r="K1409" i="1"/>
  <c r="K1411" i="1"/>
  <c r="K1413" i="1"/>
  <c r="K1416" i="1"/>
  <c r="K1418" i="1"/>
  <c r="K1420" i="1"/>
  <c r="K1422" i="1"/>
  <c r="K1425" i="1"/>
  <c r="K1427" i="1"/>
  <c r="K1429" i="1"/>
  <c r="K1431" i="1"/>
  <c r="K1433" i="1"/>
  <c r="K1435" i="1"/>
  <c r="K1437" i="1"/>
  <c r="K1439" i="1"/>
  <c r="K1441" i="1"/>
  <c r="K1443" i="1"/>
  <c r="K1447" i="1"/>
  <c r="K1449" i="1"/>
  <c r="K1452" i="1"/>
  <c r="K1455" i="1"/>
  <c r="K1457" i="1"/>
  <c r="K1459" i="1"/>
  <c r="K1462" i="1"/>
  <c r="K1466" i="1"/>
  <c r="K1468" i="1"/>
  <c r="K1470" i="1"/>
  <c r="K1472" i="1"/>
  <c r="K1475" i="1"/>
  <c r="K1477" i="1"/>
  <c r="K1479" i="1"/>
  <c r="K1482" i="1"/>
  <c r="K1486" i="1"/>
  <c r="K1489" i="1"/>
  <c r="K1491" i="1"/>
  <c r="K1494" i="1"/>
  <c r="K1496" i="1"/>
  <c r="K1498" i="1"/>
  <c r="K1500" i="1"/>
  <c r="K1502" i="1"/>
  <c r="K1504" i="1"/>
  <c r="K1507" i="1"/>
  <c r="K1510" i="1"/>
  <c r="K1512" i="1"/>
  <c r="K1514" i="1"/>
  <c r="K1516" i="1"/>
  <c r="K1519" i="1"/>
  <c r="K1523" i="1"/>
  <c r="K1526" i="1"/>
  <c r="K1530" i="1"/>
  <c r="K1532" i="1"/>
  <c r="K1536" i="1"/>
  <c r="K1539" i="1"/>
  <c r="K1541" i="1"/>
  <c r="K1543" i="1"/>
  <c r="K1545" i="1"/>
  <c r="K1547" i="1"/>
  <c r="K1549" i="1"/>
  <c r="K1551" i="1"/>
  <c r="K1554" i="1"/>
  <c r="K1556" i="1"/>
  <c r="K1558" i="1"/>
  <c r="K1561" i="1"/>
  <c r="K1564" i="1"/>
  <c r="K1567" i="1"/>
  <c r="K1570" i="1"/>
  <c r="K1572" i="1"/>
  <c r="K1574" i="1"/>
  <c r="K1576" i="1"/>
  <c r="K1578" i="1"/>
  <c r="K1580" i="1"/>
  <c r="K1582" i="1"/>
  <c r="K1584" i="1"/>
  <c r="K1586" i="1"/>
  <c r="K1588" i="1"/>
  <c r="K1590" i="1"/>
  <c r="K1592" i="1"/>
  <c r="K1594" i="1"/>
  <c r="K1597" i="1"/>
  <c r="K1599" i="1"/>
  <c r="K1601" i="1"/>
  <c r="K1603" i="1"/>
  <c r="K1606" i="1"/>
  <c r="K1608" i="1"/>
  <c r="K1611" i="1"/>
  <c r="K1613" i="1"/>
  <c r="K1615" i="1"/>
  <c r="K1617" i="1"/>
  <c r="K1619" i="1"/>
  <c r="K1622" i="1"/>
  <c r="K1624" i="1"/>
  <c r="K1627" i="1"/>
  <c r="K1629" i="1"/>
  <c r="K1631" i="1"/>
  <c r="K1634" i="1"/>
  <c r="K1637" i="1"/>
  <c r="K1640" i="1"/>
  <c r="K1643" i="1"/>
  <c r="K1646" i="1"/>
  <c r="K1649" i="1"/>
  <c r="K1651" i="1"/>
  <c r="K1653" i="1"/>
  <c r="K1655" i="1"/>
  <c r="K1657" i="1"/>
  <c r="K1660" i="1"/>
  <c r="K1662" i="1"/>
  <c r="K1664" i="1"/>
  <c r="K1666" i="1"/>
  <c r="K1668" i="1"/>
  <c r="K1671" i="1"/>
  <c r="K1673" i="1"/>
  <c r="K1678" i="1"/>
  <c r="K1680" i="1"/>
  <c r="K1682" i="1"/>
  <c r="K1684" i="1"/>
  <c r="K1686" i="1"/>
  <c r="K1690" i="1"/>
  <c r="K1693" i="1"/>
  <c r="K1696" i="1"/>
  <c r="K1699" i="1"/>
  <c r="K1704" i="1"/>
  <c r="K1707" i="1"/>
  <c r="K1710" i="1"/>
  <c r="K1712" i="1"/>
  <c r="K1715" i="1"/>
  <c r="K1718" i="1"/>
  <c r="K1721" i="1"/>
  <c r="K1724" i="1"/>
  <c r="K1727" i="1"/>
  <c r="K1730" i="1"/>
  <c r="K1733" i="1"/>
  <c r="K1736" i="1"/>
  <c r="K1739" i="1"/>
  <c r="K1742" i="1"/>
  <c r="K1745" i="1"/>
  <c r="K1748" i="1"/>
  <c r="K1754" i="1"/>
  <c r="K1757" i="1"/>
  <c r="K1760" i="1"/>
  <c r="K1763" i="1"/>
  <c r="K1766" i="1"/>
  <c r="K1772" i="1"/>
  <c r="K1775" i="1"/>
  <c r="K1778" i="1"/>
  <c r="K1781" i="1"/>
  <c r="K1784" i="1"/>
  <c r="K1787" i="1"/>
  <c r="K1790" i="1"/>
  <c r="K1793" i="1"/>
  <c r="K1796" i="1"/>
  <c r="K1799" i="1"/>
  <c r="K1802" i="1"/>
  <c r="K1806" i="1"/>
  <c r="K1809" i="1"/>
  <c r="K1812" i="1"/>
  <c r="K1815" i="1"/>
  <c r="K1819" i="1"/>
  <c r="K1822" i="1"/>
  <c r="K1825" i="1"/>
  <c r="K1828" i="1"/>
  <c r="K1831" i="1"/>
  <c r="K1834" i="1"/>
  <c r="K1837" i="1"/>
  <c r="K1840" i="1"/>
  <c r="K1843" i="1"/>
  <c r="K1846" i="1"/>
  <c r="K1849" i="1"/>
  <c r="K1852" i="1"/>
  <c r="K1855" i="1"/>
  <c r="K1861" i="1"/>
  <c r="K1864" i="1"/>
  <c r="K1867" i="1"/>
  <c r="K1870" i="1"/>
  <c r="K1873" i="1"/>
  <c r="K1876" i="1"/>
  <c r="K1879" i="1"/>
  <c r="K1883" i="1"/>
  <c r="K1886" i="1"/>
  <c r="K1889" i="1"/>
  <c r="K1892" i="1"/>
  <c r="K1895" i="1"/>
  <c r="K1898" i="1"/>
  <c r="K1901" i="1"/>
  <c r="K1904" i="1"/>
  <c r="K1907" i="1"/>
  <c r="K1913" i="1"/>
  <c r="K1917" i="1"/>
  <c r="K1920" i="1"/>
  <c r="K1923" i="1"/>
  <c r="K1926" i="1"/>
  <c r="K1929" i="1"/>
  <c r="K1932" i="1"/>
  <c r="K1935" i="1"/>
  <c r="K1938" i="1"/>
  <c r="K1941" i="1"/>
  <c r="K1944" i="1"/>
  <c r="K1947" i="1"/>
  <c r="K1950" i="1"/>
  <c r="K1953" i="1"/>
  <c r="K1956" i="1"/>
  <c r="K1959" i="1"/>
  <c r="K1965" i="1"/>
  <c r="K1968" i="1"/>
  <c r="K1971" i="1"/>
  <c r="K1975" i="1"/>
  <c r="K1978" i="1"/>
  <c r="K1981" i="1"/>
  <c r="K1984" i="1"/>
  <c r="K1987" i="1"/>
  <c r="K1990" i="1"/>
  <c r="K1993" i="1"/>
  <c r="K1996" i="1"/>
  <c r="K2001" i="1"/>
  <c r="K2004" i="1"/>
  <c r="K2009" i="1"/>
  <c r="K2012" i="1"/>
  <c r="K2015" i="1"/>
  <c r="K2018" i="1"/>
  <c r="K2021" i="1"/>
  <c r="K2024" i="1"/>
  <c r="K2027" i="1"/>
  <c r="K2031" i="1"/>
  <c r="K2034" i="1"/>
  <c r="K2037" i="1"/>
  <c r="K2040" i="1"/>
  <c r="K2043" i="1"/>
  <c r="K2046" i="1"/>
  <c r="K2049" i="1"/>
  <c r="K2052" i="1"/>
  <c r="K2054" i="1"/>
  <c r="K2056" i="1"/>
  <c r="K2059" i="1"/>
  <c r="K2063" i="1"/>
  <c r="K2066" i="1"/>
  <c r="K2069" i="1"/>
  <c r="K2072" i="1"/>
  <c r="K2075" i="1"/>
  <c r="K2078" i="1"/>
  <c r="K2081" i="1"/>
  <c r="K2084" i="1"/>
  <c r="K2088" i="1"/>
  <c r="K2091" i="1"/>
  <c r="K2094" i="1"/>
  <c r="K2097" i="1"/>
  <c r="K2100" i="1"/>
  <c r="K2103" i="1"/>
  <c r="K2109" i="1"/>
  <c r="K2114" i="1"/>
  <c r="K2117" i="1"/>
  <c r="K2120" i="1"/>
  <c r="K2123" i="1"/>
  <c r="K2126" i="1"/>
  <c r="K2129" i="1"/>
  <c r="K2132" i="1"/>
  <c r="K2135" i="1"/>
  <c r="K2138" i="1"/>
  <c r="K2141" i="1"/>
  <c r="K2144" i="1"/>
  <c r="K2147" i="1"/>
  <c r="K2150" i="1"/>
  <c r="K2153" i="1"/>
  <c r="K2156" i="1"/>
  <c r="K2159" i="1"/>
  <c r="K2164" i="1"/>
  <c r="K2167" i="1"/>
  <c r="K2170" i="1"/>
  <c r="K2172" i="1"/>
  <c r="K2175" i="1"/>
  <c r="K2178" i="1"/>
  <c r="K2181" i="1"/>
  <c r="K2184" i="1"/>
  <c r="K2186" i="1"/>
  <c r="K2189" i="1"/>
  <c r="K2192" i="1"/>
  <c r="K2195" i="1"/>
  <c r="K2198" i="1"/>
  <c r="K2201" i="1"/>
  <c r="K2203" i="1"/>
  <c r="K2206" i="1"/>
  <c r="K2208" i="1"/>
  <c r="K2210" i="1"/>
  <c r="K2212" i="1"/>
  <c r="K2214" i="1"/>
  <c r="K2216" i="1"/>
  <c r="K2218" i="1"/>
  <c r="K2220" i="1"/>
  <c r="K2222" i="1"/>
  <c r="K2225" i="1"/>
  <c r="K2227" i="1"/>
  <c r="K2229" i="1"/>
  <c r="K2232" i="1"/>
  <c r="K2236" i="1"/>
  <c r="K2238" i="1"/>
  <c r="K2240" i="1"/>
  <c r="K2242" i="1"/>
  <c r="K2245" i="1"/>
  <c r="K2247" i="1"/>
  <c r="K2249" i="1"/>
  <c r="K2251" i="1"/>
  <c r="K2254" i="1"/>
  <c r="K2256" i="1"/>
  <c r="K2259" i="1"/>
  <c r="K2261" i="1"/>
  <c r="K2264" i="1"/>
  <c r="K2267" i="1"/>
  <c r="K2269" i="1"/>
  <c r="K2271" i="1"/>
  <c r="K2274" i="1"/>
  <c r="K2276" i="1"/>
  <c r="K2278" i="1"/>
  <c r="K2280" i="1"/>
  <c r="K2283" i="1"/>
  <c r="K2285" i="1"/>
  <c r="K2287" i="1"/>
  <c r="K2289" i="1"/>
  <c r="K2291" i="1"/>
  <c r="K2293" i="1"/>
  <c r="K2296" i="1"/>
  <c r="K2298" i="1"/>
  <c r="K2300" i="1"/>
  <c r="K2303" i="1"/>
  <c r="K2306" i="1"/>
  <c r="K2309" i="1"/>
  <c r="K2311" i="1"/>
  <c r="K2313" i="1"/>
  <c r="K2315" i="1"/>
  <c r="K2319" i="1"/>
  <c r="K2322" i="1"/>
  <c r="K2324" i="1"/>
  <c r="K2326" i="1"/>
  <c r="K2328" i="1"/>
  <c r="K2331" i="1"/>
  <c r="K2334" i="1"/>
  <c r="K2337" i="1"/>
  <c r="K2340" i="1"/>
  <c r="K2342" i="1"/>
  <c r="K2344" i="1"/>
  <c r="K2346" i="1"/>
  <c r="K2348" i="1"/>
  <c r="K2350" i="1"/>
  <c r="K2352" i="1"/>
  <c r="K2356" i="1"/>
  <c r="K2360" i="1"/>
  <c r="K2362" i="1"/>
  <c r="K2364" i="1"/>
  <c r="K2366" i="1"/>
  <c r="K2368" i="1"/>
  <c r="K2372" i="1"/>
  <c r="K2374" i="1"/>
  <c r="K2378" i="1"/>
  <c r="K2380" i="1"/>
  <c r="K2383" i="1"/>
  <c r="K2386" i="1"/>
  <c r="K2390" i="1"/>
  <c r="K2392" i="1"/>
  <c r="K2395" i="1"/>
  <c r="K2398" i="1"/>
  <c r="K2402" i="1"/>
  <c r="K2405" i="1"/>
  <c r="K2407" i="1"/>
  <c r="K2409" i="1"/>
  <c r="K2411" i="1"/>
  <c r="K2413" i="1"/>
  <c r="K2415" i="1"/>
  <c r="K2417" i="1"/>
  <c r="K2419" i="1"/>
  <c r="K2423" i="1"/>
  <c r="K2425" i="1"/>
  <c r="K2427" i="1"/>
  <c r="K2429" i="1"/>
  <c r="K2431" i="1"/>
  <c r="K2433" i="1"/>
  <c r="K2437" i="1"/>
  <c r="K2439" i="1"/>
  <c r="K2443" i="1"/>
  <c r="K2445" i="1"/>
  <c r="K2448" i="1"/>
  <c r="K2450" i="1"/>
  <c r="K2454" i="1"/>
  <c r="K2456" i="1"/>
  <c r="K2459" i="1"/>
  <c r="K2462" i="1"/>
  <c r="K2465" i="1"/>
  <c r="K2468" i="1"/>
  <c r="K2471" i="1"/>
  <c r="K2477" i="1"/>
  <c r="K2479" i="1"/>
  <c r="K2481" i="1"/>
  <c r="K2483" i="1"/>
  <c r="K2485" i="1"/>
  <c r="K2487" i="1"/>
  <c r="K2490" i="1"/>
  <c r="K2493" i="1"/>
  <c r="K2496" i="1"/>
  <c r="K2499" i="1"/>
  <c r="K2501" i="1"/>
  <c r="K2504" i="1"/>
  <c r="K2506" i="1"/>
  <c r="K2508" i="1"/>
  <c r="K2513" i="1"/>
  <c r="K2515" i="1"/>
  <c r="K2517" i="1"/>
  <c r="K2519" i="1"/>
  <c r="K2521" i="1"/>
  <c r="K2523" i="1"/>
  <c r="K2525" i="1"/>
  <c r="K2527" i="1"/>
  <c r="K2529" i="1"/>
  <c r="K2531" i="1"/>
  <c r="K2533" i="1"/>
  <c r="K2535" i="1"/>
  <c r="K2539" i="1"/>
  <c r="K2541" i="1"/>
  <c r="K2544" i="1"/>
  <c r="K2546" i="1"/>
  <c r="K2548" i="1"/>
  <c r="K2550" i="1"/>
  <c r="K2552" i="1"/>
  <c r="K2554" i="1"/>
  <c r="K2556" i="1"/>
  <c r="K2558" i="1"/>
  <c r="K2561" i="1"/>
  <c r="K2564" i="1"/>
  <c r="K2567" i="1"/>
  <c r="K2570" i="1"/>
  <c r="K2572" i="1"/>
  <c r="K2575" i="1"/>
  <c r="K2578" i="1"/>
  <c r="K2580" i="1"/>
  <c r="K2582" i="1"/>
  <c r="K2585" i="1"/>
  <c r="K2588" i="1"/>
  <c r="K2591" i="1"/>
  <c r="K2596" i="1"/>
  <c r="K2599" i="1"/>
  <c r="K2602" i="1"/>
  <c r="K2605" i="1"/>
  <c r="K2607" i="1"/>
  <c r="K2610" i="1"/>
  <c r="K2613" i="1"/>
  <c r="K2615" i="1"/>
  <c r="K2617" i="1"/>
  <c r="K2620" i="1"/>
  <c r="K2622" i="1"/>
  <c r="K2624" i="1"/>
  <c r="K2626" i="1"/>
  <c r="K2628" i="1"/>
  <c r="K2630" i="1"/>
  <c r="K2632" i="1"/>
  <c r="K2634" i="1"/>
  <c r="K2636" i="1"/>
  <c r="K2638" i="1"/>
  <c r="K2640" i="1"/>
  <c r="K2642" i="1"/>
  <c r="K2646" i="1"/>
  <c r="K2648" i="1"/>
  <c r="K2650" i="1"/>
  <c r="K2653" i="1"/>
  <c r="K2655" i="1"/>
  <c r="K2657" i="1"/>
  <c r="K2659" i="1"/>
  <c r="K2662" i="1"/>
  <c r="K2665" i="1"/>
  <c r="K2668" i="1"/>
  <c r="K2670" i="1"/>
  <c r="K2672" i="1"/>
  <c r="K2674" i="1"/>
  <c r="K2676" i="1"/>
  <c r="K2679" i="1"/>
  <c r="K2682" i="1"/>
  <c r="K2684" i="1"/>
  <c r="K2687" i="1"/>
  <c r="K2690" i="1"/>
  <c r="K2693" i="1"/>
  <c r="K2697" i="1"/>
  <c r="K2699" i="1"/>
  <c r="K2702" i="1"/>
  <c r="K2704" i="1"/>
  <c r="K2707" i="1"/>
  <c r="K2710" i="1"/>
  <c r="K2712" i="1"/>
  <c r="K2715" i="1"/>
  <c r="K2718" i="1"/>
  <c r="K2721" i="1"/>
  <c r="K2724" i="1"/>
  <c r="K2727" i="1"/>
  <c r="K2730" i="1"/>
  <c r="K2733" i="1"/>
  <c r="K2736" i="1"/>
  <c r="K2739" i="1"/>
  <c r="K2742" i="1"/>
  <c r="K2744" i="1"/>
  <c r="K2747" i="1"/>
  <c r="K2750" i="1"/>
  <c r="K2753" i="1"/>
  <c r="K2756" i="1"/>
  <c r="K2759" i="1"/>
  <c r="K2762" i="1"/>
  <c r="K2768" i="1"/>
  <c r="K2771" i="1"/>
  <c r="K2774" i="1"/>
  <c r="K2777" i="1"/>
  <c r="K2780" i="1"/>
  <c r="K2783" i="1"/>
  <c r="K2786" i="1"/>
  <c r="K2789" i="1"/>
  <c r="K2792" i="1"/>
  <c r="K2795" i="1"/>
  <c r="K2798" i="1"/>
  <c r="K2801" i="1"/>
  <c r="K2804" i="1"/>
  <c r="K2807" i="1"/>
  <c r="K2810" i="1"/>
  <c r="K2813" i="1"/>
  <c r="K2816" i="1"/>
  <c r="K2819" i="1"/>
  <c r="K2822" i="1"/>
  <c r="K2825" i="1"/>
  <c r="K2828" i="1"/>
  <c r="K2831" i="1"/>
  <c r="K2834" i="1"/>
  <c r="K2837" i="1"/>
  <c r="K2840" i="1"/>
  <c r="K2844" i="1"/>
  <c r="K2847" i="1"/>
  <c r="K2850" i="1"/>
  <c r="K2853" i="1"/>
  <c r="K2856" i="1"/>
  <c r="K2859" i="1"/>
  <c r="K2862" i="1"/>
  <c r="K2868" i="1"/>
  <c r="K2871" i="1"/>
  <c r="K2874" i="1"/>
  <c r="K2877" i="1"/>
  <c r="K2880" i="1"/>
  <c r="K2883" i="1"/>
  <c r="K2886" i="1"/>
  <c r="K2889" i="1"/>
  <c r="K2892" i="1"/>
  <c r="K2895" i="1"/>
  <c r="K2900" i="1"/>
  <c r="K2903" i="1"/>
  <c r="K2907" i="1"/>
  <c r="K2910" i="1"/>
  <c r="K2916" i="1"/>
  <c r="K2919" i="1"/>
  <c r="K2922" i="1"/>
  <c r="K2927" i="1"/>
  <c r="K2930" i="1"/>
  <c r="K2933" i="1"/>
  <c r="K2936" i="1"/>
  <c r="K2939" i="1"/>
  <c r="K2942" i="1"/>
  <c r="K2945" i="1"/>
  <c r="K2950" i="1"/>
  <c r="K2952" i="1"/>
  <c r="K2954" i="1"/>
  <c r="K2957" i="1"/>
  <c r="K2959" i="1"/>
  <c r="K2962" i="1"/>
  <c r="K2964" i="1"/>
  <c r="K2967" i="1"/>
  <c r="K2971" i="1"/>
  <c r="K2975" i="1"/>
  <c r="K2977" i="1"/>
  <c r="K2979" i="1"/>
  <c r="K2982" i="1"/>
  <c r="K2985" i="1"/>
  <c r="K2989" i="1"/>
  <c r="K2991" i="1"/>
  <c r="K2993" i="1"/>
  <c r="K2996" i="1"/>
  <c r="K2998" i="1"/>
  <c r="K3002" i="1"/>
  <c r="K3005" i="1"/>
  <c r="K3007" i="1"/>
  <c r="K3010" i="1"/>
  <c r="K3012" i="1"/>
  <c r="K3014" i="1"/>
  <c r="K3016" i="1"/>
  <c r="K3020" i="1"/>
  <c r="K3022" i="1"/>
  <c r="K3025" i="1"/>
  <c r="K3027" i="1"/>
  <c r="K3029" i="1"/>
  <c r="K3031" i="1"/>
  <c r="K3033" i="1"/>
  <c r="K3035" i="1"/>
  <c r="K3037" i="1"/>
  <c r="K3039" i="1"/>
  <c r="K3041" i="1"/>
  <c r="K3044" i="1"/>
  <c r="K3049" i="1"/>
  <c r="K3051" i="1"/>
  <c r="K3055" i="1"/>
  <c r="K3057" i="1"/>
  <c r="K3060" i="1"/>
  <c r="K3062" i="1"/>
  <c r="K3064" i="1"/>
  <c r="K3066" i="1"/>
  <c r="K3069" i="1"/>
  <c r="K3071" i="1"/>
  <c r="K3074" i="1"/>
  <c r="K3077" i="1"/>
  <c r="K3079" i="1"/>
  <c r="K3081" i="1"/>
  <c r="K3083" i="1"/>
  <c r="K3086" i="1"/>
  <c r="K3089" i="1"/>
  <c r="K3092" i="1"/>
  <c r="K3094" i="1"/>
  <c r="K3097" i="1"/>
  <c r="K3099" i="1"/>
  <c r="K3101" i="1"/>
  <c r="K3103" i="1"/>
  <c r="K3105" i="1"/>
  <c r="K3109" i="1"/>
  <c r="K3112" i="1"/>
  <c r="K3114" i="1"/>
  <c r="K3116" i="1"/>
  <c r="K3119" i="1"/>
  <c r="K3121" i="1"/>
  <c r="K3124" i="1"/>
  <c r="K3126" i="1"/>
  <c r="K3128" i="1"/>
  <c r="K3130" i="1"/>
  <c r="K3132" i="1"/>
  <c r="K3134" i="1"/>
  <c r="K3137" i="1"/>
  <c r="K3141" i="1"/>
  <c r="K3144" i="1"/>
  <c r="K3147" i="1"/>
  <c r="K3149" i="1"/>
  <c r="K3152" i="1"/>
  <c r="K3155" i="1"/>
  <c r="K3157" i="1"/>
  <c r="K3159" i="1"/>
  <c r="K3162" i="1"/>
  <c r="K3164" i="1"/>
  <c r="K3166" i="1"/>
  <c r="K3168" i="1"/>
  <c r="K3171" i="1"/>
  <c r="K3174" i="1"/>
  <c r="K3177" i="1"/>
  <c r="K3179" i="1"/>
  <c r="K3181" i="1"/>
  <c r="K3184" i="1"/>
  <c r="K3186" i="1"/>
  <c r="K3188" i="1"/>
  <c r="K3190" i="1"/>
  <c r="K3193" i="1"/>
  <c r="K3196" i="1"/>
  <c r="K3199" i="1"/>
  <c r="K3201" i="1"/>
  <c r="K3203" i="1"/>
  <c r="K3205" i="1"/>
  <c r="K3207" i="1"/>
  <c r="K3209" i="1"/>
  <c r="K3211" i="1"/>
  <c r="K3213" i="1"/>
  <c r="K3216" i="1"/>
  <c r="K3219" i="1"/>
  <c r="K3221" i="1"/>
  <c r="K3223" i="1"/>
  <c r="K3226" i="1"/>
  <c r="K3229" i="1"/>
  <c r="K3231" i="1"/>
  <c r="K3234" i="1"/>
  <c r="K3237" i="1"/>
  <c r="K3240" i="1"/>
  <c r="K3242" i="1"/>
  <c r="K3245" i="1"/>
  <c r="K3247" i="1"/>
  <c r="K3249" i="1"/>
  <c r="K3251" i="1"/>
  <c r="K3253" i="1"/>
  <c r="K3255" i="1"/>
  <c r="K3259" i="1"/>
  <c r="K3261" i="1"/>
  <c r="K3265" i="1"/>
  <c r="K3268" i="1"/>
  <c r="K3271" i="1"/>
  <c r="K3273" i="1"/>
  <c r="K3275" i="1"/>
  <c r="K3277" i="1"/>
  <c r="K3279" i="1"/>
  <c r="K3281" i="1"/>
  <c r="K3283" i="1"/>
  <c r="K3285" i="1"/>
  <c r="K3287" i="1"/>
  <c r="K3289" i="1"/>
  <c r="K3291" i="1"/>
  <c r="K3293" i="1"/>
  <c r="K3296" i="1"/>
  <c r="K3299" i="1"/>
  <c r="K3301" i="1"/>
  <c r="K3303" i="1"/>
  <c r="K3305" i="1"/>
  <c r="K3307" i="1"/>
  <c r="K3310" i="1"/>
  <c r="K3313" i="1"/>
  <c r="K3317" i="1"/>
  <c r="K3320" i="1"/>
  <c r="K3322" i="1"/>
  <c r="K3326" i="1"/>
  <c r="K3328" i="1"/>
  <c r="K3331" i="1"/>
  <c r="K3335" i="1"/>
  <c r="K3337" i="1"/>
  <c r="K3339" i="1"/>
  <c r="K3341" i="1"/>
  <c r="K3343" i="1"/>
  <c r="K3345" i="1"/>
  <c r="K3347" i="1"/>
  <c r="K3349" i="1"/>
  <c r="K3355" i="1"/>
  <c r="K3357" i="1"/>
  <c r="K3360" i="1"/>
  <c r="K3363" i="1"/>
  <c r="K3367" i="1"/>
  <c r="K3371" i="1"/>
  <c r="K3373" i="1"/>
  <c r="K3376" i="1"/>
  <c r="K3379" i="1"/>
  <c r="K3382" i="1"/>
  <c r="K3384" i="1"/>
  <c r="K3388" i="1"/>
  <c r="K3390" i="1"/>
  <c r="K3392" i="1"/>
  <c r="K3394" i="1"/>
  <c r="K3396" i="1"/>
  <c r="K3399" i="1"/>
  <c r="K3402" i="1"/>
  <c r="K3404" i="1"/>
  <c r="K3406" i="1"/>
  <c r="K3408" i="1"/>
  <c r="K3410" i="1"/>
  <c r="K3414" i="1"/>
  <c r="K3416" i="1"/>
  <c r="K3420" i="1"/>
  <c r="K3422" i="1"/>
  <c r="K3425" i="1"/>
  <c r="K3427" i="1"/>
  <c r="K3429" i="1"/>
  <c r="K3431" i="1"/>
  <c r="K3433" i="1"/>
  <c r="K3436" i="1"/>
  <c r="K3439" i="1"/>
  <c r="K3441" i="1"/>
  <c r="K3443" i="1"/>
  <c r="K3445" i="1"/>
  <c r="K3447" i="1"/>
  <c r="K3450" i="1"/>
  <c r="K3452" i="1"/>
  <c r="K3455" i="1"/>
  <c r="K3457" i="1"/>
  <c r="K3459" i="1"/>
  <c r="K3462" i="1"/>
  <c r="K3464" i="1"/>
  <c r="K3467" i="1"/>
  <c r="K3471" i="1"/>
  <c r="K3473" i="1"/>
  <c r="K3475" i="1"/>
  <c r="K3477" i="1"/>
  <c r="K3482" i="1"/>
  <c r="K3485" i="1"/>
  <c r="K3491" i="1"/>
  <c r="K3494" i="1"/>
  <c r="K3496" i="1"/>
  <c r="K3499" i="1"/>
  <c r="K3502" i="1"/>
  <c r="K3504" i="1"/>
  <c r="K3506" i="1"/>
  <c r="K3508" i="1"/>
  <c r="K3510" i="1"/>
  <c r="K3512" i="1"/>
  <c r="K3514" i="1"/>
  <c r="K3516" i="1"/>
  <c r="K3519" i="1"/>
  <c r="K3522" i="1"/>
  <c r="K3524" i="1"/>
  <c r="K3526" i="1"/>
  <c r="K3530" i="1"/>
  <c r="K3534" i="1"/>
  <c r="K3536" i="1"/>
  <c r="K3539" i="1"/>
  <c r="K3541" i="1"/>
  <c r="K3544" i="1"/>
  <c r="K3546" i="1"/>
  <c r="K3548" i="1"/>
  <c r="K3550" i="1"/>
  <c r="K3553" i="1"/>
  <c r="K3556" i="1"/>
  <c r="K3560" i="1"/>
  <c r="K3562" i="1"/>
  <c r="K3564" i="1"/>
  <c r="K3567" i="1"/>
  <c r="K3570" i="1"/>
  <c r="K3574" i="1"/>
  <c r="K3578" i="1"/>
  <c r="K3581" i="1"/>
  <c r="K3583" i="1"/>
  <c r="K3586" i="1"/>
  <c r="K3588" i="1"/>
  <c r="K3590" i="1"/>
  <c r="K3592" i="1"/>
  <c r="K3596" i="1"/>
  <c r="K3599" i="1"/>
  <c r="K3601" i="1"/>
  <c r="K3603" i="1"/>
  <c r="K3605" i="1"/>
  <c r="K3607" i="1"/>
  <c r="K3609" i="1"/>
  <c r="K3613" i="1"/>
  <c r="K3617" i="1"/>
  <c r="K3620" i="1"/>
  <c r="K3623" i="1"/>
  <c r="K3625" i="1"/>
  <c r="K3629" i="1"/>
  <c r="K3631" i="1"/>
  <c r="K3633" i="1"/>
  <c r="K3635" i="1"/>
  <c r="K3638" i="1"/>
  <c r="K3641" i="1"/>
  <c r="K3644" i="1"/>
  <c r="K3646" i="1"/>
  <c r="K3649" i="1"/>
  <c r="K3653" i="1"/>
  <c r="K3655" i="1"/>
  <c r="K3658" i="1"/>
  <c r="K3660" i="1"/>
  <c r="K3662" i="1"/>
  <c r="K3664" i="1"/>
  <c r="K3666" i="1"/>
  <c r="K3668" i="1"/>
  <c r="K3672" i="1"/>
  <c r="K3674" i="1"/>
  <c r="K3677" i="1"/>
  <c r="K3679" i="1"/>
  <c r="K3681" i="1"/>
  <c r="K3683" i="1"/>
  <c r="K3686" i="1"/>
  <c r="K3688" i="1"/>
  <c r="K3690" i="1"/>
  <c r="K3692" i="1"/>
  <c r="K3695" i="1"/>
  <c r="K3697" i="1"/>
  <c r="K3701" i="1"/>
  <c r="K3704" i="1"/>
  <c r="K3706" i="1"/>
  <c r="K3709" i="1"/>
  <c r="K3711" i="1"/>
  <c r="K3715" i="1"/>
  <c r="K3718" i="1"/>
  <c r="K3720" i="1"/>
  <c r="K3723" i="1"/>
  <c r="K3725" i="1"/>
  <c r="K3727" i="1"/>
  <c r="K3730" i="1"/>
  <c r="K3732" i="1"/>
  <c r="K3734" i="1"/>
  <c r="K3737" i="1"/>
  <c r="K3740" i="1"/>
  <c r="K3742" i="1"/>
  <c r="K3746" i="1"/>
  <c r="K3749" i="1"/>
  <c r="K3751" i="1"/>
  <c r="K3753" i="1"/>
  <c r="K3755" i="1"/>
  <c r="K3758" i="1"/>
  <c r="K3760" i="1"/>
  <c r="K3763" i="1"/>
  <c r="K3767" i="1"/>
  <c r="K3771" i="1"/>
  <c r="K3773" i="1"/>
  <c r="K3775" i="1"/>
  <c r="K3777" i="1"/>
  <c r="K3780" i="1"/>
  <c r="K3784" i="1"/>
  <c r="K3788" i="1"/>
  <c r="K3791" i="1"/>
  <c r="K3794" i="1"/>
  <c r="K3796" i="1"/>
  <c r="K3798" i="1"/>
  <c r="K3800" i="1"/>
  <c r="K3802" i="1"/>
  <c r="K3804" i="1"/>
  <c r="K3807" i="1"/>
  <c r="K3809" i="1"/>
  <c r="K3812" i="1"/>
  <c r="K3814" i="1"/>
  <c r="K3818" i="1"/>
  <c r="K3821" i="1"/>
  <c r="K3824" i="1"/>
  <c r="K3829" i="1"/>
  <c r="K3831" i="1"/>
  <c r="K3833" i="1"/>
  <c r="K3836" i="1"/>
  <c r="K3839" i="1"/>
  <c r="K3841" i="1"/>
  <c r="K3844" i="1"/>
  <c r="K3846" i="1"/>
  <c r="K3849" i="1"/>
  <c r="K3853" i="1"/>
  <c r="K3856" i="1"/>
  <c r="K3858" i="1"/>
  <c r="K3860" i="1"/>
  <c r="K3862" i="1"/>
  <c r="K3865" i="1"/>
  <c r="K3868" i="1"/>
  <c r="K3871" i="1"/>
  <c r="K3874" i="1"/>
  <c r="K3876" i="1"/>
  <c r="K3878" i="1"/>
  <c r="K3880" i="1"/>
  <c r="K3882" i="1"/>
  <c r="K3884" i="1"/>
  <c r="K3886" i="1"/>
  <c r="K3888" i="1"/>
  <c r="K3890" i="1"/>
  <c r="K3892" i="1"/>
  <c r="K3896" i="1"/>
  <c r="K3898" i="1"/>
  <c r="K3900" i="1"/>
  <c r="K3902" i="1"/>
  <c r="K3905" i="1"/>
  <c r="K3907" i="1"/>
  <c r="K3909" i="1"/>
  <c r="K3911" i="1"/>
  <c r="K3914" i="1"/>
  <c r="K3918" i="1"/>
  <c r="K3920" i="1"/>
  <c r="K3922" i="1"/>
  <c r="K3924" i="1"/>
  <c r="K3928" i="1"/>
  <c r="K3931" i="1"/>
  <c r="K3933" i="1"/>
  <c r="K3935" i="1"/>
  <c r="K3939" i="1"/>
  <c r="K3941" i="1"/>
  <c r="K3943" i="1"/>
  <c r="K3945" i="1"/>
  <c r="K3948" i="1"/>
  <c r="K3950" i="1"/>
  <c r="K3953" i="1"/>
  <c r="K3955" i="1"/>
  <c r="K3957" i="1"/>
  <c r="K3959" i="1"/>
  <c r="K3962" i="1"/>
  <c r="K3966" i="1"/>
  <c r="K3968" i="1"/>
  <c r="K3971" i="1"/>
  <c r="K3974" i="1"/>
  <c r="K3977" i="1"/>
  <c r="K3979" i="1"/>
  <c r="K3981" i="1"/>
  <c r="K3985" i="1"/>
  <c r="K3987" i="1"/>
  <c r="K3989" i="1"/>
  <c r="K3991" i="1"/>
  <c r="K3994" i="1"/>
  <c r="K3997" i="1"/>
  <c r="K4000" i="1"/>
  <c r="K4003" i="1"/>
  <c r="K4008" i="1"/>
  <c r="K4011" i="1"/>
  <c r="K4017" i="1"/>
  <c r="K4022" i="1"/>
  <c r="K4025" i="1"/>
  <c r="K4028" i="1"/>
  <c r="K4031" i="1"/>
  <c r="K4034" i="1"/>
  <c r="K4039" i="1"/>
  <c r="K4041" i="1"/>
  <c r="K4044" i="1"/>
  <c r="K4047" i="1"/>
  <c r="K4053" i="1"/>
  <c r="K4057" i="1"/>
  <c r="K4060" i="1"/>
  <c r="K4063" i="1"/>
  <c r="K4067" i="1"/>
  <c r="K4069" i="1"/>
  <c r="K4072" i="1"/>
  <c r="K4075" i="1"/>
  <c r="K4078" i="1"/>
  <c r="K4081" i="1"/>
  <c r="K4084" i="1"/>
  <c r="K4087" i="1"/>
  <c r="K4090" i="1"/>
  <c r="K4093" i="1"/>
  <c r="K4096" i="1"/>
  <c r="K4099" i="1"/>
  <c r="K4105" i="1"/>
  <c r="K4111" i="1"/>
  <c r="K4113" i="1"/>
  <c r="K4116" i="1"/>
  <c r="K4119" i="1"/>
  <c r="K4122" i="1"/>
  <c r="K4125" i="1"/>
  <c r="K4128" i="1"/>
  <c r="K4131" i="1"/>
  <c r="K4134" i="1"/>
  <c r="K4137" i="1"/>
  <c r="K4140" i="1"/>
  <c r="K4144" i="1"/>
  <c r="K4149" i="1"/>
  <c r="K4152" i="1"/>
  <c r="K4155" i="1"/>
  <c r="K4158" i="1"/>
  <c r="K4161" i="1"/>
  <c r="K4164" i="1"/>
  <c r="K4167" i="1"/>
  <c r="K4170" i="1"/>
  <c r="K4173" i="1"/>
  <c r="K4178" i="1"/>
  <c r="K4181" i="1"/>
  <c r="K4184" i="1"/>
  <c r="K4189" i="1"/>
  <c r="K4192" i="1"/>
  <c r="K4195" i="1"/>
  <c r="K4201" i="1"/>
  <c r="K4204" i="1"/>
  <c r="K4207" i="1"/>
  <c r="K4210" i="1"/>
  <c r="K4213" i="1"/>
  <c r="K4216" i="1"/>
  <c r="K4219" i="1"/>
  <c r="K4222" i="1"/>
  <c r="K4225" i="1"/>
  <c r="K4228" i="1"/>
  <c r="K4231" i="1"/>
  <c r="K4234" i="1"/>
  <c r="K4237" i="1"/>
  <c r="K4240" i="1"/>
  <c r="K4243" i="1"/>
  <c r="K4246" i="1"/>
  <c r="K4251" i="1"/>
  <c r="K4254" i="1"/>
  <c r="K4257" i="1"/>
  <c r="K4260" i="1"/>
  <c r="K4263" i="1"/>
  <c r="K4266" i="1"/>
  <c r="K4269" i="1"/>
  <c r="K4271" i="1"/>
  <c r="K4274" i="1"/>
  <c r="K4277" i="1"/>
  <c r="K4280" i="1"/>
  <c r="K4283" i="1"/>
  <c r="K4286" i="1"/>
  <c r="K4289" i="1"/>
  <c r="K4292" i="1"/>
  <c r="K4295" i="1"/>
  <c r="K4298" i="1"/>
  <c r="K4301" i="1"/>
  <c r="K4304" i="1"/>
  <c r="K4307" i="1"/>
  <c r="K4312" i="1"/>
  <c r="K4314" i="1"/>
  <c r="K4317" i="1"/>
  <c r="K4320" i="1"/>
  <c r="K4323" i="1"/>
  <c r="K4326" i="1"/>
  <c r="K4329" i="1"/>
  <c r="K4332" i="1"/>
  <c r="K4335" i="1"/>
  <c r="K4339" i="1"/>
  <c r="K4342" i="1"/>
  <c r="K4345" i="1"/>
  <c r="K4348" i="1"/>
  <c r="K4351" i="1"/>
  <c r="K4354" i="1"/>
  <c r="K4357" i="1"/>
  <c r="K4363" i="1"/>
  <c r="K4366" i="1"/>
  <c r="K4372" i="1"/>
  <c r="K4375" i="1"/>
  <c r="K4378" i="1"/>
  <c r="K4381" i="1"/>
  <c r="K4384" i="1"/>
  <c r="K4387" i="1"/>
  <c r="K4390" i="1"/>
  <c r="K4393" i="1"/>
  <c r="K4396" i="1"/>
  <c r="K4399" i="1"/>
  <c r="K4402" i="1"/>
  <c r="K4405" i="1"/>
  <c r="K4408" i="1"/>
  <c r="K4411" i="1"/>
  <c r="K4414" i="1"/>
  <c r="K4418" i="1"/>
  <c r="K4421" i="1"/>
  <c r="K4423" i="1"/>
  <c r="K4427" i="1"/>
  <c r="K4430" i="1"/>
  <c r="K4433" i="1"/>
  <c r="K4436" i="1"/>
  <c r="K4439" i="1"/>
  <c r="K4442" i="1"/>
  <c r="K4445" i="1"/>
  <c r="K4448" i="1"/>
  <c r="K4451" i="1"/>
  <c r="K4456" i="1"/>
  <c r="K4461" i="1"/>
  <c r="K4463" i="1"/>
  <c r="K4466" i="1"/>
  <c r="K4469" i="1"/>
  <c r="K4472" i="1"/>
  <c r="K4474" i="1"/>
  <c r="K4477" i="1"/>
  <c r="K4480" i="1"/>
  <c r="K4485" i="1"/>
  <c r="K4489" i="1"/>
  <c r="K4492" i="1"/>
  <c r="K4495" i="1"/>
  <c r="K4500" i="1"/>
  <c r="K4503" i="1"/>
  <c r="K4505" i="1"/>
  <c r="K4508" i="1"/>
  <c r="K4511" i="1"/>
  <c r="K4514" i="1"/>
  <c r="K4517" i="1"/>
  <c r="K4520" i="1"/>
  <c r="K4523" i="1"/>
  <c r="K4526" i="1"/>
  <c r="K4531" i="1"/>
  <c r="K4534" i="1"/>
  <c r="K4536" i="1"/>
  <c r="K4539" i="1"/>
  <c r="K4542" i="1"/>
  <c r="K4547" i="1"/>
  <c r="K4550" i="1"/>
  <c r="K4553" i="1"/>
  <c r="K4556" i="1"/>
  <c r="K4559" i="1"/>
  <c r="K4562" i="1"/>
  <c r="K4564" i="1"/>
  <c r="K4567" i="1"/>
  <c r="K4573" i="1"/>
  <c r="K4576" i="1"/>
  <c r="K4581" i="1"/>
  <c r="K4584" i="1"/>
  <c r="K4587" i="1"/>
  <c r="K4589" i="1"/>
  <c r="K4592" i="1"/>
  <c r="K4595" i="1"/>
  <c r="K4598" i="1"/>
  <c r="K4601" i="1"/>
  <c r="K4604" i="1"/>
  <c r="K4607" i="1"/>
  <c r="K4610" i="1"/>
  <c r="K4614" i="1"/>
  <c r="K4617" i="1"/>
  <c r="K4620" i="1"/>
  <c r="K4623" i="1"/>
  <c r="K4626" i="1"/>
  <c r="K4631" i="1"/>
  <c r="K4634" i="1"/>
  <c r="K4637" i="1"/>
  <c r="K4640" i="1"/>
  <c r="K4643" i="1"/>
  <c r="K4646" i="1"/>
  <c r="K4648" i="1"/>
  <c r="K4651" i="1"/>
  <c r="K4653" i="1"/>
  <c r="K4655" i="1"/>
  <c r="K4658" i="1"/>
  <c r="K4661" i="1"/>
  <c r="K4664" i="1"/>
  <c r="K4667" i="1"/>
  <c r="K4669" i="1"/>
  <c r="K4671" i="1"/>
  <c r="K4673" i="1"/>
  <c r="K4676" i="1"/>
  <c r="K4678" i="1"/>
  <c r="K4680" i="1"/>
  <c r="K4682" i="1"/>
  <c r="K4684" i="1"/>
  <c r="K4687" i="1"/>
  <c r="K4691" i="1"/>
  <c r="K4693" i="1"/>
  <c r="K4697" i="1"/>
  <c r="K4701" i="1"/>
  <c r="K4705" i="1"/>
  <c r="K4707" i="1"/>
  <c r="K4709" i="1"/>
  <c r="K4713" i="1"/>
  <c r="K4716" i="1"/>
  <c r="K4719" i="1"/>
  <c r="K4723" i="1"/>
  <c r="K4725" i="1"/>
  <c r="K4728" i="1"/>
  <c r="K4731" i="1"/>
  <c r="K4734" i="1"/>
  <c r="K4736" i="1"/>
  <c r="K4738" i="1"/>
  <c r="K4741" i="1"/>
  <c r="K4744" i="1"/>
  <c r="K4746" i="1"/>
  <c r="K4748" i="1"/>
  <c r="K4751" i="1"/>
  <c r="K4755" i="1"/>
  <c r="K4757" i="1"/>
  <c r="K4759" i="1"/>
  <c r="K4762" i="1"/>
  <c r="K4764" i="1"/>
  <c r="K4767" i="1"/>
  <c r="K4769" i="1"/>
  <c r="K4771" i="1"/>
  <c r="H4" i="1"/>
  <c r="H6" i="1"/>
  <c r="H11" i="1"/>
  <c r="H13" i="1"/>
  <c r="H15" i="1"/>
  <c r="H17" i="1"/>
  <c r="H22" i="1"/>
  <c r="H24" i="1"/>
  <c r="H28" i="1"/>
  <c r="H32" i="1"/>
  <c r="H37" i="1"/>
  <c r="H40" i="1"/>
  <c r="H44" i="1"/>
  <c r="H48" i="1"/>
  <c r="H50" i="1"/>
  <c r="H53" i="1"/>
  <c r="H55" i="1"/>
  <c r="H59" i="1"/>
  <c r="H63" i="1"/>
  <c r="H65" i="1"/>
  <c r="H68" i="1"/>
  <c r="H71" i="1"/>
  <c r="H74" i="1"/>
  <c r="H77" i="1"/>
  <c r="H80" i="1"/>
  <c r="H84" i="1"/>
  <c r="H87" i="1"/>
  <c r="H90" i="1"/>
  <c r="H93" i="1"/>
  <c r="H96" i="1"/>
  <c r="H102" i="1"/>
  <c r="H104" i="1"/>
  <c r="H107" i="1"/>
  <c r="H111" i="1"/>
  <c r="H114" i="1"/>
  <c r="H117" i="1"/>
  <c r="H120" i="1"/>
  <c r="H125" i="1"/>
  <c r="H128" i="1"/>
  <c r="H131" i="1"/>
  <c r="H134" i="1"/>
  <c r="H137" i="1"/>
  <c r="H139" i="1"/>
  <c r="H142" i="1"/>
  <c r="H147" i="1"/>
  <c r="H150" i="1"/>
  <c r="H153" i="1"/>
  <c r="H159" i="1"/>
  <c r="H162" i="1"/>
  <c r="H165" i="1"/>
  <c r="H168" i="1"/>
  <c r="H171" i="1"/>
  <c r="H174" i="1"/>
  <c r="H179" i="1"/>
  <c r="H182" i="1"/>
  <c r="H186" i="1"/>
  <c r="H189" i="1"/>
  <c r="H192" i="1"/>
  <c r="H195" i="1"/>
  <c r="H198" i="1"/>
  <c r="H201" i="1"/>
  <c r="H203" i="1"/>
  <c r="H206" i="1"/>
  <c r="H210" i="1"/>
  <c r="H213" i="1"/>
  <c r="H216" i="1"/>
  <c r="H219" i="1"/>
  <c r="H222" i="1"/>
  <c r="H226" i="1"/>
  <c r="H228" i="1"/>
  <c r="H231" i="1"/>
  <c r="H234" i="1"/>
  <c r="H237" i="1"/>
  <c r="H240" i="1"/>
  <c r="H243" i="1"/>
  <c r="H246" i="1"/>
  <c r="H251" i="1"/>
  <c r="H255" i="1"/>
  <c r="H258" i="1"/>
  <c r="H261" i="1"/>
  <c r="H264" i="1"/>
  <c r="H267" i="1"/>
  <c r="H270" i="1"/>
  <c r="H275" i="1"/>
  <c r="H278" i="1"/>
  <c r="H281" i="1"/>
  <c r="H286" i="1"/>
  <c r="H289" i="1"/>
  <c r="H295" i="1"/>
  <c r="H298" i="1"/>
  <c r="H301" i="1"/>
  <c r="H306" i="1"/>
  <c r="H309" i="1"/>
  <c r="H312" i="1"/>
  <c r="H314" i="1"/>
  <c r="H317" i="1"/>
  <c r="H320" i="1"/>
  <c r="H323" i="1"/>
  <c r="H326" i="1"/>
  <c r="H329" i="1"/>
  <c r="H332" i="1"/>
  <c r="H335" i="1"/>
  <c r="H338" i="1"/>
  <c r="H341" i="1"/>
  <c r="H344" i="1"/>
  <c r="H347" i="1"/>
  <c r="H350" i="1"/>
  <c r="H353" i="1"/>
  <c r="H358" i="1"/>
  <c r="H361" i="1"/>
  <c r="H364" i="1"/>
  <c r="H369" i="1"/>
  <c r="H372" i="1"/>
  <c r="H375" i="1"/>
  <c r="H378" i="1"/>
  <c r="H381" i="1"/>
  <c r="H384" i="1"/>
  <c r="H387" i="1"/>
  <c r="H389" i="1"/>
  <c r="H392" i="1"/>
  <c r="H395" i="1"/>
  <c r="H401" i="1"/>
  <c r="H404" i="1"/>
  <c r="H407" i="1"/>
  <c r="H410" i="1"/>
  <c r="H412" i="1"/>
  <c r="H414" i="1"/>
  <c r="H417" i="1"/>
  <c r="H421" i="1"/>
  <c r="H424" i="1"/>
  <c r="H427" i="1"/>
  <c r="H430" i="1"/>
  <c r="H433" i="1"/>
  <c r="H438" i="1"/>
  <c r="H444" i="1"/>
  <c r="H448" i="1"/>
  <c r="H451" i="1"/>
  <c r="H454" i="1"/>
  <c r="H457" i="1"/>
  <c r="H460" i="1"/>
  <c r="H462" i="1"/>
  <c r="H465" i="1"/>
  <c r="H468" i="1"/>
  <c r="H471" i="1"/>
  <c r="H474" i="1"/>
  <c r="H477" i="1"/>
  <c r="H480" i="1"/>
  <c r="H483" i="1"/>
  <c r="H486" i="1"/>
  <c r="H488" i="1"/>
  <c r="H491" i="1"/>
  <c r="H494" i="1"/>
  <c r="H497" i="1"/>
  <c r="H501" i="1"/>
  <c r="H504" i="1"/>
  <c r="H507" i="1"/>
  <c r="H510" i="1"/>
  <c r="H513" i="1"/>
  <c r="H517" i="1"/>
  <c r="H520" i="1"/>
  <c r="H523" i="1"/>
  <c r="H526" i="1"/>
  <c r="H529" i="1"/>
  <c r="H532" i="1"/>
  <c r="H535" i="1"/>
  <c r="H538" i="1"/>
  <c r="H541" i="1"/>
  <c r="H544" i="1"/>
  <c r="H547" i="1"/>
  <c r="H553" i="1"/>
  <c r="H556" i="1"/>
  <c r="H559" i="1"/>
  <c r="H562" i="1"/>
  <c r="H565" i="1"/>
  <c r="H567" i="1"/>
  <c r="H570" i="1"/>
  <c r="H575" i="1"/>
  <c r="H578" i="1"/>
  <c r="H581" i="1"/>
  <c r="H584" i="1"/>
  <c r="H587" i="1"/>
  <c r="H590" i="1"/>
  <c r="H593" i="1"/>
  <c r="H596" i="1"/>
  <c r="H598" i="1"/>
  <c r="H601" i="1"/>
  <c r="H604" i="1"/>
  <c r="H607" i="1"/>
  <c r="H610" i="1"/>
  <c r="H612" i="1"/>
  <c r="H614" i="1"/>
  <c r="H617" i="1"/>
  <c r="H620" i="1"/>
  <c r="H623" i="1"/>
  <c r="H626" i="1"/>
  <c r="H629" i="1"/>
  <c r="H632" i="1"/>
  <c r="H635" i="1"/>
  <c r="H638" i="1"/>
  <c r="H641" i="1"/>
  <c r="H644" i="1"/>
  <c r="H647" i="1"/>
  <c r="H649" i="1"/>
  <c r="H652" i="1"/>
  <c r="H655" i="1"/>
  <c r="H658" i="1"/>
  <c r="H660" i="1"/>
  <c r="H663" i="1"/>
  <c r="H666" i="1"/>
  <c r="H669" i="1"/>
  <c r="H672" i="1"/>
  <c r="H674" i="1"/>
  <c r="H677" i="1"/>
  <c r="H679" i="1"/>
  <c r="H682" i="1"/>
  <c r="H685" i="1"/>
  <c r="H688" i="1"/>
  <c r="H691" i="1"/>
  <c r="H693" i="1"/>
  <c r="H696" i="1"/>
  <c r="H699" i="1"/>
  <c r="H704" i="1"/>
  <c r="H707" i="1"/>
  <c r="H710" i="1"/>
  <c r="H713" i="1"/>
  <c r="H717" i="1"/>
  <c r="H720" i="1"/>
  <c r="H723" i="1"/>
  <c r="H726" i="1"/>
  <c r="H730" i="1"/>
  <c r="H733" i="1"/>
  <c r="H736" i="1"/>
  <c r="H739" i="1"/>
  <c r="H742" i="1"/>
  <c r="H745" i="1"/>
  <c r="H750" i="1"/>
  <c r="H752" i="1"/>
  <c r="H755" i="1"/>
  <c r="H758" i="1"/>
  <c r="H761" i="1"/>
  <c r="H765" i="1"/>
  <c r="H768" i="1"/>
  <c r="H771" i="1"/>
  <c r="H774" i="1"/>
  <c r="H777" i="1"/>
  <c r="H780" i="1"/>
  <c r="H783" i="1"/>
  <c r="H786" i="1"/>
  <c r="H789" i="1"/>
  <c r="H793" i="1"/>
  <c r="H796" i="1"/>
  <c r="H799" i="1"/>
  <c r="H802" i="1"/>
  <c r="H805" i="1"/>
  <c r="H808" i="1"/>
  <c r="H811" i="1"/>
  <c r="H814" i="1"/>
  <c r="H816" i="1"/>
  <c r="H819" i="1"/>
  <c r="H822" i="1"/>
  <c r="H825" i="1"/>
  <c r="H828" i="1"/>
  <c r="H831" i="1"/>
  <c r="H834" i="1"/>
  <c r="H837" i="1"/>
  <c r="H840" i="1"/>
  <c r="H843" i="1"/>
  <c r="H846" i="1"/>
  <c r="H848" i="1"/>
  <c r="H851" i="1"/>
  <c r="H854" i="1"/>
  <c r="H857" i="1"/>
  <c r="H860" i="1"/>
  <c r="H863" i="1"/>
  <c r="H866" i="1"/>
  <c r="H869" i="1"/>
  <c r="H871" i="1"/>
  <c r="H874" i="1"/>
  <c r="H877" i="1"/>
  <c r="H880" i="1"/>
  <c r="H883" i="1"/>
  <c r="H886" i="1"/>
  <c r="H889" i="1"/>
  <c r="H892" i="1"/>
  <c r="H895" i="1"/>
  <c r="H898" i="1"/>
  <c r="H900" i="1"/>
  <c r="H903" i="1"/>
  <c r="H906" i="1"/>
  <c r="H912" i="1"/>
  <c r="H915" i="1"/>
  <c r="H918" i="1"/>
  <c r="H921" i="1"/>
  <c r="H924" i="1"/>
  <c r="H926" i="1"/>
  <c r="H929" i="1"/>
  <c r="H932" i="1"/>
  <c r="H935" i="1"/>
  <c r="H937" i="1"/>
  <c r="H941" i="1"/>
  <c r="H943" i="1"/>
  <c r="H945" i="1"/>
  <c r="H948" i="1"/>
  <c r="H952" i="1"/>
  <c r="H954" i="1"/>
  <c r="H956" i="1"/>
  <c r="H959" i="1"/>
  <c r="H961" i="1"/>
  <c r="H963" i="1"/>
  <c r="H965" i="1"/>
  <c r="H968" i="1"/>
  <c r="H971" i="1"/>
  <c r="H973" i="1"/>
  <c r="H976" i="1"/>
  <c r="H978" i="1"/>
  <c r="H981" i="1"/>
  <c r="H984" i="1"/>
  <c r="H988" i="1"/>
  <c r="H991" i="1"/>
  <c r="H995" i="1"/>
  <c r="H999" i="1"/>
  <c r="H1002" i="1"/>
  <c r="H1004" i="1"/>
  <c r="H1006" i="1"/>
  <c r="H1008" i="1"/>
  <c r="H1012" i="1"/>
  <c r="H1014" i="1"/>
  <c r="H1016" i="1"/>
  <c r="H1018" i="1"/>
  <c r="H1020" i="1"/>
  <c r="H1022" i="1"/>
  <c r="H1024" i="1"/>
  <c r="H1027" i="1"/>
  <c r="H1029" i="1"/>
  <c r="H1031" i="1"/>
  <c r="H1033" i="1"/>
  <c r="H1035" i="1"/>
  <c r="H1038" i="1"/>
  <c r="H1040" i="1"/>
  <c r="H1042" i="1"/>
  <c r="H1044" i="1"/>
  <c r="H1047" i="1"/>
  <c r="H1049" i="1"/>
  <c r="H1051" i="1"/>
  <c r="H1053" i="1"/>
  <c r="H1055" i="1"/>
  <c r="H1058" i="1"/>
  <c r="H1061" i="1"/>
  <c r="H1063" i="1"/>
  <c r="H1066" i="1"/>
  <c r="H1070" i="1"/>
  <c r="H1073" i="1"/>
  <c r="H1076" i="1"/>
  <c r="H1079" i="1"/>
  <c r="H1084" i="1"/>
  <c r="H1088" i="1"/>
  <c r="H1091" i="1"/>
  <c r="H1094" i="1"/>
  <c r="H1097" i="1"/>
  <c r="H1101" i="1"/>
  <c r="H1104" i="1"/>
  <c r="H1107" i="1"/>
  <c r="H1110" i="1"/>
  <c r="H1113" i="1"/>
  <c r="H1117" i="1"/>
  <c r="H1121" i="1"/>
  <c r="H1124" i="1"/>
  <c r="H1126" i="1"/>
  <c r="H1129" i="1"/>
  <c r="H1132" i="1"/>
  <c r="H1135" i="1"/>
  <c r="H1138" i="1"/>
  <c r="H1141" i="1"/>
  <c r="H1144" i="1"/>
  <c r="H1147" i="1"/>
  <c r="H1150" i="1"/>
  <c r="H1154" i="1"/>
  <c r="H1157" i="1"/>
  <c r="H1160" i="1"/>
  <c r="H1163" i="1"/>
  <c r="H1166" i="1"/>
  <c r="H1169" i="1"/>
  <c r="H1172" i="1"/>
  <c r="H1175" i="1"/>
  <c r="H1178" i="1"/>
  <c r="H1181" i="1"/>
  <c r="H1184" i="1"/>
  <c r="H1187" i="1"/>
  <c r="H1193" i="1"/>
  <c r="H1198" i="1"/>
  <c r="H1201" i="1"/>
  <c r="H1204" i="1"/>
  <c r="H1207" i="1"/>
  <c r="H1210" i="1"/>
  <c r="H1213" i="1"/>
  <c r="H1216" i="1"/>
  <c r="H1219" i="1"/>
  <c r="H1222" i="1"/>
  <c r="H1226" i="1"/>
  <c r="H1228" i="1"/>
  <c r="H1231" i="1"/>
  <c r="H1234" i="1"/>
  <c r="H1237" i="1"/>
  <c r="H1240" i="1"/>
  <c r="H1243" i="1"/>
  <c r="H1245" i="1"/>
  <c r="H1247" i="1"/>
  <c r="H1249" i="1"/>
  <c r="H1251" i="1"/>
  <c r="H1253" i="1"/>
  <c r="H1255" i="1"/>
  <c r="H1257" i="1"/>
  <c r="H1259" i="1"/>
  <c r="H1261" i="1"/>
  <c r="H1263" i="1"/>
  <c r="H1266" i="1"/>
  <c r="H1269" i="1"/>
  <c r="H1271" i="1"/>
  <c r="H1275" i="1"/>
  <c r="H1277" i="1"/>
  <c r="H1279" i="1"/>
  <c r="H1281" i="1"/>
  <c r="H1284" i="1"/>
  <c r="H1286" i="1"/>
  <c r="H1288" i="1"/>
  <c r="H1290" i="1"/>
  <c r="H1292" i="1"/>
  <c r="H1295" i="1"/>
  <c r="H1298" i="1"/>
  <c r="H1301" i="1"/>
  <c r="H1303" i="1"/>
  <c r="H1305" i="1"/>
  <c r="H1308" i="1"/>
  <c r="H1311" i="1"/>
  <c r="H1314" i="1"/>
  <c r="H1318" i="1"/>
  <c r="H1321" i="1"/>
  <c r="H1324" i="1"/>
  <c r="H1326" i="1"/>
  <c r="H1328" i="1"/>
  <c r="H1330" i="1"/>
  <c r="H1333" i="1"/>
  <c r="H1337" i="1"/>
  <c r="H1339" i="1"/>
  <c r="H1342" i="1"/>
  <c r="H1344" i="1"/>
  <c r="H1346" i="1"/>
  <c r="H1348" i="1"/>
  <c r="H1350" i="1"/>
  <c r="H1352" i="1"/>
  <c r="H1354" i="1"/>
  <c r="H1356" i="1"/>
  <c r="H1359" i="1"/>
  <c r="H1363" i="1"/>
  <c r="H1365" i="1"/>
  <c r="H1367" i="1"/>
  <c r="H1369" i="1"/>
  <c r="H1373" i="1"/>
  <c r="H1376" i="1"/>
  <c r="H1378" i="1"/>
  <c r="H1380" i="1"/>
  <c r="H1382" i="1"/>
  <c r="H1384" i="1"/>
  <c r="H1386" i="1"/>
  <c r="H1389" i="1"/>
  <c r="H1391" i="1"/>
  <c r="H1395" i="1"/>
  <c r="H1397" i="1"/>
  <c r="H1399" i="1"/>
  <c r="H1401" i="1"/>
  <c r="H1403" i="1"/>
  <c r="H1407" i="1"/>
  <c r="H1409" i="1"/>
  <c r="H1411" i="1"/>
  <c r="H1413" i="1"/>
  <c r="H1416" i="1"/>
  <c r="H1418" i="1"/>
  <c r="H1420" i="1"/>
  <c r="H1422" i="1"/>
  <c r="H1425" i="1"/>
  <c r="H1427" i="1"/>
  <c r="H1429" i="1"/>
  <c r="H1431" i="1"/>
  <c r="H1433" i="1"/>
  <c r="H1435" i="1"/>
  <c r="H1437" i="1"/>
  <c r="H1439" i="1"/>
  <c r="H1441" i="1"/>
  <c r="H1443" i="1"/>
  <c r="H1447" i="1"/>
  <c r="H1449" i="1"/>
  <c r="H1452" i="1"/>
  <c r="H1455" i="1"/>
  <c r="H1457" i="1"/>
  <c r="H1459" i="1"/>
  <c r="H1462" i="1"/>
  <c r="H1466" i="1"/>
  <c r="H1468" i="1"/>
  <c r="H1470" i="1"/>
  <c r="H1472" i="1"/>
  <c r="H1475" i="1"/>
  <c r="H1477" i="1"/>
  <c r="H1479" i="1"/>
  <c r="H1482" i="1"/>
  <c r="H1486" i="1"/>
  <c r="H1489" i="1"/>
  <c r="H1491" i="1"/>
  <c r="H1494" i="1"/>
  <c r="H1496" i="1"/>
  <c r="H1498" i="1"/>
  <c r="H1500" i="1"/>
  <c r="H1502" i="1"/>
  <c r="H1504" i="1"/>
  <c r="H1507" i="1"/>
  <c r="H1510" i="1"/>
  <c r="H1512" i="1"/>
  <c r="H1514" i="1"/>
  <c r="H1516" i="1"/>
  <c r="H1519" i="1"/>
  <c r="H1523" i="1"/>
  <c r="H1526" i="1"/>
  <c r="H1530" i="1"/>
  <c r="H1532" i="1"/>
  <c r="H1536" i="1"/>
  <c r="H1539" i="1"/>
  <c r="H1541" i="1"/>
  <c r="H1543" i="1"/>
  <c r="H1545" i="1"/>
  <c r="H1547" i="1"/>
  <c r="H1549" i="1"/>
  <c r="H1551" i="1"/>
  <c r="H1554" i="1"/>
  <c r="H1556" i="1"/>
  <c r="H1558" i="1"/>
  <c r="H1561" i="1"/>
  <c r="H1564" i="1"/>
  <c r="H1567" i="1"/>
  <c r="H1570" i="1"/>
  <c r="H1572" i="1"/>
  <c r="H1574" i="1"/>
  <c r="H1576" i="1"/>
  <c r="H1578" i="1"/>
  <c r="H1580" i="1"/>
  <c r="H1582" i="1"/>
  <c r="H1584" i="1"/>
  <c r="H1586" i="1"/>
  <c r="H1588" i="1"/>
  <c r="H1590" i="1"/>
  <c r="H1592" i="1"/>
  <c r="H1594" i="1"/>
  <c r="H1597" i="1"/>
  <c r="H1599" i="1"/>
  <c r="H1601" i="1"/>
  <c r="H1603" i="1"/>
  <c r="H1606" i="1"/>
  <c r="H1608" i="1"/>
  <c r="H1611" i="1"/>
  <c r="H1613" i="1"/>
  <c r="H1615" i="1"/>
  <c r="H1617" i="1"/>
  <c r="H1619" i="1"/>
  <c r="H1622" i="1"/>
  <c r="H1624" i="1"/>
  <c r="H1627" i="1"/>
  <c r="H1629" i="1"/>
  <c r="H1631" i="1"/>
  <c r="H1634" i="1"/>
  <c r="H1637" i="1"/>
  <c r="H1640" i="1"/>
  <c r="H1643" i="1"/>
  <c r="H1646" i="1"/>
  <c r="H1649" i="1"/>
  <c r="H1651" i="1"/>
  <c r="H1653" i="1"/>
  <c r="H1655" i="1"/>
  <c r="H1657" i="1"/>
  <c r="H1660" i="1"/>
  <c r="H1662" i="1"/>
  <c r="H1664" i="1"/>
  <c r="H1666" i="1"/>
  <c r="H1668" i="1"/>
  <c r="H1671" i="1"/>
  <c r="H1673" i="1"/>
  <c r="H1678" i="1"/>
  <c r="H1680" i="1"/>
  <c r="H1682" i="1"/>
  <c r="H1684" i="1"/>
  <c r="H1686" i="1"/>
  <c r="H1690" i="1"/>
  <c r="H1693" i="1"/>
  <c r="H1696" i="1"/>
  <c r="H1699" i="1"/>
  <c r="H1704" i="1"/>
  <c r="H1707" i="1"/>
  <c r="H1710" i="1"/>
  <c r="H1712" i="1"/>
  <c r="H1715" i="1"/>
  <c r="H1718" i="1"/>
  <c r="H1721" i="1"/>
  <c r="H1724" i="1"/>
  <c r="H1727" i="1"/>
  <c r="H1730" i="1"/>
  <c r="H1733" i="1"/>
  <c r="H1736" i="1"/>
  <c r="H1739" i="1"/>
  <c r="H1742" i="1"/>
  <c r="H1745" i="1"/>
  <c r="H1748" i="1"/>
  <c r="H1754" i="1"/>
  <c r="H1757" i="1"/>
  <c r="H1760" i="1"/>
  <c r="H1763" i="1"/>
  <c r="H1766" i="1"/>
  <c r="H1772" i="1"/>
  <c r="H1775" i="1"/>
  <c r="H1778" i="1"/>
  <c r="H1781" i="1"/>
  <c r="H1784" i="1"/>
  <c r="H1787" i="1"/>
  <c r="H1790" i="1"/>
  <c r="H1793" i="1"/>
  <c r="H1796" i="1"/>
  <c r="H1799" i="1"/>
  <c r="H1802" i="1"/>
  <c r="H1806" i="1"/>
  <c r="H1809" i="1"/>
  <c r="H1812" i="1"/>
  <c r="H1815" i="1"/>
  <c r="H1819" i="1"/>
  <c r="H1822" i="1"/>
  <c r="H1825" i="1"/>
  <c r="H1828" i="1"/>
  <c r="H1831" i="1"/>
  <c r="H1834" i="1"/>
  <c r="H1837" i="1"/>
  <c r="H1840" i="1"/>
  <c r="H1843" i="1"/>
  <c r="H1846" i="1"/>
  <c r="H1849" i="1"/>
  <c r="H1852" i="1"/>
  <c r="H1855" i="1"/>
  <c r="H1861" i="1"/>
  <c r="H1864" i="1"/>
  <c r="H1867" i="1"/>
  <c r="H1870" i="1"/>
  <c r="H1873" i="1"/>
  <c r="H1876" i="1"/>
  <c r="H1879" i="1"/>
  <c r="H1883" i="1"/>
  <c r="H1886" i="1"/>
  <c r="H1889" i="1"/>
  <c r="H1892" i="1"/>
  <c r="H1895" i="1"/>
  <c r="H1898" i="1"/>
  <c r="H1901" i="1"/>
  <c r="H1904" i="1"/>
  <c r="H1907" i="1"/>
  <c r="H1913" i="1"/>
  <c r="H1917" i="1"/>
  <c r="H1920" i="1"/>
  <c r="H1923" i="1"/>
  <c r="H1926" i="1"/>
  <c r="H1929" i="1"/>
  <c r="H1932" i="1"/>
  <c r="H1935" i="1"/>
  <c r="H1938" i="1"/>
  <c r="H1941" i="1"/>
  <c r="H1944" i="1"/>
  <c r="H1947" i="1"/>
  <c r="H1950" i="1"/>
  <c r="H1953" i="1"/>
  <c r="H1956" i="1"/>
  <c r="H1959" i="1"/>
  <c r="H1965" i="1"/>
  <c r="H1968" i="1"/>
  <c r="H1971" i="1"/>
  <c r="H1975" i="1"/>
  <c r="H1978" i="1"/>
  <c r="H1981" i="1"/>
  <c r="H1984" i="1"/>
  <c r="H1987" i="1"/>
  <c r="H1990" i="1"/>
  <c r="H1993" i="1"/>
  <c r="H1996" i="1"/>
  <c r="H2001" i="1"/>
  <c r="H2004" i="1"/>
  <c r="H2009" i="1"/>
  <c r="H2012" i="1"/>
  <c r="H2015" i="1"/>
  <c r="H2018" i="1"/>
  <c r="H2021" i="1"/>
  <c r="H2024" i="1"/>
  <c r="H2027" i="1"/>
  <c r="H2031" i="1"/>
  <c r="H2034" i="1"/>
  <c r="H2037" i="1"/>
  <c r="H2040" i="1"/>
  <c r="H2043" i="1"/>
  <c r="H2046" i="1"/>
  <c r="H2049" i="1"/>
  <c r="H2052" i="1"/>
  <c r="H2054" i="1"/>
  <c r="H2056" i="1"/>
  <c r="H2059" i="1"/>
  <c r="H2063" i="1"/>
  <c r="H2066" i="1"/>
  <c r="H2069" i="1"/>
  <c r="H2072" i="1"/>
  <c r="H2075" i="1"/>
  <c r="H2078" i="1"/>
  <c r="H2081" i="1"/>
  <c r="H2084" i="1"/>
  <c r="H2088" i="1"/>
  <c r="H2091" i="1"/>
  <c r="H2094" i="1"/>
  <c r="H2097" i="1"/>
  <c r="H2100" i="1"/>
  <c r="H2103" i="1"/>
  <c r="H2109" i="1"/>
  <c r="H2114" i="1"/>
  <c r="H2117" i="1"/>
  <c r="H2120" i="1"/>
  <c r="H2123" i="1"/>
  <c r="H2126" i="1"/>
  <c r="H2129" i="1"/>
  <c r="H2132" i="1"/>
  <c r="H2135" i="1"/>
  <c r="H2138" i="1"/>
  <c r="H2141" i="1"/>
  <c r="H2144" i="1"/>
  <c r="H2147" i="1"/>
  <c r="H2150" i="1"/>
  <c r="H2153" i="1"/>
  <c r="H2156" i="1"/>
  <c r="H2159" i="1"/>
  <c r="H2164" i="1"/>
  <c r="H2167" i="1"/>
  <c r="H2170" i="1"/>
  <c r="H2172" i="1"/>
  <c r="H2175" i="1"/>
  <c r="H2178" i="1"/>
  <c r="H2181" i="1"/>
  <c r="H2184" i="1"/>
  <c r="H2186" i="1"/>
  <c r="H2189" i="1"/>
  <c r="H2192" i="1"/>
  <c r="H2195" i="1"/>
  <c r="H2198" i="1"/>
  <c r="H2201" i="1"/>
  <c r="H2203" i="1"/>
  <c r="H2206" i="1"/>
  <c r="H2208" i="1"/>
  <c r="H2210" i="1"/>
  <c r="H2212" i="1"/>
  <c r="H2214" i="1"/>
  <c r="H2216" i="1"/>
  <c r="H2218" i="1"/>
  <c r="H2220" i="1"/>
  <c r="H2222" i="1"/>
  <c r="H2225" i="1"/>
  <c r="H2227" i="1"/>
  <c r="H2229" i="1"/>
  <c r="H2232" i="1"/>
  <c r="H2236" i="1"/>
  <c r="H2238" i="1"/>
  <c r="H2240" i="1"/>
  <c r="H2242" i="1"/>
  <c r="H2245" i="1"/>
  <c r="H2247" i="1"/>
  <c r="H2249" i="1"/>
  <c r="H2251" i="1"/>
  <c r="H2254" i="1"/>
  <c r="H2256" i="1"/>
  <c r="H2259" i="1"/>
  <c r="H2261" i="1"/>
  <c r="H2264" i="1"/>
  <c r="H2267" i="1"/>
  <c r="H2269" i="1"/>
  <c r="H2271" i="1"/>
  <c r="H2274" i="1"/>
  <c r="H2276" i="1"/>
  <c r="H2278" i="1"/>
  <c r="H2280" i="1"/>
  <c r="H2283" i="1"/>
  <c r="H2285" i="1"/>
  <c r="H2287" i="1"/>
  <c r="H2289" i="1"/>
  <c r="H2291" i="1"/>
  <c r="H2293" i="1"/>
  <c r="H2296" i="1"/>
  <c r="H2298" i="1"/>
  <c r="H2300" i="1"/>
  <c r="H2303" i="1"/>
  <c r="H2306" i="1"/>
  <c r="H2309" i="1"/>
  <c r="H2311" i="1"/>
  <c r="H2313" i="1"/>
  <c r="H2315" i="1"/>
  <c r="H2319" i="1"/>
  <c r="H2322" i="1"/>
  <c r="H2324" i="1"/>
  <c r="H2326" i="1"/>
  <c r="H2328" i="1"/>
  <c r="H2331" i="1"/>
  <c r="H2334" i="1"/>
  <c r="H2337" i="1"/>
  <c r="H2340" i="1"/>
  <c r="H2342" i="1"/>
  <c r="H2344" i="1"/>
  <c r="H2346" i="1"/>
  <c r="H2348" i="1"/>
  <c r="H2350" i="1"/>
  <c r="H2352" i="1"/>
  <c r="H2356" i="1"/>
  <c r="H2360" i="1"/>
  <c r="H2362" i="1"/>
  <c r="H2364" i="1"/>
  <c r="H2366" i="1"/>
  <c r="H2368" i="1"/>
  <c r="H2372" i="1"/>
  <c r="H2374" i="1"/>
  <c r="H2378" i="1"/>
  <c r="H2380" i="1"/>
  <c r="H2383" i="1"/>
  <c r="H2386" i="1"/>
  <c r="H2390" i="1"/>
  <c r="H2392" i="1"/>
  <c r="H2395" i="1"/>
  <c r="H2398" i="1"/>
  <c r="H2402" i="1"/>
  <c r="H2405" i="1"/>
  <c r="H2407" i="1"/>
  <c r="H2409" i="1"/>
  <c r="H2411" i="1"/>
  <c r="H2413" i="1"/>
  <c r="H2415" i="1"/>
  <c r="H2417" i="1"/>
  <c r="H2419" i="1"/>
  <c r="H2423" i="1"/>
  <c r="H2425" i="1"/>
  <c r="H2427" i="1"/>
  <c r="H2429" i="1"/>
  <c r="H2431" i="1"/>
  <c r="H2433" i="1"/>
  <c r="H2437" i="1"/>
  <c r="H2439" i="1"/>
  <c r="H2443" i="1"/>
  <c r="H2445" i="1"/>
  <c r="H2448" i="1"/>
  <c r="H2450" i="1"/>
  <c r="H2454" i="1"/>
  <c r="H2456" i="1"/>
  <c r="H2459" i="1"/>
  <c r="H2462" i="1"/>
  <c r="H2465" i="1"/>
  <c r="H2468" i="1"/>
  <c r="H2471" i="1"/>
  <c r="H2477" i="1"/>
  <c r="H2479" i="1"/>
  <c r="H2481" i="1"/>
  <c r="H2483" i="1"/>
  <c r="H2485" i="1"/>
  <c r="H2487" i="1"/>
  <c r="H2490" i="1"/>
  <c r="H2493" i="1"/>
  <c r="H2496" i="1"/>
  <c r="H2499" i="1"/>
  <c r="H2501" i="1"/>
  <c r="H2504" i="1"/>
  <c r="H2506" i="1"/>
  <c r="H2508" i="1"/>
  <c r="H2513" i="1"/>
  <c r="H2515" i="1"/>
  <c r="H2517" i="1"/>
  <c r="H2519" i="1"/>
  <c r="H2521" i="1"/>
  <c r="H2523" i="1"/>
  <c r="H2525" i="1"/>
  <c r="H2527" i="1"/>
  <c r="H2529" i="1"/>
  <c r="H2531" i="1"/>
  <c r="H2533" i="1"/>
  <c r="H2535" i="1"/>
  <c r="H2539" i="1"/>
  <c r="H2541" i="1"/>
  <c r="H2544" i="1"/>
  <c r="H2546" i="1"/>
  <c r="H2548" i="1"/>
  <c r="H2550" i="1"/>
  <c r="H2552" i="1"/>
  <c r="H2554" i="1"/>
  <c r="H2556" i="1"/>
  <c r="H2558" i="1"/>
  <c r="H2561" i="1"/>
  <c r="H2564" i="1"/>
  <c r="H2567" i="1"/>
  <c r="H2570" i="1"/>
  <c r="H2572" i="1"/>
  <c r="H2575" i="1"/>
  <c r="H2578" i="1"/>
  <c r="H2580" i="1"/>
  <c r="H2582" i="1"/>
  <c r="H2585" i="1"/>
  <c r="H2588" i="1"/>
  <c r="H2591" i="1"/>
  <c r="H2596" i="1"/>
  <c r="H2599" i="1"/>
  <c r="H2602" i="1"/>
  <c r="H2605" i="1"/>
  <c r="H2607" i="1"/>
  <c r="H2610" i="1"/>
  <c r="H2613" i="1"/>
  <c r="H2615" i="1"/>
  <c r="H2617" i="1"/>
  <c r="H2620" i="1"/>
  <c r="H2622" i="1"/>
  <c r="H2624" i="1"/>
  <c r="H2626" i="1"/>
  <c r="H2628" i="1"/>
  <c r="H2630" i="1"/>
  <c r="H2632" i="1"/>
  <c r="H2634" i="1"/>
  <c r="H2636" i="1"/>
  <c r="H2638" i="1"/>
  <c r="H2640" i="1"/>
  <c r="H2642" i="1"/>
  <c r="H2646" i="1"/>
  <c r="H2648" i="1"/>
  <c r="H2650" i="1"/>
  <c r="H2653" i="1"/>
  <c r="H2655" i="1"/>
  <c r="H2657" i="1"/>
  <c r="H2659" i="1"/>
  <c r="H2662" i="1"/>
  <c r="H2665" i="1"/>
  <c r="H2668" i="1"/>
  <c r="H2670" i="1"/>
  <c r="H2672" i="1"/>
  <c r="H2674" i="1"/>
  <c r="H2676" i="1"/>
  <c r="H2679" i="1"/>
  <c r="H2682" i="1"/>
  <c r="H2684" i="1"/>
  <c r="H2687" i="1"/>
  <c r="H2690" i="1"/>
  <c r="H2693" i="1"/>
  <c r="H2697" i="1"/>
  <c r="H2699" i="1"/>
  <c r="H2702" i="1"/>
  <c r="H2704" i="1"/>
  <c r="H2707" i="1"/>
  <c r="H2710" i="1"/>
  <c r="H2712" i="1"/>
  <c r="H2715" i="1"/>
  <c r="H2718" i="1"/>
  <c r="H2721" i="1"/>
  <c r="H2724" i="1"/>
  <c r="H2727" i="1"/>
  <c r="H2730" i="1"/>
  <c r="H2733" i="1"/>
  <c r="H2736" i="1"/>
  <c r="H2739" i="1"/>
  <c r="H2742" i="1"/>
  <c r="H2744" i="1"/>
  <c r="H2747" i="1"/>
  <c r="H2750" i="1"/>
  <c r="H2753" i="1"/>
  <c r="H2756" i="1"/>
  <c r="H2759" i="1"/>
  <c r="H2762" i="1"/>
  <c r="H2768" i="1"/>
  <c r="H2771" i="1"/>
  <c r="H2774" i="1"/>
  <c r="H2777" i="1"/>
  <c r="H2780" i="1"/>
  <c r="H2783" i="1"/>
  <c r="H2786" i="1"/>
  <c r="H2789" i="1"/>
  <c r="H2792" i="1"/>
  <c r="H2795" i="1"/>
  <c r="H2798" i="1"/>
  <c r="H2801" i="1"/>
  <c r="H2804" i="1"/>
  <c r="H2807" i="1"/>
  <c r="H2810" i="1"/>
  <c r="H2813" i="1"/>
  <c r="H2816" i="1"/>
  <c r="H2819" i="1"/>
  <c r="H2822" i="1"/>
  <c r="H2825" i="1"/>
  <c r="H2828" i="1"/>
  <c r="H2831" i="1"/>
  <c r="H2834" i="1"/>
  <c r="H2837" i="1"/>
  <c r="H2840" i="1"/>
  <c r="H2844" i="1"/>
  <c r="H2847" i="1"/>
  <c r="H2850" i="1"/>
  <c r="H2853" i="1"/>
  <c r="H2856" i="1"/>
  <c r="H2859" i="1"/>
  <c r="H2862" i="1"/>
  <c r="H2868" i="1"/>
  <c r="H2871" i="1"/>
  <c r="H2874" i="1"/>
  <c r="H2877" i="1"/>
  <c r="H2880" i="1"/>
  <c r="H2883" i="1"/>
  <c r="H2886" i="1"/>
  <c r="H2889" i="1"/>
  <c r="H2892" i="1"/>
  <c r="H2895" i="1"/>
  <c r="H2900" i="1"/>
  <c r="H2903" i="1"/>
  <c r="H2907" i="1"/>
  <c r="H2910" i="1"/>
  <c r="H2916" i="1"/>
  <c r="H2919" i="1"/>
  <c r="H2922" i="1"/>
  <c r="H2927" i="1"/>
  <c r="H2930" i="1"/>
  <c r="H2933" i="1"/>
  <c r="H2936" i="1"/>
  <c r="H2939" i="1"/>
  <c r="H2942" i="1"/>
  <c r="H2945" i="1"/>
  <c r="H2950" i="1"/>
  <c r="H2952" i="1"/>
  <c r="H2954" i="1"/>
  <c r="H2957" i="1"/>
  <c r="H2959" i="1"/>
  <c r="H2962" i="1"/>
  <c r="H2964" i="1"/>
  <c r="H2967" i="1"/>
  <c r="H2971" i="1"/>
  <c r="H2975" i="1"/>
  <c r="H2977" i="1"/>
  <c r="H2979" i="1"/>
  <c r="H2982" i="1"/>
  <c r="H2985" i="1"/>
  <c r="H2989" i="1"/>
  <c r="H2991" i="1"/>
  <c r="H2993" i="1"/>
  <c r="H2996" i="1"/>
  <c r="H2998" i="1"/>
  <c r="H3002" i="1"/>
  <c r="H3005" i="1"/>
  <c r="H3007" i="1"/>
  <c r="H3010" i="1"/>
  <c r="H3012" i="1"/>
  <c r="H3014" i="1"/>
  <c r="H3016" i="1"/>
  <c r="H3020" i="1"/>
  <c r="H3022" i="1"/>
  <c r="H3025" i="1"/>
  <c r="H3027" i="1"/>
  <c r="H3029" i="1"/>
  <c r="H3031" i="1"/>
  <c r="H3033" i="1"/>
  <c r="H3035" i="1"/>
  <c r="H3037" i="1"/>
  <c r="H3039" i="1"/>
  <c r="H3041" i="1"/>
  <c r="H3044" i="1"/>
  <c r="H3049" i="1"/>
  <c r="H3051" i="1"/>
  <c r="H3055" i="1"/>
  <c r="H3057" i="1"/>
  <c r="H3060" i="1"/>
  <c r="H3062" i="1"/>
  <c r="H3064" i="1"/>
  <c r="H3066" i="1"/>
  <c r="H3069" i="1"/>
  <c r="H3071" i="1"/>
  <c r="H3074" i="1"/>
  <c r="H3077" i="1"/>
  <c r="H3079" i="1"/>
  <c r="H3081" i="1"/>
  <c r="H3083" i="1"/>
  <c r="H3086" i="1"/>
  <c r="H3089" i="1"/>
  <c r="H3092" i="1"/>
  <c r="H3094" i="1"/>
  <c r="H3097" i="1"/>
  <c r="H3099" i="1"/>
  <c r="H3101" i="1"/>
  <c r="H3103" i="1"/>
  <c r="H3105" i="1"/>
  <c r="H3109" i="1"/>
  <c r="H3112" i="1"/>
  <c r="H3114" i="1"/>
  <c r="H3116" i="1"/>
  <c r="H3119" i="1"/>
  <c r="H3121" i="1"/>
  <c r="H3124" i="1"/>
  <c r="H3126" i="1"/>
  <c r="H3128" i="1"/>
  <c r="H3130" i="1"/>
  <c r="H3132" i="1"/>
  <c r="H3134" i="1"/>
  <c r="H3137" i="1"/>
  <c r="H3141" i="1"/>
  <c r="H3144" i="1"/>
  <c r="H3147" i="1"/>
  <c r="H3149" i="1"/>
  <c r="H3152" i="1"/>
  <c r="H3155" i="1"/>
  <c r="H3157" i="1"/>
  <c r="H3159" i="1"/>
  <c r="H3162" i="1"/>
  <c r="H3164" i="1"/>
  <c r="H3166" i="1"/>
  <c r="H3168" i="1"/>
  <c r="H3171" i="1"/>
  <c r="H3174" i="1"/>
  <c r="H3177" i="1"/>
  <c r="H3179" i="1"/>
  <c r="H3181" i="1"/>
  <c r="H3184" i="1"/>
  <c r="H3186" i="1"/>
  <c r="H3188" i="1"/>
  <c r="H3190" i="1"/>
  <c r="H3193" i="1"/>
  <c r="H3196" i="1"/>
  <c r="H3199" i="1"/>
  <c r="H3201" i="1"/>
  <c r="H3203" i="1"/>
  <c r="H3205" i="1"/>
  <c r="H3207" i="1"/>
  <c r="H3209" i="1"/>
  <c r="H3211" i="1"/>
  <c r="H3213" i="1"/>
  <c r="H3216" i="1"/>
  <c r="H3219" i="1"/>
  <c r="H3221" i="1"/>
  <c r="H3223" i="1"/>
  <c r="H3226" i="1"/>
  <c r="H3229" i="1"/>
  <c r="H3231" i="1"/>
  <c r="H3234" i="1"/>
  <c r="H3237" i="1"/>
  <c r="H3240" i="1"/>
  <c r="H3242" i="1"/>
  <c r="H3245" i="1"/>
  <c r="H3247" i="1"/>
  <c r="H3249" i="1"/>
  <c r="H3251" i="1"/>
  <c r="H3253" i="1"/>
  <c r="H3255" i="1"/>
  <c r="H3259" i="1"/>
  <c r="H3261" i="1"/>
  <c r="H3265" i="1"/>
  <c r="H3268" i="1"/>
  <c r="H3271" i="1"/>
  <c r="H3273" i="1"/>
  <c r="H3275" i="1"/>
  <c r="H3277" i="1"/>
  <c r="H3279" i="1"/>
  <c r="H3281" i="1"/>
  <c r="H3283" i="1"/>
  <c r="H3285" i="1"/>
  <c r="H3287" i="1"/>
  <c r="H3289" i="1"/>
  <c r="H3291" i="1"/>
  <c r="H3293" i="1"/>
  <c r="H3296" i="1"/>
  <c r="H3299" i="1"/>
  <c r="H3301" i="1"/>
  <c r="H3303" i="1"/>
  <c r="H3305" i="1"/>
  <c r="H3307" i="1"/>
  <c r="H3310" i="1"/>
  <c r="H3313" i="1"/>
  <c r="H3317" i="1"/>
  <c r="H3320" i="1"/>
  <c r="H3322" i="1"/>
  <c r="H3326" i="1"/>
  <c r="H3328" i="1"/>
  <c r="H3331" i="1"/>
  <c r="H3335" i="1"/>
  <c r="H3337" i="1"/>
  <c r="H3339" i="1"/>
  <c r="H3341" i="1"/>
  <c r="H3343" i="1"/>
  <c r="H3345" i="1"/>
  <c r="H3347" i="1"/>
  <c r="H3349" i="1"/>
  <c r="H3355" i="1"/>
  <c r="H3357" i="1"/>
  <c r="H3360" i="1"/>
  <c r="H3363" i="1"/>
  <c r="H3367" i="1"/>
  <c r="H3371" i="1"/>
  <c r="H3373" i="1"/>
  <c r="H3376" i="1"/>
  <c r="H3379" i="1"/>
  <c r="H3382" i="1"/>
  <c r="H3384" i="1"/>
  <c r="H3388" i="1"/>
  <c r="H3390" i="1"/>
  <c r="H3392" i="1"/>
  <c r="H3394" i="1"/>
  <c r="H3396" i="1"/>
  <c r="H3399" i="1"/>
  <c r="H3402" i="1"/>
  <c r="H3404" i="1"/>
  <c r="H3406" i="1"/>
  <c r="H3408" i="1"/>
  <c r="H3410" i="1"/>
  <c r="H3414" i="1"/>
  <c r="H3416" i="1"/>
  <c r="H3420" i="1"/>
  <c r="H3422" i="1"/>
  <c r="H3425" i="1"/>
  <c r="H3427" i="1"/>
  <c r="H3429" i="1"/>
  <c r="H3431" i="1"/>
  <c r="H3433" i="1"/>
  <c r="H3436" i="1"/>
  <c r="H3439" i="1"/>
  <c r="H3441" i="1"/>
  <c r="H3443" i="1"/>
  <c r="H3445" i="1"/>
  <c r="H3447" i="1"/>
  <c r="H3450" i="1"/>
  <c r="H3452" i="1"/>
  <c r="H3455" i="1"/>
  <c r="H3457" i="1"/>
  <c r="H3459" i="1"/>
  <c r="H3462" i="1"/>
  <c r="H3464" i="1"/>
  <c r="H3467" i="1"/>
  <c r="H3471" i="1"/>
  <c r="H3473" i="1"/>
  <c r="H3475" i="1"/>
  <c r="H3477" i="1"/>
  <c r="H3482" i="1"/>
  <c r="H3485" i="1"/>
  <c r="H3491" i="1"/>
  <c r="H3494" i="1"/>
  <c r="H3496" i="1"/>
  <c r="H3499" i="1"/>
  <c r="H3502" i="1"/>
  <c r="H3504" i="1"/>
  <c r="H3506" i="1"/>
  <c r="H3508" i="1"/>
  <c r="H3510" i="1"/>
  <c r="H3512" i="1"/>
  <c r="H3514" i="1"/>
  <c r="H3516" i="1"/>
  <c r="H3519" i="1"/>
  <c r="H3522" i="1"/>
  <c r="H3524" i="1"/>
  <c r="H3526" i="1"/>
  <c r="H3530" i="1"/>
  <c r="H3534" i="1"/>
  <c r="H3536" i="1"/>
  <c r="H3539" i="1"/>
  <c r="H3541" i="1"/>
  <c r="H3544" i="1"/>
  <c r="H3546" i="1"/>
  <c r="H3548" i="1"/>
  <c r="H3550" i="1"/>
  <c r="H3553" i="1"/>
  <c r="H3556" i="1"/>
  <c r="H3560" i="1"/>
  <c r="H3562" i="1"/>
  <c r="H3564" i="1"/>
  <c r="H3567" i="1"/>
  <c r="H3570" i="1"/>
  <c r="H3574" i="1"/>
  <c r="H3578" i="1"/>
  <c r="H3581" i="1"/>
  <c r="H3583" i="1"/>
  <c r="H3586" i="1"/>
  <c r="H3588" i="1"/>
  <c r="H3590" i="1"/>
  <c r="H3592" i="1"/>
  <c r="H3596" i="1"/>
  <c r="H3599" i="1"/>
  <c r="H3601" i="1"/>
  <c r="H3603" i="1"/>
  <c r="H3605" i="1"/>
  <c r="H3607" i="1"/>
  <c r="H3609" i="1"/>
  <c r="H3613" i="1"/>
  <c r="H3617" i="1"/>
  <c r="H3620" i="1"/>
  <c r="H3623" i="1"/>
  <c r="H3625" i="1"/>
  <c r="H3629" i="1"/>
  <c r="H3631" i="1"/>
  <c r="H3633" i="1"/>
  <c r="H3635" i="1"/>
  <c r="H3638" i="1"/>
  <c r="H3641" i="1"/>
  <c r="H3644" i="1"/>
  <c r="H3646" i="1"/>
  <c r="H3649" i="1"/>
  <c r="H3653" i="1"/>
  <c r="H3655" i="1"/>
  <c r="H3658" i="1"/>
  <c r="H3660" i="1"/>
  <c r="H3662" i="1"/>
  <c r="H3664" i="1"/>
  <c r="H3666" i="1"/>
  <c r="H3668" i="1"/>
  <c r="H3672" i="1"/>
  <c r="H3674" i="1"/>
  <c r="H3677" i="1"/>
  <c r="H3679" i="1"/>
  <c r="H3681" i="1"/>
  <c r="H3683" i="1"/>
  <c r="H3686" i="1"/>
  <c r="H3688" i="1"/>
  <c r="H3690" i="1"/>
  <c r="H3692" i="1"/>
  <c r="H3695" i="1"/>
  <c r="H3697" i="1"/>
  <c r="H3701" i="1"/>
  <c r="H3704" i="1"/>
  <c r="H3706" i="1"/>
  <c r="H3709" i="1"/>
  <c r="H3711" i="1"/>
  <c r="H3715" i="1"/>
  <c r="H3718" i="1"/>
  <c r="H3720" i="1"/>
  <c r="H3723" i="1"/>
  <c r="H3725" i="1"/>
  <c r="H3727" i="1"/>
  <c r="H3730" i="1"/>
  <c r="H3732" i="1"/>
  <c r="H3734" i="1"/>
  <c r="H3737" i="1"/>
  <c r="H3740" i="1"/>
  <c r="H3742" i="1"/>
  <c r="H3746" i="1"/>
  <c r="H3749" i="1"/>
  <c r="H3751" i="1"/>
  <c r="H3753" i="1"/>
  <c r="H3755" i="1"/>
  <c r="H3758" i="1"/>
  <c r="H3760" i="1"/>
  <c r="H3763" i="1"/>
  <c r="H3767" i="1"/>
  <c r="H3771" i="1"/>
  <c r="H3773" i="1"/>
  <c r="H3775" i="1"/>
  <c r="H3777" i="1"/>
  <c r="H3780" i="1"/>
  <c r="H3784" i="1"/>
  <c r="H3788" i="1"/>
  <c r="H3791" i="1"/>
  <c r="H3794" i="1"/>
  <c r="H3796" i="1"/>
  <c r="H3798" i="1"/>
  <c r="H3800" i="1"/>
  <c r="H3802" i="1"/>
  <c r="H3804" i="1"/>
  <c r="H3807" i="1"/>
  <c r="H3809" i="1"/>
  <c r="H3812" i="1"/>
  <c r="H3814" i="1"/>
  <c r="H3818" i="1"/>
  <c r="H3821" i="1"/>
  <c r="H3824" i="1"/>
  <c r="H3829" i="1"/>
  <c r="H3831" i="1"/>
  <c r="H3833" i="1"/>
  <c r="H3836" i="1"/>
  <c r="H3839" i="1"/>
  <c r="H3841" i="1"/>
  <c r="H3844" i="1"/>
  <c r="H3846" i="1"/>
  <c r="H3849" i="1"/>
  <c r="H3853" i="1"/>
  <c r="H3856" i="1"/>
  <c r="H3858" i="1"/>
  <c r="H3860" i="1"/>
  <c r="H3862" i="1"/>
  <c r="H3865" i="1"/>
  <c r="H3868" i="1"/>
  <c r="H3871" i="1"/>
  <c r="H3874" i="1"/>
  <c r="H3876" i="1"/>
  <c r="H3878" i="1"/>
  <c r="H3880" i="1"/>
  <c r="H3882" i="1"/>
  <c r="H3884" i="1"/>
  <c r="H3886" i="1"/>
  <c r="H3888" i="1"/>
  <c r="H3890" i="1"/>
  <c r="H3892" i="1"/>
  <c r="H3896" i="1"/>
  <c r="H3898" i="1"/>
  <c r="H3900" i="1"/>
  <c r="H3902" i="1"/>
  <c r="H3905" i="1"/>
  <c r="H3907" i="1"/>
  <c r="H3909" i="1"/>
  <c r="H3911" i="1"/>
  <c r="H3914" i="1"/>
  <c r="H3918" i="1"/>
  <c r="H3920" i="1"/>
  <c r="H3922" i="1"/>
  <c r="H3924" i="1"/>
  <c r="H3928" i="1"/>
  <c r="H3931" i="1"/>
  <c r="H3933" i="1"/>
  <c r="H3935" i="1"/>
  <c r="H3939" i="1"/>
  <c r="H3941" i="1"/>
  <c r="H3943" i="1"/>
  <c r="H3945" i="1"/>
  <c r="H3948" i="1"/>
  <c r="H3950" i="1"/>
  <c r="H3953" i="1"/>
  <c r="H3955" i="1"/>
  <c r="H3957" i="1"/>
  <c r="H3959" i="1"/>
  <c r="H3962" i="1"/>
  <c r="H3966" i="1"/>
  <c r="H3968" i="1"/>
  <c r="H3971" i="1"/>
  <c r="H3974" i="1"/>
  <c r="H3977" i="1"/>
  <c r="H3979" i="1"/>
  <c r="H3981" i="1"/>
  <c r="H3985" i="1"/>
  <c r="H3987" i="1"/>
  <c r="H3989" i="1"/>
  <c r="H3991" i="1"/>
  <c r="H3994" i="1"/>
  <c r="H3997" i="1"/>
  <c r="H4000" i="1"/>
  <c r="H4003" i="1"/>
  <c r="H4008" i="1"/>
  <c r="H4011" i="1"/>
  <c r="H4017" i="1"/>
  <c r="H4022" i="1"/>
  <c r="H4025" i="1"/>
  <c r="H4028" i="1"/>
  <c r="H4031" i="1"/>
  <c r="H4034" i="1"/>
  <c r="H4039" i="1"/>
  <c r="H4041" i="1"/>
  <c r="H4044" i="1"/>
  <c r="H4047" i="1"/>
  <c r="H4053" i="1"/>
  <c r="H4057" i="1"/>
  <c r="H4060" i="1"/>
  <c r="H4063" i="1"/>
  <c r="H4067" i="1"/>
  <c r="H4069" i="1"/>
  <c r="H4072" i="1"/>
  <c r="H4075" i="1"/>
  <c r="H4078" i="1"/>
  <c r="H4081" i="1"/>
  <c r="H4084" i="1"/>
  <c r="H4087" i="1"/>
  <c r="H4090" i="1"/>
  <c r="H4093" i="1"/>
  <c r="H4096" i="1"/>
  <c r="H4099" i="1"/>
  <c r="H4105" i="1"/>
  <c r="H4111" i="1"/>
  <c r="H4113" i="1"/>
  <c r="H4116" i="1"/>
  <c r="H4119" i="1"/>
  <c r="H4122" i="1"/>
  <c r="H4125" i="1"/>
  <c r="H4128" i="1"/>
  <c r="H4131" i="1"/>
  <c r="H4134" i="1"/>
  <c r="H4137" i="1"/>
  <c r="H4140" i="1"/>
  <c r="H4144" i="1"/>
  <c r="H4149" i="1"/>
  <c r="H4152" i="1"/>
  <c r="H4155" i="1"/>
  <c r="H4158" i="1"/>
  <c r="H4161" i="1"/>
  <c r="H4164" i="1"/>
  <c r="H4167" i="1"/>
  <c r="H4170" i="1"/>
  <c r="H4173" i="1"/>
  <c r="H4178" i="1"/>
  <c r="H4181" i="1"/>
  <c r="H4184" i="1"/>
  <c r="H4189" i="1"/>
  <c r="H4192" i="1"/>
  <c r="H4195" i="1"/>
  <c r="H4201" i="1"/>
  <c r="H4204" i="1"/>
  <c r="H4207" i="1"/>
  <c r="H4210" i="1"/>
  <c r="H4213" i="1"/>
  <c r="H4216" i="1"/>
  <c r="H4219" i="1"/>
  <c r="H4222" i="1"/>
  <c r="H4225" i="1"/>
  <c r="H4228" i="1"/>
  <c r="H4231" i="1"/>
  <c r="H4234" i="1"/>
  <c r="H4237" i="1"/>
  <c r="H4240" i="1"/>
  <c r="H4243" i="1"/>
  <c r="H4246" i="1"/>
  <c r="H4251" i="1"/>
  <c r="H4254" i="1"/>
  <c r="H4257" i="1"/>
  <c r="H4260" i="1"/>
  <c r="H4263" i="1"/>
  <c r="H4266" i="1"/>
  <c r="H4269" i="1"/>
  <c r="H4271" i="1"/>
  <c r="H4274" i="1"/>
  <c r="H4277" i="1"/>
  <c r="H4280" i="1"/>
  <c r="H4283" i="1"/>
  <c r="H4286" i="1"/>
  <c r="H4289" i="1"/>
  <c r="H4292" i="1"/>
  <c r="H4295" i="1"/>
  <c r="H4298" i="1"/>
  <c r="H4301" i="1"/>
  <c r="H4304" i="1"/>
  <c r="H4307" i="1"/>
  <c r="H4312" i="1"/>
  <c r="H4314" i="1"/>
  <c r="H4317" i="1"/>
  <c r="H4320" i="1"/>
  <c r="H4323" i="1"/>
  <c r="H4326" i="1"/>
  <c r="H4329" i="1"/>
  <c r="H4332" i="1"/>
  <c r="H4335" i="1"/>
  <c r="H4339" i="1"/>
  <c r="H4342" i="1"/>
  <c r="H4345" i="1"/>
  <c r="H4348" i="1"/>
  <c r="H4351" i="1"/>
  <c r="H4354" i="1"/>
  <c r="H4357" i="1"/>
  <c r="H4363" i="1"/>
  <c r="H4366" i="1"/>
  <c r="H4372" i="1"/>
  <c r="H4375" i="1"/>
  <c r="H4378" i="1"/>
  <c r="H4381" i="1"/>
  <c r="H4384" i="1"/>
  <c r="H4387" i="1"/>
  <c r="H4390" i="1"/>
  <c r="H4393" i="1"/>
  <c r="H4396" i="1"/>
  <c r="H4399" i="1"/>
  <c r="H4402" i="1"/>
  <c r="H4405" i="1"/>
  <c r="H4408" i="1"/>
  <c r="H4411" i="1"/>
  <c r="H4414" i="1"/>
  <c r="H4418" i="1"/>
  <c r="H4421" i="1"/>
  <c r="H4423" i="1"/>
  <c r="H4427" i="1"/>
  <c r="H4430" i="1"/>
  <c r="H4433" i="1"/>
  <c r="H4436" i="1"/>
  <c r="H4439" i="1"/>
  <c r="H4442" i="1"/>
  <c r="H4445" i="1"/>
  <c r="H4448" i="1"/>
  <c r="H4451" i="1"/>
  <c r="H4456" i="1"/>
  <c r="H4461" i="1"/>
  <c r="H4463" i="1"/>
  <c r="H4466" i="1"/>
  <c r="H4469" i="1"/>
  <c r="H4472" i="1"/>
  <c r="H4474" i="1"/>
  <c r="H4477" i="1"/>
  <c r="H4480" i="1"/>
  <c r="H4485" i="1"/>
  <c r="H4489" i="1"/>
  <c r="H4492" i="1"/>
  <c r="H4495" i="1"/>
  <c r="H4500" i="1"/>
  <c r="H4503" i="1"/>
  <c r="H4505" i="1"/>
  <c r="H4508" i="1"/>
  <c r="H4511" i="1"/>
  <c r="H4514" i="1"/>
  <c r="H4517" i="1"/>
  <c r="H4520" i="1"/>
  <c r="H4523" i="1"/>
  <c r="H4526" i="1"/>
  <c r="H4531" i="1"/>
  <c r="H4534" i="1"/>
  <c r="H4536" i="1"/>
  <c r="H4539" i="1"/>
  <c r="H4542" i="1"/>
  <c r="H4547" i="1"/>
  <c r="H4550" i="1"/>
  <c r="H4553" i="1"/>
  <c r="H4556" i="1"/>
  <c r="H4559" i="1"/>
  <c r="H4562" i="1"/>
  <c r="H4564" i="1"/>
  <c r="H4567" i="1"/>
  <c r="H4573" i="1"/>
  <c r="H4576" i="1"/>
  <c r="H4581" i="1"/>
  <c r="H4584" i="1"/>
  <c r="H4587" i="1"/>
  <c r="H4589" i="1"/>
  <c r="H4592" i="1"/>
  <c r="H4595" i="1"/>
  <c r="H4598" i="1"/>
  <c r="H4601" i="1"/>
  <c r="H4604" i="1"/>
  <c r="H4607" i="1"/>
  <c r="H4610" i="1"/>
  <c r="H4614" i="1"/>
  <c r="H4617" i="1"/>
  <c r="H4620" i="1"/>
  <c r="H4623" i="1"/>
  <c r="H4626" i="1"/>
  <c r="H4631" i="1"/>
  <c r="H4634" i="1"/>
  <c r="H4637" i="1"/>
  <c r="H4640" i="1"/>
  <c r="H4643" i="1"/>
  <c r="H4646" i="1"/>
  <c r="H4648" i="1"/>
  <c r="H4651" i="1"/>
  <c r="H4653" i="1"/>
  <c r="H4655" i="1"/>
  <c r="H4658" i="1"/>
  <c r="H4661" i="1"/>
  <c r="H4664" i="1"/>
  <c r="H4667" i="1"/>
  <c r="H4669" i="1"/>
  <c r="H4671" i="1"/>
  <c r="H4673" i="1"/>
  <c r="H4676" i="1"/>
  <c r="H4678" i="1"/>
  <c r="H4680" i="1"/>
  <c r="H4682" i="1"/>
  <c r="H4684" i="1"/>
  <c r="H4687" i="1"/>
  <c r="H4691" i="1"/>
  <c r="H4693" i="1"/>
  <c r="H4697" i="1"/>
  <c r="H4701" i="1"/>
  <c r="H4705" i="1"/>
  <c r="H4707" i="1"/>
  <c r="H4709" i="1"/>
  <c r="H4713" i="1"/>
  <c r="H4716" i="1"/>
  <c r="H4719" i="1"/>
  <c r="H4723" i="1"/>
  <c r="H4725" i="1"/>
  <c r="H4728" i="1"/>
  <c r="H4731" i="1"/>
  <c r="H4734" i="1"/>
  <c r="H4736" i="1"/>
  <c r="H4738" i="1"/>
  <c r="H4741" i="1"/>
  <c r="H4744" i="1"/>
  <c r="H4746" i="1"/>
  <c r="H4748" i="1"/>
  <c r="H4751" i="1"/>
  <c r="H4755" i="1"/>
  <c r="H4757" i="1"/>
  <c r="H4759" i="1"/>
  <c r="H4762" i="1"/>
  <c r="H4764" i="1"/>
  <c r="H4767" i="1"/>
  <c r="H4769" i="1"/>
  <c r="H4771" i="1"/>
  <c r="G4" i="1"/>
  <c r="G6" i="1"/>
  <c r="G11" i="1"/>
  <c r="G13" i="1"/>
  <c r="G15" i="1"/>
  <c r="G17" i="1"/>
  <c r="G22" i="1"/>
  <c r="G24" i="1"/>
  <c r="G28" i="1"/>
  <c r="G32" i="1"/>
  <c r="G37" i="1"/>
  <c r="G40" i="1"/>
  <c r="G44" i="1"/>
  <c r="G48" i="1"/>
  <c r="G50" i="1"/>
  <c r="G53" i="1"/>
  <c r="G55" i="1"/>
  <c r="G59" i="1"/>
  <c r="G63" i="1"/>
  <c r="G65" i="1"/>
  <c r="G68" i="1"/>
  <c r="G71" i="1"/>
  <c r="G74" i="1"/>
  <c r="G77" i="1"/>
  <c r="G80" i="1"/>
  <c r="G84" i="1"/>
  <c r="G87" i="1"/>
  <c r="G90" i="1"/>
  <c r="G93" i="1"/>
  <c r="G96" i="1"/>
  <c r="G102" i="1"/>
  <c r="G104" i="1"/>
  <c r="G107" i="1"/>
  <c r="G111" i="1"/>
  <c r="G114" i="1"/>
  <c r="G117" i="1"/>
  <c r="G120" i="1"/>
  <c r="G125" i="1"/>
  <c r="G128" i="1"/>
  <c r="G131" i="1"/>
  <c r="G134" i="1"/>
  <c r="G137" i="1"/>
  <c r="G139" i="1"/>
  <c r="G142" i="1"/>
  <c r="G147" i="1"/>
  <c r="G150" i="1"/>
  <c r="G153" i="1"/>
  <c r="G159" i="1"/>
  <c r="G162" i="1"/>
  <c r="G165" i="1"/>
  <c r="G168" i="1"/>
  <c r="G171" i="1"/>
  <c r="G174" i="1"/>
  <c r="G179" i="1"/>
  <c r="G182" i="1"/>
  <c r="G186" i="1"/>
  <c r="G189" i="1"/>
  <c r="G192" i="1"/>
  <c r="G195" i="1"/>
  <c r="G198" i="1"/>
  <c r="G201" i="1"/>
  <c r="G203" i="1"/>
  <c r="G206" i="1"/>
  <c r="G210" i="1"/>
  <c r="G213" i="1"/>
  <c r="G216" i="1"/>
  <c r="G219" i="1"/>
  <c r="G222" i="1"/>
  <c r="G226" i="1"/>
  <c r="G228" i="1"/>
  <c r="G231" i="1"/>
  <c r="G234" i="1"/>
  <c r="G237" i="1"/>
  <c r="G240" i="1"/>
  <c r="G243" i="1"/>
  <c r="G246" i="1"/>
  <c r="G251" i="1"/>
  <c r="G255" i="1"/>
  <c r="G258" i="1"/>
  <c r="G261" i="1"/>
  <c r="G264" i="1"/>
  <c r="G267" i="1"/>
  <c r="G270" i="1"/>
  <c r="G275" i="1"/>
  <c r="G278" i="1"/>
  <c r="G281" i="1"/>
  <c r="G286" i="1"/>
  <c r="G289" i="1"/>
  <c r="G295" i="1"/>
  <c r="G298" i="1"/>
  <c r="G301" i="1"/>
  <c r="G306" i="1"/>
  <c r="G309" i="1"/>
  <c r="G312" i="1"/>
  <c r="G314" i="1"/>
  <c r="G317" i="1"/>
  <c r="G320" i="1"/>
  <c r="G323" i="1"/>
  <c r="G326" i="1"/>
  <c r="G329" i="1"/>
  <c r="G332" i="1"/>
  <c r="G335" i="1"/>
  <c r="G338" i="1"/>
  <c r="G341" i="1"/>
  <c r="G344" i="1"/>
  <c r="G347" i="1"/>
  <c r="G350" i="1"/>
  <c r="G353" i="1"/>
  <c r="G358" i="1"/>
  <c r="G361" i="1"/>
  <c r="G364" i="1"/>
  <c r="G369" i="1"/>
  <c r="G372" i="1"/>
  <c r="G375" i="1"/>
  <c r="G378" i="1"/>
  <c r="G381" i="1"/>
  <c r="G384" i="1"/>
  <c r="G387" i="1"/>
  <c r="G389" i="1"/>
  <c r="G392" i="1"/>
  <c r="G395" i="1"/>
  <c r="G401" i="1"/>
  <c r="G404" i="1"/>
  <c r="G407" i="1"/>
  <c r="G410" i="1"/>
  <c r="G412" i="1"/>
  <c r="G414" i="1"/>
  <c r="G417" i="1"/>
  <c r="G421" i="1"/>
  <c r="G424" i="1"/>
  <c r="G427" i="1"/>
  <c r="G430" i="1"/>
  <c r="G433" i="1"/>
  <c r="G438" i="1"/>
  <c r="G444" i="1"/>
  <c r="G448" i="1"/>
  <c r="G451" i="1"/>
  <c r="G454" i="1"/>
  <c r="G457" i="1"/>
  <c r="G460" i="1"/>
  <c r="G462" i="1"/>
  <c r="G465" i="1"/>
  <c r="G468" i="1"/>
  <c r="G471" i="1"/>
  <c r="G474" i="1"/>
  <c r="G477" i="1"/>
  <c r="G480" i="1"/>
  <c r="G483" i="1"/>
  <c r="G486" i="1"/>
  <c r="G488" i="1"/>
  <c r="G491" i="1"/>
  <c r="G494" i="1"/>
  <c r="G497" i="1"/>
  <c r="G501" i="1"/>
  <c r="G504" i="1"/>
  <c r="G507" i="1"/>
  <c r="G510" i="1"/>
  <c r="G513" i="1"/>
  <c r="G517" i="1"/>
  <c r="G520" i="1"/>
  <c r="G523" i="1"/>
  <c r="G526" i="1"/>
  <c r="G529" i="1"/>
  <c r="G532" i="1"/>
  <c r="G535" i="1"/>
  <c r="G538" i="1"/>
  <c r="G541" i="1"/>
  <c r="G544" i="1"/>
  <c r="G547" i="1"/>
  <c r="G553" i="1"/>
  <c r="G556" i="1"/>
  <c r="G559" i="1"/>
  <c r="G562" i="1"/>
  <c r="G565" i="1"/>
  <c r="G567" i="1"/>
  <c r="G570" i="1"/>
  <c r="G575" i="1"/>
  <c r="G578" i="1"/>
  <c r="G581" i="1"/>
  <c r="G584" i="1"/>
  <c r="G587" i="1"/>
  <c r="G590" i="1"/>
  <c r="G593" i="1"/>
  <c r="G596" i="1"/>
  <c r="G598" i="1"/>
  <c r="G601" i="1"/>
  <c r="G604" i="1"/>
  <c r="G607" i="1"/>
  <c r="G610" i="1"/>
  <c r="G612" i="1"/>
  <c r="G614" i="1"/>
  <c r="G617" i="1"/>
  <c r="G620" i="1"/>
  <c r="G623" i="1"/>
  <c r="G626" i="1"/>
  <c r="G629" i="1"/>
  <c r="G632" i="1"/>
  <c r="G635" i="1"/>
  <c r="G638" i="1"/>
  <c r="G641" i="1"/>
  <c r="G644" i="1"/>
  <c r="G647" i="1"/>
  <c r="G649" i="1"/>
  <c r="G652" i="1"/>
  <c r="G655" i="1"/>
  <c r="G658" i="1"/>
  <c r="G660" i="1"/>
  <c r="G663" i="1"/>
  <c r="G666" i="1"/>
  <c r="G669" i="1"/>
  <c r="G672" i="1"/>
  <c r="G674" i="1"/>
  <c r="G677" i="1"/>
  <c r="G679" i="1"/>
  <c r="G682" i="1"/>
  <c r="G685" i="1"/>
  <c r="G688" i="1"/>
  <c r="G691" i="1"/>
  <c r="G693" i="1"/>
  <c r="G696" i="1"/>
  <c r="G699" i="1"/>
  <c r="G704" i="1"/>
  <c r="G707" i="1"/>
  <c r="G710" i="1"/>
  <c r="G713" i="1"/>
  <c r="G717" i="1"/>
  <c r="G720" i="1"/>
  <c r="G723" i="1"/>
  <c r="G726" i="1"/>
  <c r="G730" i="1"/>
  <c r="G733" i="1"/>
  <c r="G736" i="1"/>
  <c r="G739" i="1"/>
  <c r="G742" i="1"/>
  <c r="G745" i="1"/>
  <c r="G750" i="1"/>
  <c r="G752" i="1"/>
  <c r="G755" i="1"/>
  <c r="G758" i="1"/>
  <c r="G761" i="1"/>
  <c r="G765" i="1"/>
  <c r="G768" i="1"/>
  <c r="G771" i="1"/>
  <c r="G774" i="1"/>
  <c r="G777" i="1"/>
  <c r="G780" i="1"/>
  <c r="G783" i="1"/>
  <c r="G786" i="1"/>
  <c r="G789" i="1"/>
  <c r="G793" i="1"/>
  <c r="G796" i="1"/>
  <c r="G799" i="1"/>
  <c r="G802" i="1"/>
  <c r="G805" i="1"/>
  <c r="G808" i="1"/>
  <c r="G811" i="1"/>
  <c r="G814" i="1"/>
  <c r="G816" i="1"/>
  <c r="G819" i="1"/>
  <c r="G822" i="1"/>
  <c r="G825" i="1"/>
  <c r="G828" i="1"/>
  <c r="G831" i="1"/>
  <c r="G834" i="1"/>
  <c r="G837" i="1"/>
  <c r="G840" i="1"/>
  <c r="G843" i="1"/>
  <c r="G846" i="1"/>
  <c r="G848" i="1"/>
  <c r="G851" i="1"/>
  <c r="G854" i="1"/>
  <c r="G857" i="1"/>
  <c r="G860" i="1"/>
  <c r="G863" i="1"/>
  <c r="G866" i="1"/>
  <c r="G869" i="1"/>
  <c r="G871" i="1"/>
  <c r="G874" i="1"/>
  <c r="G877" i="1"/>
  <c r="G880" i="1"/>
  <c r="G883" i="1"/>
  <c r="G886" i="1"/>
  <c r="G889" i="1"/>
  <c r="G892" i="1"/>
  <c r="G895" i="1"/>
  <c r="G898" i="1"/>
  <c r="G900" i="1"/>
  <c r="G903" i="1"/>
  <c r="G906" i="1"/>
  <c r="G912" i="1"/>
  <c r="G915" i="1"/>
  <c r="G918" i="1"/>
  <c r="G921" i="1"/>
  <c r="G924" i="1"/>
  <c r="G926" i="1"/>
  <c r="G929" i="1"/>
  <c r="G932" i="1"/>
  <c r="G935" i="1"/>
  <c r="G937" i="1"/>
  <c r="G941" i="1"/>
  <c r="G943" i="1"/>
  <c r="G945" i="1"/>
  <c r="G948" i="1"/>
  <c r="G952" i="1"/>
  <c r="G954" i="1"/>
  <c r="G956" i="1"/>
  <c r="G959" i="1"/>
  <c r="G961" i="1"/>
  <c r="G963" i="1"/>
  <c r="G965" i="1"/>
  <c r="G968" i="1"/>
  <c r="G971" i="1"/>
  <c r="G973" i="1"/>
  <c r="G976" i="1"/>
  <c r="G978" i="1"/>
  <c r="G981" i="1"/>
  <c r="G984" i="1"/>
  <c r="G988" i="1"/>
  <c r="G991" i="1"/>
  <c r="G995" i="1"/>
  <c r="G999" i="1"/>
  <c r="G1002" i="1"/>
  <c r="G1004" i="1"/>
  <c r="G1006" i="1"/>
  <c r="G1008" i="1"/>
  <c r="G1012" i="1"/>
  <c r="G1014" i="1"/>
  <c r="G1016" i="1"/>
  <c r="G1018" i="1"/>
  <c r="G1020" i="1"/>
  <c r="G1022" i="1"/>
  <c r="G1024" i="1"/>
  <c r="G1027" i="1"/>
  <c r="G1029" i="1"/>
  <c r="G1031" i="1"/>
  <c r="G1033" i="1"/>
  <c r="G1035" i="1"/>
  <c r="G1038" i="1"/>
  <c r="G1040" i="1"/>
  <c r="G1042" i="1"/>
  <c r="G1044" i="1"/>
  <c r="G1047" i="1"/>
  <c r="G1049" i="1"/>
  <c r="G1051" i="1"/>
  <c r="G1053" i="1"/>
  <c r="G1055" i="1"/>
  <c r="G1058" i="1"/>
  <c r="G1061" i="1"/>
  <c r="G1063" i="1"/>
  <c r="G1066" i="1"/>
  <c r="G1070" i="1"/>
  <c r="G1073" i="1"/>
  <c r="G1076" i="1"/>
  <c r="G1079" i="1"/>
  <c r="G1084" i="1"/>
  <c r="G1088" i="1"/>
  <c r="G1091" i="1"/>
  <c r="G1094" i="1"/>
  <c r="G1097" i="1"/>
  <c r="G1101" i="1"/>
  <c r="G1104" i="1"/>
  <c r="G1107" i="1"/>
  <c r="G1110" i="1"/>
  <c r="G1113" i="1"/>
  <c r="G1117" i="1"/>
  <c r="G1121" i="1"/>
  <c r="G1124" i="1"/>
  <c r="G1126" i="1"/>
  <c r="G1129" i="1"/>
  <c r="G1132" i="1"/>
  <c r="G1135" i="1"/>
  <c r="G1138" i="1"/>
  <c r="G1141" i="1"/>
  <c r="G1144" i="1"/>
  <c r="G1147" i="1"/>
  <c r="G1150" i="1"/>
  <c r="G1154" i="1"/>
  <c r="G1157" i="1"/>
  <c r="G1160" i="1"/>
  <c r="G1163" i="1"/>
  <c r="G1166" i="1"/>
  <c r="G1169" i="1"/>
  <c r="G1172" i="1"/>
  <c r="G1175" i="1"/>
  <c r="G1178" i="1"/>
  <c r="G1181" i="1"/>
  <c r="G1184" i="1"/>
  <c r="G1187" i="1"/>
  <c r="G1193" i="1"/>
  <c r="G1198" i="1"/>
  <c r="G1201" i="1"/>
  <c r="G1204" i="1"/>
  <c r="G1207" i="1"/>
  <c r="G1210" i="1"/>
  <c r="G1213" i="1"/>
  <c r="G1216" i="1"/>
  <c r="G1219" i="1"/>
  <c r="G1222" i="1"/>
  <c r="G1226" i="1"/>
  <c r="G1228" i="1"/>
  <c r="G1231" i="1"/>
  <c r="G1234" i="1"/>
  <c r="G1237" i="1"/>
  <c r="G1240" i="1"/>
  <c r="G1243" i="1"/>
  <c r="G1245" i="1"/>
  <c r="G1247" i="1"/>
  <c r="G1249" i="1"/>
  <c r="G1251" i="1"/>
  <c r="G1253" i="1"/>
  <c r="G1255" i="1"/>
  <c r="G1257" i="1"/>
  <c r="G1259" i="1"/>
  <c r="G1261" i="1"/>
  <c r="G1263" i="1"/>
  <c r="G1266" i="1"/>
  <c r="G1269" i="1"/>
  <c r="G1271" i="1"/>
  <c r="G1275" i="1"/>
  <c r="G1277" i="1"/>
  <c r="G1279" i="1"/>
  <c r="G1281" i="1"/>
  <c r="G1284" i="1"/>
  <c r="G1286" i="1"/>
  <c r="G1288" i="1"/>
  <c r="G1290" i="1"/>
  <c r="G1292" i="1"/>
  <c r="G1295" i="1"/>
  <c r="G1298" i="1"/>
  <c r="G1301" i="1"/>
  <c r="G1303" i="1"/>
  <c r="G1305" i="1"/>
  <c r="G1308" i="1"/>
  <c r="G1311" i="1"/>
  <c r="G1314" i="1"/>
  <c r="G1318" i="1"/>
  <c r="G1321" i="1"/>
  <c r="G1324" i="1"/>
  <c r="G1326" i="1"/>
  <c r="G1328" i="1"/>
  <c r="G1330" i="1"/>
  <c r="G1333" i="1"/>
  <c r="G1337" i="1"/>
  <c r="G1339" i="1"/>
  <c r="G1342" i="1"/>
  <c r="G1344" i="1"/>
  <c r="G1346" i="1"/>
  <c r="G1348" i="1"/>
  <c r="G1350" i="1"/>
  <c r="G1352" i="1"/>
  <c r="G1354" i="1"/>
  <c r="G1356" i="1"/>
  <c r="G1359" i="1"/>
  <c r="G1363" i="1"/>
  <c r="G1365" i="1"/>
  <c r="G1367" i="1"/>
  <c r="G1369" i="1"/>
  <c r="G1373" i="1"/>
  <c r="G1376" i="1"/>
  <c r="G1378" i="1"/>
  <c r="G1380" i="1"/>
  <c r="G1382" i="1"/>
  <c r="G1384" i="1"/>
  <c r="G1386" i="1"/>
  <c r="G1389" i="1"/>
  <c r="G1391" i="1"/>
  <c r="G1395" i="1"/>
  <c r="G1397" i="1"/>
  <c r="G1399" i="1"/>
  <c r="G1401" i="1"/>
  <c r="G1403" i="1"/>
  <c r="G1407" i="1"/>
  <c r="G1409" i="1"/>
  <c r="G1411" i="1"/>
  <c r="G1413" i="1"/>
  <c r="G1416" i="1"/>
  <c r="G1418" i="1"/>
  <c r="G1420" i="1"/>
  <c r="G1422" i="1"/>
  <c r="G1425" i="1"/>
  <c r="G1427" i="1"/>
  <c r="G1429" i="1"/>
  <c r="G1431" i="1"/>
  <c r="G1433" i="1"/>
  <c r="G1435" i="1"/>
  <c r="G1437" i="1"/>
  <c r="G1439" i="1"/>
  <c r="G1441" i="1"/>
  <c r="G1443" i="1"/>
  <c r="G1447" i="1"/>
  <c r="G1449" i="1"/>
  <c r="G1452" i="1"/>
  <c r="G1455" i="1"/>
  <c r="G1457" i="1"/>
  <c r="G1459" i="1"/>
  <c r="G1462" i="1"/>
  <c r="G1466" i="1"/>
  <c r="G1468" i="1"/>
  <c r="G1470" i="1"/>
  <c r="G1472" i="1"/>
  <c r="G1475" i="1"/>
  <c r="G1477" i="1"/>
  <c r="G1479" i="1"/>
  <c r="G1482" i="1"/>
  <c r="G1486" i="1"/>
  <c r="G1489" i="1"/>
  <c r="G1491" i="1"/>
  <c r="G1494" i="1"/>
  <c r="G1496" i="1"/>
  <c r="G1498" i="1"/>
  <c r="G1500" i="1"/>
  <c r="G1502" i="1"/>
  <c r="G1504" i="1"/>
  <c r="G1507" i="1"/>
  <c r="G1510" i="1"/>
  <c r="G1512" i="1"/>
  <c r="G1514" i="1"/>
  <c r="G1516" i="1"/>
  <c r="G1519" i="1"/>
  <c r="G1523" i="1"/>
  <c r="G1526" i="1"/>
  <c r="G1530" i="1"/>
  <c r="G1532" i="1"/>
  <c r="G1536" i="1"/>
  <c r="G1539" i="1"/>
  <c r="G1541" i="1"/>
  <c r="G1543" i="1"/>
  <c r="G1545" i="1"/>
  <c r="G1547" i="1"/>
  <c r="G1549" i="1"/>
  <c r="G1551" i="1"/>
  <c r="G1554" i="1"/>
  <c r="G1556" i="1"/>
  <c r="G1558" i="1"/>
  <c r="G1561" i="1"/>
  <c r="G1564" i="1"/>
  <c r="G1567" i="1"/>
  <c r="G1570" i="1"/>
  <c r="G1572" i="1"/>
  <c r="G1574" i="1"/>
  <c r="G1576" i="1"/>
  <c r="G1578" i="1"/>
  <c r="G1580" i="1"/>
  <c r="G1582" i="1"/>
  <c r="G1584" i="1"/>
  <c r="G1586" i="1"/>
  <c r="G1588" i="1"/>
  <c r="G1590" i="1"/>
  <c r="G1592" i="1"/>
  <c r="G1594" i="1"/>
  <c r="G1597" i="1"/>
  <c r="G1599" i="1"/>
  <c r="G1601" i="1"/>
  <c r="G1603" i="1"/>
  <c r="G1606" i="1"/>
  <c r="G1608" i="1"/>
  <c r="G1611" i="1"/>
  <c r="G1613" i="1"/>
  <c r="G1615" i="1"/>
  <c r="G1617" i="1"/>
  <c r="G1619" i="1"/>
  <c r="G1622" i="1"/>
  <c r="G1624" i="1"/>
  <c r="G1627" i="1"/>
  <c r="G1629" i="1"/>
  <c r="G1631" i="1"/>
  <c r="G1634" i="1"/>
  <c r="G1637" i="1"/>
  <c r="G1640" i="1"/>
  <c r="G1643" i="1"/>
  <c r="G1646" i="1"/>
  <c r="G1649" i="1"/>
  <c r="G1651" i="1"/>
  <c r="G1653" i="1"/>
  <c r="G1655" i="1"/>
  <c r="G1657" i="1"/>
  <c r="G1660" i="1"/>
  <c r="G1662" i="1"/>
  <c r="G1664" i="1"/>
  <c r="G1666" i="1"/>
  <c r="G1668" i="1"/>
  <c r="G1671" i="1"/>
  <c r="G1673" i="1"/>
  <c r="G1678" i="1"/>
  <c r="G1680" i="1"/>
  <c r="G1682" i="1"/>
  <c r="G1684" i="1"/>
  <c r="G1686" i="1"/>
  <c r="G1690" i="1"/>
  <c r="G1693" i="1"/>
  <c r="G1696" i="1"/>
  <c r="G1699" i="1"/>
  <c r="G1704" i="1"/>
  <c r="G1707" i="1"/>
  <c r="G1710" i="1"/>
  <c r="G1712" i="1"/>
  <c r="G1715" i="1"/>
  <c r="G1718" i="1"/>
  <c r="G1721" i="1"/>
  <c r="G1724" i="1"/>
  <c r="G1727" i="1"/>
  <c r="G1730" i="1"/>
  <c r="G1733" i="1"/>
  <c r="G1736" i="1"/>
  <c r="G1739" i="1"/>
  <c r="G1742" i="1"/>
  <c r="G1745" i="1"/>
  <c r="G1748" i="1"/>
  <c r="G1754" i="1"/>
  <c r="G1757" i="1"/>
  <c r="G1760" i="1"/>
  <c r="G1763" i="1"/>
  <c r="G1766" i="1"/>
  <c r="G1772" i="1"/>
  <c r="G1775" i="1"/>
  <c r="G1778" i="1"/>
  <c r="G1781" i="1"/>
  <c r="G1784" i="1"/>
  <c r="G1787" i="1"/>
  <c r="G1790" i="1"/>
  <c r="G1793" i="1"/>
  <c r="G1796" i="1"/>
  <c r="G1799" i="1"/>
  <c r="G1802" i="1"/>
  <c r="G1806" i="1"/>
  <c r="G1809" i="1"/>
  <c r="G1812" i="1"/>
  <c r="G1815" i="1"/>
  <c r="G1819" i="1"/>
  <c r="G1822" i="1"/>
  <c r="G1825" i="1"/>
  <c r="G1828" i="1"/>
  <c r="G1831" i="1"/>
  <c r="G1834" i="1"/>
  <c r="G1837" i="1"/>
  <c r="G1840" i="1"/>
  <c r="G1843" i="1"/>
  <c r="G1846" i="1"/>
  <c r="G1849" i="1"/>
  <c r="G1852" i="1"/>
  <c r="G1855" i="1"/>
  <c r="G1861" i="1"/>
  <c r="G1864" i="1"/>
  <c r="G1867" i="1"/>
  <c r="G1870" i="1"/>
  <c r="G1873" i="1"/>
  <c r="G1876" i="1"/>
  <c r="G1879" i="1"/>
  <c r="G1883" i="1"/>
  <c r="G1886" i="1"/>
  <c r="G1889" i="1"/>
  <c r="G1892" i="1"/>
  <c r="G1895" i="1"/>
  <c r="G1898" i="1"/>
  <c r="G1901" i="1"/>
  <c r="G1904" i="1"/>
  <c r="G1907" i="1"/>
  <c r="G1913" i="1"/>
  <c r="G1917" i="1"/>
  <c r="G1920" i="1"/>
  <c r="G1923" i="1"/>
  <c r="G1926" i="1"/>
  <c r="G1929" i="1"/>
  <c r="G1932" i="1"/>
  <c r="G1935" i="1"/>
  <c r="G1938" i="1"/>
  <c r="G1941" i="1"/>
  <c r="G1944" i="1"/>
  <c r="G1947" i="1"/>
  <c r="G1950" i="1"/>
  <c r="G1953" i="1"/>
  <c r="G1956" i="1"/>
  <c r="G1959" i="1"/>
  <c r="G1965" i="1"/>
  <c r="G1968" i="1"/>
  <c r="G1971" i="1"/>
  <c r="G1975" i="1"/>
  <c r="G1978" i="1"/>
  <c r="G1981" i="1"/>
  <c r="G1984" i="1"/>
  <c r="G1987" i="1"/>
  <c r="G1990" i="1"/>
  <c r="G1993" i="1"/>
  <c r="G1996" i="1"/>
  <c r="G2001" i="1"/>
  <c r="G2004" i="1"/>
  <c r="G2009" i="1"/>
  <c r="G2012" i="1"/>
  <c r="G2015" i="1"/>
  <c r="G2018" i="1"/>
  <c r="G2021" i="1"/>
  <c r="G2024" i="1"/>
  <c r="G2027" i="1"/>
  <c r="G2031" i="1"/>
  <c r="G2034" i="1"/>
  <c r="G2037" i="1"/>
  <c r="G2040" i="1"/>
  <c r="G2043" i="1"/>
  <c r="G2046" i="1"/>
  <c r="G2049" i="1"/>
  <c r="G2052" i="1"/>
  <c r="G2054" i="1"/>
  <c r="G2056" i="1"/>
  <c r="G2059" i="1"/>
  <c r="G2063" i="1"/>
  <c r="G2066" i="1"/>
  <c r="G2069" i="1"/>
  <c r="G2072" i="1"/>
  <c r="G2075" i="1"/>
  <c r="G2078" i="1"/>
  <c r="G2081" i="1"/>
  <c r="G2084" i="1"/>
  <c r="G2088" i="1"/>
  <c r="G2091" i="1"/>
  <c r="G2094" i="1"/>
  <c r="G2097" i="1"/>
  <c r="G2100" i="1"/>
  <c r="G2103" i="1"/>
  <c r="G2109" i="1"/>
  <c r="G2114" i="1"/>
  <c r="G2117" i="1"/>
  <c r="G2120" i="1"/>
  <c r="G2123" i="1"/>
  <c r="G2126" i="1"/>
  <c r="G2129" i="1"/>
  <c r="G2132" i="1"/>
  <c r="G2135" i="1"/>
  <c r="G2138" i="1"/>
  <c r="G2141" i="1"/>
  <c r="G2144" i="1"/>
  <c r="G2147" i="1"/>
  <c r="G2150" i="1"/>
  <c r="G2153" i="1"/>
  <c r="G2156" i="1"/>
  <c r="G2159" i="1"/>
  <c r="G2164" i="1"/>
  <c r="G2167" i="1"/>
  <c r="G2170" i="1"/>
  <c r="G2172" i="1"/>
  <c r="G2175" i="1"/>
  <c r="G2178" i="1"/>
  <c r="G2181" i="1"/>
  <c r="G2184" i="1"/>
  <c r="G2186" i="1"/>
  <c r="G2189" i="1"/>
  <c r="G2192" i="1"/>
  <c r="G2195" i="1"/>
  <c r="G2198" i="1"/>
  <c r="G2201" i="1"/>
  <c r="G2203" i="1"/>
  <c r="G2206" i="1"/>
  <c r="G2208" i="1"/>
  <c r="G2210" i="1"/>
  <c r="G2212" i="1"/>
  <c r="G2214" i="1"/>
  <c r="G2216" i="1"/>
  <c r="G2218" i="1"/>
  <c r="G2220" i="1"/>
  <c r="G2222" i="1"/>
  <c r="G2225" i="1"/>
  <c r="G2227" i="1"/>
  <c r="G2229" i="1"/>
  <c r="G2232" i="1"/>
  <c r="G2236" i="1"/>
  <c r="G2238" i="1"/>
  <c r="G2240" i="1"/>
  <c r="G2242" i="1"/>
  <c r="G2245" i="1"/>
  <c r="G2247" i="1"/>
  <c r="G2249" i="1"/>
  <c r="G2251" i="1"/>
  <c r="G2254" i="1"/>
  <c r="G2256" i="1"/>
  <c r="G2259" i="1"/>
  <c r="G2261" i="1"/>
  <c r="G2264" i="1"/>
  <c r="G2267" i="1"/>
  <c r="G2269" i="1"/>
  <c r="G2271" i="1"/>
  <c r="G2274" i="1"/>
  <c r="G2276" i="1"/>
  <c r="G2278" i="1"/>
  <c r="G2280" i="1"/>
  <c r="G2283" i="1"/>
  <c r="G2285" i="1"/>
  <c r="G2287" i="1"/>
  <c r="G2289" i="1"/>
  <c r="G2291" i="1"/>
  <c r="G2293" i="1"/>
  <c r="G2296" i="1"/>
  <c r="G2298" i="1"/>
  <c r="G2300" i="1"/>
  <c r="G2303" i="1"/>
  <c r="G2306" i="1"/>
  <c r="G2309" i="1"/>
  <c r="G2311" i="1"/>
  <c r="G2313" i="1"/>
  <c r="G2315" i="1"/>
  <c r="G2319" i="1"/>
  <c r="G2322" i="1"/>
  <c r="G2324" i="1"/>
  <c r="G2326" i="1"/>
  <c r="G2328" i="1"/>
  <c r="G2331" i="1"/>
  <c r="G2334" i="1"/>
  <c r="G2337" i="1"/>
  <c r="G2340" i="1"/>
  <c r="G2342" i="1"/>
  <c r="G2344" i="1"/>
  <c r="G2346" i="1"/>
  <c r="G2348" i="1"/>
  <c r="G2350" i="1"/>
  <c r="G2352" i="1"/>
  <c r="G2356" i="1"/>
  <c r="G2360" i="1"/>
  <c r="G2362" i="1"/>
  <c r="G2364" i="1"/>
  <c r="G2366" i="1"/>
  <c r="G2368" i="1"/>
  <c r="G2372" i="1"/>
  <c r="G2374" i="1"/>
  <c r="G2378" i="1"/>
  <c r="G2380" i="1"/>
  <c r="G2383" i="1"/>
  <c r="G2386" i="1"/>
  <c r="G2390" i="1"/>
  <c r="G2392" i="1"/>
  <c r="G2395" i="1"/>
  <c r="G2398" i="1"/>
  <c r="G2402" i="1"/>
  <c r="G2405" i="1"/>
  <c r="G2407" i="1"/>
  <c r="G2409" i="1"/>
  <c r="G2411" i="1"/>
  <c r="G2413" i="1"/>
  <c r="G2415" i="1"/>
  <c r="G2417" i="1"/>
  <c r="G2419" i="1"/>
  <c r="G2423" i="1"/>
  <c r="G2425" i="1"/>
  <c r="G2427" i="1"/>
  <c r="G2429" i="1"/>
  <c r="G2431" i="1"/>
  <c r="G2433" i="1"/>
  <c r="G2437" i="1"/>
  <c r="G2439" i="1"/>
  <c r="G2443" i="1"/>
  <c r="G2445" i="1"/>
  <c r="G2448" i="1"/>
  <c r="G2450" i="1"/>
  <c r="G2454" i="1"/>
  <c r="G2456" i="1"/>
  <c r="G2459" i="1"/>
  <c r="G2462" i="1"/>
  <c r="G2465" i="1"/>
  <c r="G2468" i="1"/>
  <c r="G2471" i="1"/>
  <c r="G2477" i="1"/>
  <c r="G2479" i="1"/>
  <c r="G2481" i="1"/>
  <c r="G2483" i="1"/>
  <c r="G2485" i="1"/>
  <c r="G2487" i="1"/>
  <c r="G2490" i="1"/>
  <c r="G2493" i="1"/>
  <c r="G2496" i="1"/>
  <c r="G2499" i="1"/>
  <c r="G2501" i="1"/>
  <c r="G2504" i="1"/>
  <c r="G2506" i="1"/>
  <c r="G2508" i="1"/>
  <c r="G2513" i="1"/>
  <c r="G2515" i="1"/>
  <c r="G2517" i="1"/>
  <c r="G2519" i="1"/>
  <c r="G2521" i="1"/>
  <c r="G2523" i="1"/>
  <c r="G2525" i="1"/>
  <c r="G2527" i="1"/>
  <c r="G2529" i="1"/>
  <c r="G2531" i="1"/>
  <c r="G2533" i="1"/>
  <c r="G2535" i="1"/>
  <c r="G2539" i="1"/>
  <c r="G2541" i="1"/>
  <c r="G2544" i="1"/>
  <c r="G2546" i="1"/>
  <c r="G2548" i="1"/>
  <c r="G2550" i="1"/>
  <c r="G2552" i="1"/>
  <c r="G2554" i="1"/>
  <c r="G2556" i="1"/>
  <c r="G2558" i="1"/>
  <c r="G2561" i="1"/>
  <c r="G2564" i="1"/>
  <c r="G2567" i="1"/>
  <c r="G2570" i="1"/>
  <c r="G2572" i="1"/>
  <c r="G2575" i="1"/>
  <c r="G2578" i="1"/>
  <c r="G2580" i="1"/>
  <c r="G2582" i="1"/>
  <c r="G2585" i="1"/>
  <c r="G2588" i="1"/>
  <c r="G2591" i="1"/>
  <c r="G2596" i="1"/>
  <c r="G2599" i="1"/>
  <c r="G2602" i="1"/>
  <c r="G2605" i="1"/>
  <c r="G2607" i="1"/>
  <c r="G2610" i="1"/>
  <c r="G2613" i="1"/>
  <c r="G2615" i="1"/>
  <c r="G2617" i="1"/>
  <c r="G2620" i="1"/>
  <c r="G2622" i="1"/>
  <c r="G2624" i="1"/>
  <c r="G2626" i="1"/>
  <c r="G2628" i="1"/>
  <c r="G2630" i="1"/>
  <c r="G2632" i="1"/>
  <c r="G2634" i="1"/>
  <c r="G2636" i="1"/>
  <c r="G2638" i="1"/>
  <c r="G2640" i="1"/>
  <c r="G2642" i="1"/>
  <c r="G2646" i="1"/>
  <c r="G2648" i="1"/>
  <c r="G2650" i="1"/>
  <c r="G2653" i="1"/>
  <c r="G2655" i="1"/>
  <c r="G2657" i="1"/>
  <c r="G2659" i="1"/>
  <c r="G2662" i="1"/>
  <c r="G2665" i="1"/>
  <c r="G2668" i="1"/>
  <c r="G2670" i="1"/>
  <c r="G2672" i="1"/>
  <c r="G2674" i="1"/>
  <c r="G2676" i="1"/>
  <c r="G2679" i="1"/>
  <c r="G2682" i="1"/>
  <c r="G2684" i="1"/>
  <c r="G2687" i="1"/>
  <c r="G2690" i="1"/>
  <c r="G2693" i="1"/>
  <c r="G2697" i="1"/>
  <c r="G2699" i="1"/>
  <c r="G2702" i="1"/>
  <c r="G2704" i="1"/>
  <c r="G2707" i="1"/>
  <c r="G2710" i="1"/>
  <c r="G2712" i="1"/>
  <c r="G2715" i="1"/>
  <c r="G2718" i="1"/>
  <c r="G2721" i="1"/>
  <c r="G2724" i="1"/>
  <c r="G2727" i="1"/>
  <c r="G2730" i="1"/>
  <c r="G2733" i="1"/>
  <c r="G2736" i="1"/>
  <c r="G2739" i="1"/>
  <c r="G2742" i="1"/>
  <c r="G2744" i="1"/>
  <c r="G2747" i="1"/>
  <c r="G2750" i="1"/>
  <c r="G2753" i="1"/>
  <c r="G2756" i="1"/>
  <c r="G2759" i="1"/>
  <c r="G2762" i="1"/>
  <c r="G2768" i="1"/>
  <c r="G2771" i="1"/>
  <c r="G2774" i="1"/>
  <c r="G2777" i="1"/>
  <c r="G2780" i="1"/>
  <c r="G2783" i="1"/>
  <c r="G2786" i="1"/>
  <c r="G2789" i="1"/>
  <c r="G2792" i="1"/>
  <c r="G2795" i="1"/>
  <c r="G2798" i="1"/>
  <c r="G2801" i="1"/>
  <c r="G2804" i="1"/>
  <c r="G2807" i="1"/>
  <c r="G2810" i="1"/>
  <c r="G2813" i="1"/>
  <c r="G2816" i="1"/>
  <c r="G2819" i="1"/>
  <c r="G2822" i="1"/>
  <c r="G2825" i="1"/>
  <c r="G2828" i="1"/>
  <c r="G2831" i="1"/>
  <c r="G2834" i="1"/>
  <c r="G2837" i="1"/>
  <c r="G2840" i="1"/>
  <c r="G2844" i="1"/>
  <c r="G2847" i="1"/>
  <c r="G2850" i="1"/>
  <c r="G2853" i="1"/>
  <c r="G2856" i="1"/>
  <c r="G2859" i="1"/>
  <c r="G2862" i="1"/>
  <c r="G2868" i="1"/>
  <c r="G2871" i="1"/>
  <c r="G2874" i="1"/>
  <c r="G2877" i="1"/>
  <c r="G2880" i="1"/>
  <c r="G2883" i="1"/>
  <c r="G2886" i="1"/>
  <c r="G2889" i="1"/>
  <c r="G2892" i="1"/>
  <c r="G2895" i="1"/>
  <c r="G2900" i="1"/>
  <c r="G2903" i="1"/>
  <c r="G2907" i="1"/>
  <c r="G2910" i="1"/>
  <c r="G2916" i="1"/>
  <c r="G2919" i="1"/>
  <c r="G2922" i="1"/>
  <c r="G2927" i="1"/>
  <c r="G2930" i="1"/>
  <c r="G2933" i="1"/>
  <c r="G2936" i="1"/>
  <c r="G2939" i="1"/>
  <c r="G2942" i="1"/>
  <c r="G2945" i="1"/>
  <c r="G2950" i="1"/>
  <c r="G2952" i="1"/>
  <c r="G2954" i="1"/>
  <c r="G2957" i="1"/>
  <c r="G2959" i="1"/>
  <c r="G2962" i="1"/>
  <c r="G2964" i="1"/>
  <c r="G2967" i="1"/>
  <c r="G2971" i="1"/>
  <c r="G2975" i="1"/>
  <c r="G2977" i="1"/>
  <c r="G2979" i="1"/>
  <c r="G2982" i="1"/>
  <c r="G2985" i="1"/>
  <c r="G2989" i="1"/>
  <c r="G2991" i="1"/>
  <c r="G2993" i="1"/>
  <c r="G2996" i="1"/>
  <c r="G2998" i="1"/>
  <c r="G3002" i="1"/>
  <c r="G3005" i="1"/>
  <c r="G3007" i="1"/>
  <c r="G3010" i="1"/>
  <c r="G3012" i="1"/>
  <c r="G3014" i="1"/>
  <c r="G3016" i="1"/>
  <c r="G3020" i="1"/>
  <c r="G3022" i="1"/>
  <c r="G3025" i="1"/>
  <c r="G3027" i="1"/>
  <c r="G3029" i="1"/>
  <c r="G3031" i="1"/>
  <c r="G3033" i="1"/>
  <c r="G3035" i="1"/>
  <c r="G3037" i="1"/>
  <c r="G3039" i="1"/>
  <c r="G3041" i="1"/>
  <c r="G3044" i="1"/>
  <c r="G3049" i="1"/>
  <c r="G3051" i="1"/>
  <c r="G3055" i="1"/>
  <c r="G3057" i="1"/>
  <c r="G3060" i="1"/>
  <c r="G3062" i="1"/>
  <c r="G3064" i="1"/>
  <c r="G3066" i="1"/>
  <c r="G3069" i="1"/>
  <c r="G3071" i="1"/>
  <c r="G3074" i="1"/>
  <c r="G3077" i="1"/>
  <c r="G3079" i="1"/>
  <c r="G3081" i="1"/>
  <c r="G3083" i="1"/>
  <c r="G3086" i="1"/>
  <c r="G3089" i="1"/>
  <c r="G3092" i="1"/>
  <c r="G3094" i="1"/>
  <c r="G3097" i="1"/>
  <c r="G3099" i="1"/>
  <c r="G3101" i="1"/>
  <c r="G3103" i="1"/>
  <c r="G3105" i="1"/>
  <c r="G3109" i="1"/>
  <c r="G3112" i="1"/>
  <c r="G3114" i="1"/>
  <c r="G3116" i="1"/>
  <c r="G3119" i="1"/>
  <c r="G3121" i="1"/>
  <c r="G3124" i="1"/>
  <c r="G3126" i="1"/>
  <c r="G3128" i="1"/>
  <c r="G3130" i="1"/>
  <c r="G3132" i="1"/>
  <c r="G3134" i="1"/>
  <c r="G3137" i="1"/>
  <c r="G3141" i="1"/>
  <c r="G3144" i="1"/>
  <c r="G3147" i="1"/>
  <c r="G3149" i="1"/>
  <c r="G3152" i="1"/>
  <c r="G3155" i="1"/>
  <c r="G3157" i="1"/>
  <c r="G3159" i="1"/>
  <c r="G3162" i="1"/>
  <c r="G3164" i="1"/>
  <c r="G3166" i="1"/>
  <c r="G3168" i="1"/>
  <c r="G3171" i="1"/>
  <c r="G3174" i="1"/>
  <c r="G3177" i="1"/>
  <c r="G3179" i="1"/>
  <c r="G3181" i="1"/>
  <c r="G3184" i="1"/>
  <c r="G3186" i="1"/>
  <c r="G3188" i="1"/>
  <c r="G3190" i="1"/>
  <c r="G3193" i="1"/>
  <c r="G3196" i="1"/>
  <c r="G3199" i="1"/>
  <c r="G3201" i="1"/>
  <c r="G3203" i="1"/>
  <c r="G3205" i="1"/>
  <c r="G3207" i="1"/>
  <c r="G3209" i="1"/>
  <c r="G3211" i="1"/>
  <c r="G3213" i="1"/>
  <c r="G3216" i="1"/>
  <c r="G3219" i="1"/>
  <c r="G3221" i="1"/>
  <c r="G3223" i="1"/>
  <c r="G3226" i="1"/>
  <c r="G3229" i="1"/>
  <c r="G3231" i="1"/>
  <c r="G3234" i="1"/>
  <c r="G3237" i="1"/>
  <c r="G3240" i="1"/>
  <c r="G3242" i="1"/>
  <c r="G3245" i="1"/>
  <c r="G3247" i="1"/>
  <c r="G3249" i="1"/>
  <c r="G3251" i="1"/>
  <c r="G3253" i="1"/>
  <c r="G3255" i="1"/>
  <c r="G3259" i="1"/>
  <c r="G3261" i="1"/>
  <c r="G3265" i="1"/>
  <c r="G3268" i="1"/>
  <c r="G3271" i="1"/>
  <c r="G3273" i="1"/>
  <c r="G3275" i="1"/>
  <c r="G3277" i="1"/>
  <c r="G3279" i="1"/>
  <c r="G3281" i="1"/>
  <c r="G3283" i="1"/>
  <c r="G3285" i="1"/>
  <c r="G3287" i="1"/>
  <c r="G3289" i="1"/>
  <c r="G3291" i="1"/>
  <c r="G3293" i="1"/>
  <c r="G3296" i="1"/>
  <c r="G3299" i="1"/>
  <c r="G3301" i="1"/>
  <c r="G3303" i="1"/>
  <c r="G3305" i="1"/>
  <c r="G3307" i="1"/>
  <c r="G3310" i="1"/>
  <c r="G3313" i="1"/>
  <c r="G3317" i="1"/>
  <c r="G3320" i="1"/>
  <c r="G3322" i="1"/>
  <c r="G3326" i="1"/>
  <c r="G3328" i="1"/>
  <c r="G3331" i="1"/>
  <c r="G3335" i="1"/>
  <c r="G3337" i="1"/>
  <c r="G3339" i="1"/>
  <c r="G3341" i="1"/>
  <c r="G3343" i="1"/>
  <c r="G3345" i="1"/>
  <c r="G3347" i="1"/>
  <c r="G3349" i="1"/>
  <c r="G3355" i="1"/>
  <c r="G3357" i="1"/>
  <c r="G3360" i="1"/>
  <c r="G3363" i="1"/>
  <c r="G3367" i="1"/>
  <c r="G3371" i="1"/>
  <c r="G3373" i="1"/>
  <c r="G3376" i="1"/>
  <c r="G3379" i="1"/>
  <c r="G3382" i="1"/>
  <c r="G3384" i="1"/>
  <c r="G3388" i="1"/>
  <c r="G3390" i="1"/>
  <c r="G3392" i="1"/>
  <c r="G3394" i="1"/>
  <c r="G3396" i="1"/>
  <c r="G3399" i="1"/>
  <c r="G3402" i="1"/>
  <c r="G3404" i="1"/>
  <c r="G3406" i="1"/>
  <c r="G3408" i="1"/>
  <c r="G3410" i="1"/>
  <c r="G3414" i="1"/>
  <c r="G3416" i="1"/>
  <c r="G3420" i="1"/>
  <c r="G3422" i="1"/>
  <c r="G3425" i="1"/>
  <c r="G3427" i="1"/>
  <c r="G3429" i="1"/>
  <c r="G3431" i="1"/>
  <c r="G3433" i="1"/>
  <c r="G3436" i="1"/>
  <c r="G3439" i="1"/>
  <c r="G3441" i="1"/>
  <c r="G3443" i="1"/>
  <c r="G3445" i="1"/>
  <c r="G3447" i="1"/>
  <c r="G3450" i="1"/>
  <c r="G3452" i="1"/>
  <c r="G3455" i="1"/>
  <c r="G3457" i="1"/>
  <c r="G3459" i="1"/>
  <c r="G3462" i="1"/>
  <c r="G3464" i="1"/>
  <c r="G3467" i="1"/>
  <c r="G3471" i="1"/>
  <c r="G3473" i="1"/>
  <c r="G3475" i="1"/>
  <c r="G3477" i="1"/>
  <c r="G3482" i="1"/>
  <c r="G3485" i="1"/>
  <c r="G3491" i="1"/>
  <c r="G3494" i="1"/>
  <c r="G3496" i="1"/>
  <c r="G3499" i="1"/>
  <c r="G3502" i="1"/>
  <c r="G3504" i="1"/>
  <c r="G3506" i="1"/>
  <c r="G3508" i="1"/>
  <c r="G3510" i="1"/>
  <c r="G3512" i="1"/>
  <c r="G3514" i="1"/>
  <c r="G3516" i="1"/>
  <c r="G3519" i="1"/>
  <c r="G3522" i="1"/>
  <c r="G3524" i="1"/>
  <c r="G3526" i="1"/>
  <c r="G3530" i="1"/>
  <c r="G3534" i="1"/>
  <c r="G3536" i="1"/>
  <c r="G3539" i="1"/>
  <c r="G3541" i="1"/>
  <c r="G3544" i="1"/>
  <c r="G3546" i="1"/>
  <c r="G3548" i="1"/>
  <c r="G3550" i="1"/>
  <c r="G3553" i="1"/>
  <c r="G3556" i="1"/>
  <c r="G3560" i="1"/>
  <c r="G3562" i="1"/>
  <c r="G3564" i="1"/>
  <c r="G3567" i="1"/>
  <c r="G3570" i="1"/>
  <c r="G3574" i="1"/>
  <c r="G3578" i="1"/>
  <c r="G3581" i="1"/>
  <c r="G3583" i="1"/>
  <c r="G3586" i="1"/>
  <c r="G3588" i="1"/>
  <c r="G3590" i="1"/>
  <c r="G3592" i="1"/>
  <c r="G3596" i="1"/>
  <c r="G3599" i="1"/>
  <c r="G3601" i="1"/>
  <c r="G3603" i="1"/>
  <c r="G3605" i="1"/>
  <c r="G3607" i="1"/>
  <c r="G3609" i="1"/>
  <c r="G3613" i="1"/>
  <c r="G3617" i="1"/>
  <c r="G3620" i="1"/>
  <c r="G3623" i="1"/>
  <c r="G3625" i="1"/>
  <c r="G3629" i="1"/>
  <c r="G3631" i="1"/>
  <c r="G3633" i="1"/>
  <c r="G3635" i="1"/>
  <c r="G3638" i="1"/>
  <c r="G3641" i="1"/>
  <c r="G3644" i="1"/>
  <c r="G3646" i="1"/>
  <c r="G3649" i="1"/>
  <c r="G3653" i="1"/>
  <c r="G3655" i="1"/>
  <c r="G3658" i="1"/>
  <c r="G3660" i="1"/>
  <c r="G3662" i="1"/>
  <c r="G3664" i="1"/>
  <c r="G3666" i="1"/>
  <c r="G3668" i="1"/>
  <c r="G3672" i="1"/>
  <c r="G3674" i="1"/>
  <c r="G3677" i="1"/>
  <c r="G3679" i="1"/>
  <c r="G3681" i="1"/>
  <c r="G3683" i="1"/>
  <c r="G3686" i="1"/>
  <c r="G3688" i="1"/>
  <c r="G3690" i="1"/>
  <c r="G3692" i="1"/>
  <c r="G3695" i="1"/>
  <c r="G3697" i="1"/>
  <c r="G3701" i="1"/>
  <c r="G3704" i="1"/>
  <c r="G3706" i="1"/>
  <c r="G3709" i="1"/>
  <c r="G3711" i="1"/>
  <c r="G3715" i="1"/>
  <c r="G3718" i="1"/>
  <c r="G3720" i="1"/>
  <c r="G3723" i="1"/>
  <c r="G3725" i="1"/>
  <c r="G3727" i="1"/>
  <c r="G3730" i="1"/>
  <c r="G3732" i="1"/>
  <c r="G3734" i="1"/>
  <c r="G3737" i="1"/>
  <c r="G3740" i="1"/>
  <c r="G3742" i="1"/>
  <c r="G3746" i="1"/>
  <c r="G3749" i="1"/>
  <c r="G3751" i="1"/>
  <c r="G3753" i="1"/>
  <c r="G3755" i="1"/>
  <c r="G3758" i="1"/>
  <c r="G3760" i="1"/>
  <c r="G3763" i="1"/>
  <c r="G3767" i="1"/>
  <c r="G3771" i="1"/>
  <c r="G3773" i="1"/>
  <c r="G3775" i="1"/>
  <c r="G3777" i="1"/>
  <c r="G3780" i="1"/>
  <c r="G3784" i="1"/>
  <c r="G3788" i="1"/>
  <c r="G3791" i="1"/>
  <c r="G3794" i="1"/>
  <c r="G3796" i="1"/>
  <c r="G3798" i="1"/>
  <c r="G3800" i="1"/>
  <c r="G3802" i="1"/>
  <c r="G3804" i="1"/>
  <c r="G3807" i="1"/>
  <c r="G3809" i="1"/>
  <c r="G3812" i="1"/>
  <c r="G3814" i="1"/>
  <c r="G3818" i="1"/>
  <c r="G3821" i="1"/>
  <c r="G3824" i="1"/>
  <c r="G3829" i="1"/>
  <c r="G3831" i="1"/>
  <c r="G3833" i="1"/>
  <c r="G3836" i="1"/>
  <c r="G3839" i="1"/>
  <c r="G3841" i="1"/>
  <c r="G3844" i="1"/>
  <c r="G3846" i="1"/>
  <c r="G3849" i="1"/>
  <c r="G3853" i="1"/>
  <c r="G3856" i="1"/>
  <c r="G3858" i="1"/>
  <c r="G3860" i="1"/>
  <c r="G3862" i="1"/>
  <c r="G3865" i="1"/>
  <c r="G3868" i="1"/>
  <c r="G3871" i="1"/>
  <c r="G3874" i="1"/>
  <c r="G3876" i="1"/>
  <c r="G3878" i="1"/>
  <c r="G3880" i="1"/>
  <c r="G3882" i="1"/>
  <c r="G3884" i="1"/>
  <c r="G3886" i="1"/>
  <c r="G3888" i="1"/>
  <c r="G3890" i="1"/>
  <c r="G3892" i="1"/>
  <c r="G3896" i="1"/>
  <c r="G3898" i="1"/>
  <c r="G3900" i="1"/>
  <c r="G3902" i="1"/>
  <c r="G3905" i="1"/>
  <c r="G3907" i="1"/>
  <c r="G3909" i="1"/>
  <c r="G3911" i="1"/>
  <c r="G3914" i="1"/>
  <c r="G3918" i="1"/>
  <c r="G3920" i="1"/>
  <c r="G3922" i="1"/>
  <c r="G3924" i="1"/>
  <c r="G3928" i="1"/>
  <c r="G3931" i="1"/>
  <c r="G3933" i="1"/>
  <c r="G3935" i="1"/>
  <c r="G3939" i="1"/>
  <c r="G3941" i="1"/>
  <c r="G3943" i="1"/>
  <c r="G3945" i="1"/>
  <c r="G3948" i="1"/>
  <c r="G3950" i="1"/>
  <c r="G3953" i="1"/>
  <c r="G3955" i="1"/>
  <c r="G3957" i="1"/>
  <c r="G3959" i="1"/>
  <c r="G3962" i="1"/>
  <c r="G3966" i="1"/>
  <c r="G3968" i="1"/>
  <c r="G3971" i="1"/>
  <c r="G3974" i="1"/>
  <c r="G3977" i="1"/>
  <c r="G3979" i="1"/>
  <c r="G3981" i="1"/>
  <c r="G3985" i="1"/>
  <c r="G3987" i="1"/>
  <c r="G3989" i="1"/>
  <c r="G3991" i="1"/>
  <c r="G3994" i="1"/>
  <c r="G3997" i="1"/>
  <c r="G4000" i="1"/>
  <c r="G4003" i="1"/>
  <c r="G4008" i="1"/>
  <c r="G4011" i="1"/>
  <c r="G4017" i="1"/>
  <c r="G4022" i="1"/>
  <c r="G4025" i="1"/>
  <c r="G4028" i="1"/>
  <c r="G4031" i="1"/>
  <c r="G4034" i="1"/>
  <c r="G4039" i="1"/>
  <c r="G4041" i="1"/>
  <c r="G4044" i="1"/>
  <c r="G4047" i="1"/>
  <c r="G4053" i="1"/>
  <c r="G4057" i="1"/>
  <c r="G4060" i="1"/>
  <c r="G4063" i="1"/>
  <c r="G4067" i="1"/>
  <c r="G4069" i="1"/>
  <c r="G4072" i="1"/>
  <c r="G4075" i="1"/>
  <c r="G4078" i="1"/>
  <c r="G4081" i="1"/>
  <c r="G4084" i="1"/>
  <c r="G4087" i="1"/>
  <c r="G4090" i="1"/>
  <c r="G4093" i="1"/>
  <c r="G4096" i="1"/>
  <c r="G4099" i="1"/>
  <c r="G4105" i="1"/>
  <c r="G4111" i="1"/>
  <c r="G4113" i="1"/>
  <c r="G4116" i="1"/>
  <c r="G4119" i="1"/>
  <c r="G4122" i="1"/>
  <c r="G4125" i="1"/>
  <c r="G4128" i="1"/>
  <c r="G4131" i="1"/>
  <c r="G4134" i="1"/>
  <c r="G4137" i="1"/>
  <c r="G4140" i="1"/>
  <c r="G4144" i="1"/>
  <c r="G4149" i="1"/>
  <c r="G4152" i="1"/>
  <c r="G4155" i="1"/>
  <c r="G4158" i="1"/>
  <c r="G4161" i="1"/>
  <c r="G4164" i="1"/>
  <c r="G4167" i="1"/>
  <c r="G4170" i="1"/>
  <c r="G4173" i="1"/>
  <c r="G4178" i="1"/>
  <c r="G4181" i="1"/>
  <c r="G4184" i="1"/>
  <c r="G4189" i="1"/>
  <c r="G4192" i="1"/>
  <c r="G4195" i="1"/>
  <c r="G4201" i="1"/>
  <c r="G4204" i="1"/>
  <c r="G4207" i="1"/>
  <c r="G4210" i="1"/>
  <c r="G4213" i="1"/>
  <c r="G4216" i="1"/>
  <c r="G4219" i="1"/>
  <c r="G4222" i="1"/>
  <c r="G4225" i="1"/>
  <c r="G4228" i="1"/>
  <c r="G4231" i="1"/>
  <c r="G4234" i="1"/>
  <c r="G4237" i="1"/>
  <c r="G4240" i="1"/>
  <c r="G4243" i="1"/>
  <c r="G4246" i="1"/>
  <c r="G4251" i="1"/>
  <c r="G4254" i="1"/>
  <c r="G4257" i="1"/>
  <c r="G4260" i="1"/>
  <c r="G4263" i="1"/>
  <c r="G4266" i="1"/>
  <c r="G4269" i="1"/>
  <c r="G4271" i="1"/>
  <c r="G4274" i="1"/>
  <c r="G4277" i="1"/>
  <c r="G4280" i="1"/>
  <c r="G4283" i="1"/>
  <c r="G4286" i="1"/>
  <c r="G4289" i="1"/>
  <c r="G4292" i="1"/>
  <c r="G4295" i="1"/>
  <c r="G4298" i="1"/>
  <c r="G4301" i="1"/>
  <c r="G4304" i="1"/>
  <c r="G4307" i="1"/>
  <c r="G4312" i="1"/>
  <c r="G4314" i="1"/>
  <c r="G4317" i="1"/>
  <c r="G4320" i="1"/>
  <c r="G4323" i="1"/>
  <c r="G4326" i="1"/>
  <c r="G4329" i="1"/>
  <c r="G4332" i="1"/>
  <c r="G4335" i="1"/>
  <c r="G4339" i="1"/>
  <c r="G4342" i="1"/>
  <c r="G4345" i="1"/>
  <c r="G4348" i="1"/>
  <c r="G4351" i="1"/>
  <c r="G4354" i="1"/>
  <c r="G4357" i="1"/>
  <c r="G4363" i="1"/>
  <c r="G4366" i="1"/>
  <c r="G4372" i="1"/>
  <c r="G4375" i="1"/>
  <c r="G4378" i="1"/>
  <c r="G4381" i="1"/>
  <c r="G4384" i="1"/>
  <c r="G4387" i="1"/>
  <c r="G4390" i="1"/>
  <c r="G4393" i="1"/>
  <c r="G4396" i="1"/>
  <c r="G4399" i="1"/>
  <c r="G4402" i="1"/>
  <c r="G4405" i="1"/>
  <c r="G4408" i="1"/>
  <c r="G4411" i="1"/>
  <c r="G4414" i="1"/>
  <c r="G4418" i="1"/>
  <c r="G4421" i="1"/>
  <c r="G4423" i="1"/>
  <c r="G4427" i="1"/>
  <c r="G4430" i="1"/>
  <c r="G4433" i="1"/>
  <c r="G4436" i="1"/>
  <c r="G4439" i="1"/>
  <c r="G4442" i="1"/>
  <c r="G4445" i="1"/>
  <c r="G4448" i="1"/>
  <c r="G4451" i="1"/>
  <c r="G4456" i="1"/>
  <c r="G4461" i="1"/>
  <c r="G4463" i="1"/>
  <c r="G4466" i="1"/>
  <c r="G4469" i="1"/>
  <c r="G4472" i="1"/>
  <c r="G4474" i="1"/>
  <c r="G4477" i="1"/>
  <c r="G4480" i="1"/>
  <c r="G4485" i="1"/>
  <c r="G4489" i="1"/>
  <c r="G4492" i="1"/>
  <c r="G4495" i="1"/>
  <c r="G4500" i="1"/>
  <c r="G4503" i="1"/>
  <c r="G4505" i="1"/>
  <c r="G4508" i="1"/>
  <c r="G4511" i="1"/>
  <c r="G4514" i="1"/>
  <c r="G4517" i="1"/>
  <c r="G4520" i="1"/>
  <c r="G4523" i="1"/>
  <c r="G4526" i="1"/>
  <c r="G4531" i="1"/>
  <c r="G4534" i="1"/>
  <c r="G4536" i="1"/>
  <c r="G4539" i="1"/>
  <c r="G4542" i="1"/>
  <c r="G4547" i="1"/>
  <c r="G4550" i="1"/>
  <c r="G4553" i="1"/>
  <c r="G4556" i="1"/>
  <c r="G4559" i="1"/>
  <c r="G4562" i="1"/>
  <c r="G4564" i="1"/>
  <c r="G4567" i="1"/>
  <c r="G4573" i="1"/>
  <c r="G4576" i="1"/>
  <c r="G4581" i="1"/>
  <c r="G4584" i="1"/>
  <c r="G4587" i="1"/>
  <c r="G4589" i="1"/>
  <c r="G4592" i="1"/>
  <c r="G4595" i="1"/>
  <c r="G4598" i="1"/>
  <c r="G4601" i="1"/>
  <c r="G4604" i="1"/>
  <c r="G4607" i="1"/>
  <c r="G4610" i="1"/>
  <c r="G4614" i="1"/>
  <c r="G4617" i="1"/>
  <c r="G4620" i="1"/>
  <c r="G4623" i="1"/>
  <c r="G4626" i="1"/>
  <c r="G4631" i="1"/>
  <c r="G4634" i="1"/>
  <c r="G4637" i="1"/>
  <c r="G4640" i="1"/>
  <c r="G4643" i="1"/>
  <c r="G4646" i="1"/>
  <c r="G4648" i="1"/>
  <c r="G4651" i="1"/>
  <c r="G4653" i="1"/>
  <c r="G4655" i="1"/>
  <c r="G4658" i="1"/>
  <c r="G4661" i="1"/>
  <c r="G4664" i="1"/>
  <c r="G4667" i="1"/>
  <c r="G4669" i="1"/>
  <c r="G4671" i="1"/>
  <c r="G4673" i="1"/>
  <c r="G4676" i="1"/>
  <c r="G4678" i="1"/>
  <c r="G4680" i="1"/>
  <c r="G4682" i="1"/>
  <c r="G4684" i="1"/>
  <c r="G4687" i="1"/>
  <c r="G4691" i="1"/>
  <c r="G4693" i="1"/>
  <c r="G4697" i="1"/>
  <c r="G4701" i="1"/>
  <c r="G4705" i="1"/>
  <c r="G4707" i="1"/>
  <c r="G4709" i="1"/>
  <c r="G4713" i="1"/>
  <c r="G4716" i="1"/>
  <c r="G4719" i="1"/>
  <c r="G4723" i="1"/>
  <c r="G4725" i="1"/>
  <c r="G4728" i="1"/>
  <c r="G4731" i="1"/>
  <c r="G4734" i="1"/>
  <c r="G4736" i="1"/>
  <c r="G4738" i="1"/>
  <c r="G4741" i="1"/>
  <c r="G4744" i="1"/>
  <c r="G4746" i="1"/>
  <c r="G4748" i="1"/>
  <c r="G4751" i="1"/>
  <c r="G4755" i="1"/>
  <c r="G4757" i="1"/>
  <c r="G4759" i="1"/>
  <c r="G4762" i="1"/>
  <c r="G4764" i="1"/>
  <c r="G4767" i="1"/>
  <c r="G4769" i="1"/>
  <c r="G4771" i="1"/>
  <c r="I4" i="1"/>
  <c r="I6" i="1"/>
  <c r="I11" i="1"/>
  <c r="I13" i="1"/>
  <c r="I15" i="1"/>
  <c r="I17" i="1"/>
  <c r="I22" i="1"/>
  <c r="I24" i="1"/>
  <c r="I28" i="1"/>
  <c r="I32" i="1"/>
  <c r="I37" i="1"/>
  <c r="I40" i="1"/>
  <c r="I44" i="1"/>
  <c r="I48" i="1"/>
  <c r="I50" i="1"/>
  <c r="I53" i="1"/>
  <c r="I55" i="1"/>
  <c r="I59" i="1"/>
  <c r="I63" i="1"/>
  <c r="I65" i="1"/>
  <c r="I68" i="1"/>
  <c r="I71" i="1"/>
  <c r="I74" i="1"/>
  <c r="I77" i="1"/>
  <c r="I80" i="1"/>
  <c r="I84" i="1"/>
  <c r="I87" i="1"/>
  <c r="I90" i="1"/>
  <c r="I93" i="1"/>
  <c r="I96" i="1"/>
  <c r="I102" i="1"/>
  <c r="I104" i="1"/>
  <c r="I107" i="1"/>
  <c r="I111" i="1"/>
  <c r="I114" i="1"/>
  <c r="I117" i="1"/>
  <c r="I120" i="1"/>
  <c r="I125" i="1"/>
  <c r="I128" i="1"/>
  <c r="I131" i="1"/>
  <c r="I134" i="1"/>
  <c r="I137" i="1"/>
  <c r="I139" i="1"/>
  <c r="I142" i="1"/>
  <c r="I147" i="1"/>
  <c r="I150" i="1"/>
  <c r="I153" i="1"/>
  <c r="I159" i="1"/>
  <c r="I162" i="1"/>
  <c r="I165" i="1"/>
  <c r="I168" i="1"/>
  <c r="I171" i="1"/>
  <c r="I174" i="1"/>
  <c r="I179" i="1"/>
  <c r="I182" i="1"/>
  <c r="I186" i="1"/>
  <c r="I189" i="1"/>
  <c r="I192" i="1"/>
  <c r="I195" i="1"/>
  <c r="I198" i="1"/>
  <c r="I201" i="1"/>
  <c r="I203" i="1"/>
  <c r="I206" i="1"/>
  <c r="I210" i="1"/>
  <c r="I213" i="1"/>
  <c r="I216" i="1"/>
  <c r="I219" i="1"/>
  <c r="I222" i="1"/>
  <c r="I226" i="1"/>
  <c r="I228" i="1"/>
  <c r="I231" i="1"/>
  <c r="I234" i="1"/>
  <c r="I237" i="1"/>
  <c r="I240" i="1"/>
  <c r="I243" i="1"/>
  <c r="I246" i="1"/>
  <c r="I251" i="1"/>
  <c r="I255" i="1"/>
  <c r="I258" i="1"/>
  <c r="I261" i="1"/>
  <c r="I264" i="1"/>
  <c r="I267" i="1"/>
  <c r="I270" i="1"/>
  <c r="I275" i="1"/>
  <c r="I278" i="1"/>
  <c r="I281" i="1"/>
  <c r="I286" i="1"/>
  <c r="I289" i="1"/>
  <c r="I295" i="1"/>
  <c r="I298" i="1"/>
  <c r="I301" i="1"/>
  <c r="I306" i="1"/>
  <c r="I309" i="1"/>
  <c r="I312" i="1"/>
  <c r="I314" i="1"/>
  <c r="I317" i="1"/>
  <c r="I320" i="1"/>
  <c r="I323" i="1"/>
  <c r="I326" i="1"/>
  <c r="I329" i="1"/>
  <c r="I332" i="1"/>
  <c r="I335" i="1"/>
  <c r="I338" i="1"/>
  <c r="I341" i="1"/>
  <c r="I344" i="1"/>
  <c r="I347" i="1"/>
  <c r="I350" i="1"/>
  <c r="I353" i="1"/>
  <c r="I358" i="1"/>
  <c r="I361" i="1"/>
  <c r="I364" i="1"/>
  <c r="I369" i="1"/>
  <c r="I372" i="1"/>
  <c r="I375" i="1"/>
  <c r="I378" i="1"/>
  <c r="I381" i="1"/>
  <c r="I384" i="1"/>
  <c r="I387" i="1"/>
  <c r="I389" i="1"/>
  <c r="I392" i="1"/>
  <c r="I395" i="1"/>
  <c r="I401" i="1"/>
  <c r="I404" i="1"/>
  <c r="I407" i="1"/>
  <c r="I410" i="1"/>
  <c r="I412" i="1"/>
  <c r="I414" i="1"/>
  <c r="I417" i="1"/>
  <c r="I421" i="1"/>
  <c r="I424" i="1"/>
  <c r="I427" i="1"/>
  <c r="I430" i="1"/>
  <c r="I433" i="1"/>
  <c r="I438" i="1"/>
  <c r="I444" i="1"/>
  <c r="I448" i="1"/>
  <c r="I451" i="1"/>
  <c r="I454" i="1"/>
  <c r="I457" i="1"/>
  <c r="I460" i="1"/>
  <c r="I462" i="1"/>
  <c r="I465" i="1"/>
  <c r="I468" i="1"/>
  <c r="I471" i="1"/>
  <c r="I474" i="1"/>
  <c r="I477" i="1"/>
  <c r="I480" i="1"/>
  <c r="I483" i="1"/>
  <c r="I486" i="1"/>
  <c r="I488" i="1"/>
  <c r="I491" i="1"/>
  <c r="I494" i="1"/>
  <c r="I497" i="1"/>
  <c r="I501" i="1"/>
  <c r="I504" i="1"/>
  <c r="I507" i="1"/>
  <c r="I510" i="1"/>
  <c r="I513" i="1"/>
  <c r="I517" i="1"/>
  <c r="I520" i="1"/>
  <c r="I523" i="1"/>
  <c r="I526" i="1"/>
  <c r="I529" i="1"/>
  <c r="I532" i="1"/>
  <c r="I535" i="1"/>
  <c r="I538" i="1"/>
  <c r="I541" i="1"/>
  <c r="I544" i="1"/>
  <c r="I547" i="1"/>
  <c r="I553" i="1"/>
  <c r="I556" i="1"/>
  <c r="I559" i="1"/>
  <c r="I562" i="1"/>
  <c r="I565" i="1"/>
  <c r="I567" i="1"/>
  <c r="I570" i="1"/>
  <c r="I575" i="1"/>
  <c r="I578" i="1"/>
  <c r="I581" i="1"/>
  <c r="I584" i="1"/>
  <c r="I587" i="1"/>
  <c r="I590" i="1"/>
  <c r="I593" i="1"/>
  <c r="I596" i="1"/>
  <c r="I598" i="1"/>
  <c r="I601" i="1"/>
  <c r="I604" i="1"/>
  <c r="I607" i="1"/>
  <c r="I610" i="1"/>
  <c r="I612" i="1"/>
  <c r="I614" i="1"/>
  <c r="I617" i="1"/>
  <c r="I620" i="1"/>
  <c r="I623" i="1"/>
  <c r="I626" i="1"/>
  <c r="I629" i="1"/>
  <c r="I632" i="1"/>
  <c r="I635" i="1"/>
  <c r="I638" i="1"/>
  <c r="I641" i="1"/>
  <c r="I644" i="1"/>
  <c r="I647" i="1"/>
  <c r="I649" i="1"/>
  <c r="I652" i="1"/>
  <c r="I655" i="1"/>
  <c r="I658" i="1"/>
  <c r="I660" i="1"/>
  <c r="I663" i="1"/>
  <c r="I666" i="1"/>
  <c r="I669" i="1"/>
  <c r="I672" i="1"/>
  <c r="I674" i="1"/>
  <c r="I677" i="1"/>
  <c r="I679" i="1"/>
  <c r="I682" i="1"/>
  <c r="I685" i="1"/>
  <c r="I688" i="1"/>
  <c r="I691" i="1"/>
  <c r="I693" i="1"/>
  <c r="I696" i="1"/>
  <c r="I699" i="1"/>
  <c r="I704" i="1"/>
  <c r="I707" i="1"/>
  <c r="I710" i="1"/>
  <c r="I713" i="1"/>
  <c r="I717" i="1"/>
  <c r="I720" i="1"/>
  <c r="I723" i="1"/>
  <c r="I726" i="1"/>
  <c r="I730" i="1"/>
  <c r="I733" i="1"/>
  <c r="I736" i="1"/>
  <c r="I739" i="1"/>
  <c r="I742" i="1"/>
  <c r="I745" i="1"/>
  <c r="I750" i="1"/>
  <c r="I752" i="1"/>
  <c r="I755" i="1"/>
  <c r="I758" i="1"/>
  <c r="I761" i="1"/>
  <c r="I765" i="1"/>
  <c r="I768" i="1"/>
  <c r="I771" i="1"/>
  <c r="I774" i="1"/>
  <c r="I777" i="1"/>
  <c r="I780" i="1"/>
  <c r="I783" i="1"/>
  <c r="I786" i="1"/>
  <c r="I789" i="1"/>
  <c r="I793" i="1"/>
  <c r="I796" i="1"/>
  <c r="I799" i="1"/>
  <c r="I802" i="1"/>
  <c r="I805" i="1"/>
  <c r="I808" i="1"/>
  <c r="I811" i="1"/>
  <c r="I814" i="1"/>
  <c r="I816" i="1"/>
  <c r="I819" i="1"/>
  <c r="I822" i="1"/>
  <c r="I825" i="1"/>
  <c r="I828" i="1"/>
  <c r="I831" i="1"/>
  <c r="I834" i="1"/>
  <c r="I837" i="1"/>
  <c r="I840" i="1"/>
  <c r="I843" i="1"/>
  <c r="I846" i="1"/>
  <c r="I848" i="1"/>
  <c r="I851" i="1"/>
  <c r="I854" i="1"/>
  <c r="I857" i="1"/>
  <c r="I860" i="1"/>
  <c r="I863" i="1"/>
  <c r="I866" i="1"/>
  <c r="I869" i="1"/>
  <c r="I871" i="1"/>
  <c r="I874" i="1"/>
  <c r="I877" i="1"/>
  <c r="I880" i="1"/>
  <c r="I883" i="1"/>
  <c r="I886" i="1"/>
  <c r="I889" i="1"/>
  <c r="I892" i="1"/>
  <c r="I895" i="1"/>
  <c r="I898" i="1"/>
  <c r="I900" i="1"/>
  <c r="I903" i="1"/>
  <c r="I906" i="1"/>
  <c r="I912" i="1"/>
  <c r="I915" i="1"/>
  <c r="I918" i="1"/>
  <c r="I921" i="1"/>
  <c r="I924" i="1"/>
  <c r="I926" i="1"/>
  <c r="I929" i="1"/>
  <c r="I932" i="1"/>
  <c r="I935" i="1"/>
  <c r="I937" i="1"/>
  <c r="I941" i="1"/>
  <c r="I943" i="1"/>
  <c r="I945" i="1"/>
  <c r="I948" i="1"/>
  <c r="I952" i="1"/>
  <c r="I954" i="1"/>
  <c r="I956" i="1"/>
  <c r="I959" i="1"/>
  <c r="I961" i="1"/>
  <c r="I963" i="1"/>
  <c r="I965" i="1"/>
  <c r="I968" i="1"/>
  <c r="I971" i="1"/>
  <c r="I973" i="1"/>
  <c r="I976" i="1"/>
  <c r="I978" i="1"/>
  <c r="I981" i="1"/>
  <c r="I984" i="1"/>
  <c r="I988" i="1"/>
  <c r="I991" i="1"/>
  <c r="I995" i="1"/>
  <c r="I999" i="1"/>
  <c r="I1002" i="1"/>
  <c r="I1004" i="1"/>
  <c r="I1006" i="1"/>
  <c r="I1008" i="1"/>
  <c r="I1012" i="1"/>
  <c r="I1014" i="1"/>
  <c r="I1016" i="1"/>
  <c r="I1018" i="1"/>
  <c r="I1020" i="1"/>
  <c r="I1022" i="1"/>
  <c r="I1024" i="1"/>
  <c r="I1027" i="1"/>
  <c r="I1029" i="1"/>
  <c r="I1031" i="1"/>
  <c r="I1033" i="1"/>
  <c r="I1035" i="1"/>
  <c r="I1038" i="1"/>
  <c r="I1040" i="1"/>
  <c r="I1042" i="1"/>
  <c r="I1044" i="1"/>
  <c r="I1047" i="1"/>
  <c r="I1049" i="1"/>
  <c r="I1051" i="1"/>
  <c r="I1053" i="1"/>
  <c r="I1055" i="1"/>
  <c r="I1058" i="1"/>
  <c r="I1061" i="1"/>
  <c r="I1063" i="1"/>
  <c r="I1066" i="1"/>
  <c r="I1070" i="1"/>
  <c r="I1073" i="1"/>
  <c r="I1076" i="1"/>
  <c r="I1079" i="1"/>
  <c r="I1084" i="1"/>
  <c r="I1088" i="1"/>
  <c r="I1091" i="1"/>
  <c r="I1094" i="1"/>
  <c r="I1097" i="1"/>
  <c r="I1101" i="1"/>
  <c r="I1104" i="1"/>
  <c r="I1107" i="1"/>
  <c r="I1110" i="1"/>
  <c r="I1113" i="1"/>
  <c r="I1117" i="1"/>
  <c r="I1121" i="1"/>
  <c r="I1124" i="1"/>
  <c r="I1126" i="1"/>
  <c r="I1129" i="1"/>
  <c r="I1132" i="1"/>
  <c r="I1135" i="1"/>
  <c r="I1138" i="1"/>
  <c r="I1141" i="1"/>
  <c r="I1144" i="1"/>
  <c r="I1147" i="1"/>
  <c r="I1150" i="1"/>
  <c r="I1154" i="1"/>
  <c r="I1157" i="1"/>
  <c r="I1160" i="1"/>
  <c r="I1163" i="1"/>
  <c r="I1166" i="1"/>
  <c r="I1169" i="1"/>
  <c r="I1172" i="1"/>
  <c r="I1175" i="1"/>
  <c r="I1178" i="1"/>
  <c r="I1181" i="1"/>
  <c r="I1184" i="1"/>
  <c r="I1187" i="1"/>
  <c r="I1193" i="1"/>
  <c r="I1198" i="1"/>
  <c r="I1201" i="1"/>
  <c r="I1204" i="1"/>
  <c r="I1207" i="1"/>
  <c r="I1210" i="1"/>
  <c r="I1213" i="1"/>
  <c r="I1216" i="1"/>
  <c r="I1219" i="1"/>
  <c r="I1222" i="1"/>
  <c r="I1226" i="1"/>
  <c r="I1228" i="1"/>
  <c r="I1231" i="1"/>
  <c r="I1234" i="1"/>
  <c r="I1237" i="1"/>
  <c r="I1240" i="1"/>
  <c r="I1243" i="1"/>
  <c r="I1245" i="1"/>
  <c r="I1247" i="1"/>
  <c r="I1249" i="1"/>
  <c r="I1251" i="1"/>
  <c r="I1253" i="1"/>
  <c r="I1255" i="1"/>
  <c r="I1257" i="1"/>
  <c r="I1259" i="1"/>
  <c r="I1261" i="1"/>
  <c r="I1263" i="1"/>
  <c r="I1266" i="1"/>
  <c r="I1269" i="1"/>
  <c r="I1271" i="1"/>
  <c r="I1275" i="1"/>
  <c r="I1277" i="1"/>
  <c r="I1279" i="1"/>
  <c r="I1281" i="1"/>
  <c r="I1284" i="1"/>
  <c r="I1286" i="1"/>
  <c r="I1288" i="1"/>
  <c r="I1290" i="1"/>
  <c r="I1292" i="1"/>
  <c r="I1295" i="1"/>
  <c r="I1298" i="1"/>
  <c r="I1301" i="1"/>
  <c r="I1303" i="1"/>
  <c r="I1305" i="1"/>
  <c r="I1308" i="1"/>
  <c r="I1311" i="1"/>
  <c r="I1314" i="1"/>
  <c r="I1318" i="1"/>
  <c r="I1321" i="1"/>
  <c r="I1324" i="1"/>
  <c r="I1326" i="1"/>
  <c r="I1328" i="1"/>
  <c r="I1330" i="1"/>
  <c r="I1333" i="1"/>
  <c r="I1337" i="1"/>
  <c r="I1339" i="1"/>
  <c r="I1342" i="1"/>
  <c r="I1344" i="1"/>
  <c r="I1346" i="1"/>
  <c r="I1348" i="1"/>
  <c r="I1350" i="1"/>
  <c r="I1352" i="1"/>
  <c r="I1354" i="1"/>
  <c r="I1356" i="1"/>
  <c r="I1359" i="1"/>
  <c r="I1363" i="1"/>
  <c r="I1365" i="1"/>
  <c r="I1367" i="1"/>
  <c r="I1369" i="1"/>
  <c r="I1373" i="1"/>
  <c r="I1376" i="1"/>
  <c r="I1378" i="1"/>
  <c r="I1380" i="1"/>
  <c r="I1382" i="1"/>
  <c r="I1384" i="1"/>
  <c r="I1386" i="1"/>
  <c r="I1389" i="1"/>
  <c r="I1391" i="1"/>
  <c r="I1395" i="1"/>
  <c r="I1397" i="1"/>
  <c r="I1399" i="1"/>
  <c r="I1401" i="1"/>
  <c r="I1403" i="1"/>
  <c r="I1407" i="1"/>
  <c r="I1409" i="1"/>
  <c r="I1411" i="1"/>
  <c r="I1413" i="1"/>
  <c r="I1416" i="1"/>
  <c r="I1418" i="1"/>
  <c r="I1420" i="1"/>
  <c r="I1422" i="1"/>
  <c r="I1425" i="1"/>
  <c r="I1427" i="1"/>
  <c r="I1429" i="1"/>
  <c r="I1431" i="1"/>
  <c r="I1433" i="1"/>
  <c r="I1435" i="1"/>
  <c r="I1437" i="1"/>
  <c r="I1439" i="1"/>
  <c r="I1441" i="1"/>
  <c r="I1443" i="1"/>
  <c r="I1447" i="1"/>
  <c r="I1449" i="1"/>
  <c r="I1452" i="1"/>
  <c r="I1455" i="1"/>
  <c r="I1457" i="1"/>
  <c r="I1459" i="1"/>
  <c r="I1462" i="1"/>
  <c r="I1466" i="1"/>
  <c r="I1468" i="1"/>
  <c r="I1470" i="1"/>
  <c r="I1472" i="1"/>
  <c r="I1475" i="1"/>
  <c r="I1477" i="1"/>
  <c r="I1479" i="1"/>
  <c r="I1482" i="1"/>
  <c r="I1486" i="1"/>
  <c r="I1489" i="1"/>
  <c r="I1491" i="1"/>
  <c r="I1494" i="1"/>
  <c r="I1496" i="1"/>
  <c r="I1498" i="1"/>
  <c r="I1500" i="1"/>
  <c r="I1502" i="1"/>
  <c r="I1504" i="1"/>
  <c r="I1507" i="1"/>
  <c r="I1510" i="1"/>
  <c r="I1512" i="1"/>
  <c r="I1514" i="1"/>
  <c r="I1516" i="1"/>
  <c r="I1519" i="1"/>
  <c r="I1523" i="1"/>
  <c r="I1526" i="1"/>
  <c r="I1530" i="1"/>
  <c r="I1532" i="1"/>
  <c r="I1536" i="1"/>
  <c r="I1539" i="1"/>
  <c r="I1541" i="1"/>
  <c r="I1543" i="1"/>
  <c r="I1545" i="1"/>
  <c r="I1547" i="1"/>
  <c r="I1549" i="1"/>
  <c r="I1551" i="1"/>
  <c r="I1554" i="1"/>
  <c r="I1556" i="1"/>
  <c r="I1558" i="1"/>
  <c r="I1561" i="1"/>
  <c r="I1564" i="1"/>
  <c r="I1567" i="1"/>
  <c r="I1570" i="1"/>
  <c r="I1572" i="1"/>
  <c r="I1574" i="1"/>
  <c r="I1576" i="1"/>
  <c r="I1578" i="1"/>
  <c r="I1580" i="1"/>
  <c r="I1582" i="1"/>
  <c r="I1584" i="1"/>
  <c r="I1586" i="1"/>
  <c r="I1588" i="1"/>
  <c r="I1590" i="1"/>
  <c r="I1592" i="1"/>
  <c r="I1594" i="1"/>
  <c r="I1597" i="1"/>
  <c r="I1599" i="1"/>
  <c r="I1601" i="1"/>
  <c r="I1603" i="1"/>
  <c r="I1606" i="1"/>
  <c r="I1608" i="1"/>
  <c r="I1611" i="1"/>
  <c r="I1613" i="1"/>
  <c r="I1615" i="1"/>
  <c r="I1617" i="1"/>
  <c r="I1619" i="1"/>
  <c r="I1622" i="1"/>
  <c r="I1624" i="1"/>
  <c r="I1627" i="1"/>
  <c r="I1629" i="1"/>
  <c r="I1631" i="1"/>
  <c r="I1634" i="1"/>
  <c r="I1637" i="1"/>
  <c r="I1640" i="1"/>
  <c r="I1643" i="1"/>
  <c r="I1646" i="1"/>
  <c r="I1649" i="1"/>
  <c r="I1651" i="1"/>
  <c r="I1653" i="1"/>
  <c r="I1655" i="1"/>
  <c r="I1657" i="1"/>
  <c r="I1660" i="1"/>
  <c r="I1662" i="1"/>
  <c r="I1664" i="1"/>
  <c r="I1666" i="1"/>
  <c r="I1668" i="1"/>
  <c r="I1671" i="1"/>
  <c r="I1673" i="1"/>
  <c r="I1678" i="1"/>
  <c r="I1680" i="1"/>
  <c r="I1682" i="1"/>
  <c r="I1684" i="1"/>
  <c r="I1686" i="1"/>
  <c r="I1690" i="1"/>
  <c r="I1693" i="1"/>
  <c r="I1696" i="1"/>
  <c r="I1699" i="1"/>
  <c r="I1704" i="1"/>
  <c r="I1707" i="1"/>
  <c r="I1710" i="1"/>
  <c r="I1712" i="1"/>
  <c r="I1715" i="1"/>
  <c r="I1718" i="1"/>
  <c r="I1721" i="1"/>
  <c r="I1724" i="1"/>
  <c r="I1727" i="1"/>
  <c r="I1730" i="1"/>
  <c r="I1733" i="1"/>
  <c r="I1736" i="1"/>
  <c r="I1739" i="1"/>
  <c r="I1742" i="1"/>
  <c r="I1745" i="1"/>
  <c r="I1748" i="1"/>
  <c r="I1754" i="1"/>
  <c r="I1757" i="1"/>
  <c r="I1760" i="1"/>
  <c r="I1763" i="1"/>
  <c r="I1766" i="1"/>
  <c r="I1772" i="1"/>
  <c r="I1775" i="1"/>
  <c r="I1778" i="1"/>
  <c r="I1781" i="1"/>
  <c r="I1784" i="1"/>
  <c r="I1787" i="1"/>
  <c r="I1790" i="1"/>
  <c r="I1793" i="1"/>
  <c r="I1796" i="1"/>
  <c r="I1799" i="1"/>
  <c r="I1802" i="1"/>
  <c r="I1806" i="1"/>
  <c r="I1809" i="1"/>
  <c r="I1812" i="1"/>
  <c r="I1815" i="1"/>
  <c r="I1819" i="1"/>
  <c r="I1822" i="1"/>
  <c r="I1825" i="1"/>
  <c r="I1828" i="1"/>
  <c r="I1831" i="1"/>
  <c r="I1834" i="1"/>
  <c r="I1837" i="1"/>
  <c r="I1840" i="1"/>
  <c r="I1843" i="1"/>
  <c r="I1846" i="1"/>
  <c r="I1849" i="1"/>
  <c r="I1852" i="1"/>
  <c r="I1855" i="1"/>
  <c r="I1861" i="1"/>
  <c r="I1864" i="1"/>
  <c r="I1867" i="1"/>
  <c r="I1870" i="1"/>
  <c r="I1873" i="1"/>
  <c r="I1876" i="1"/>
  <c r="I1879" i="1"/>
  <c r="I1883" i="1"/>
  <c r="I1886" i="1"/>
  <c r="I1889" i="1"/>
  <c r="I1892" i="1"/>
  <c r="I1895" i="1"/>
  <c r="I1898" i="1"/>
  <c r="I1901" i="1"/>
  <c r="I1904" i="1"/>
  <c r="I1907" i="1"/>
  <c r="I1913" i="1"/>
  <c r="I1917" i="1"/>
  <c r="I1920" i="1"/>
  <c r="I1923" i="1"/>
  <c r="I1926" i="1"/>
  <c r="I1929" i="1"/>
  <c r="I1932" i="1"/>
  <c r="I1935" i="1"/>
  <c r="I1938" i="1"/>
  <c r="I1941" i="1"/>
  <c r="I1944" i="1"/>
  <c r="I1947" i="1"/>
  <c r="I1950" i="1"/>
  <c r="I1953" i="1"/>
  <c r="I1956" i="1"/>
  <c r="I1959" i="1"/>
  <c r="I1965" i="1"/>
  <c r="I1968" i="1"/>
  <c r="I1971" i="1"/>
  <c r="I1975" i="1"/>
  <c r="I1978" i="1"/>
  <c r="I1981" i="1"/>
  <c r="I1984" i="1"/>
  <c r="I1987" i="1"/>
  <c r="I1990" i="1"/>
  <c r="I1993" i="1"/>
  <c r="I1996" i="1"/>
  <c r="I2001" i="1"/>
  <c r="I2004" i="1"/>
  <c r="I2009" i="1"/>
  <c r="I2012" i="1"/>
  <c r="I2015" i="1"/>
  <c r="I2018" i="1"/>
  <c r="I2021" i="1"/>
  <c r="I2024" i="1"/>
  <c r="I2027" i="1"/>
  <c r="I2031" i="1"/>
  <c r="I2034" i="1"/>
  <c r="I2037" i="1"/>
  <c r="I2040" i="1"/>
  <c r="I2043" i="1"/>
  <c r="I2046" i="1"/>
  <c r="I2049" i="1"/>
  <c r="I2052" i="1"/>
  <c r="I2054" i="1"/>
  <c r="I2056" i="1"/>
  <c r="I2059" i="1"/>
  <c r="I2063" i="1"/>
  <c r="I2066" i="1"/>
  <c r="I2069" i="1"/>
  <c r="I2072" i="1"/>
  <c r="I2075" i="1"/>
  <c r="I2078" i="1"/>
  <c r="I2081" i="1"/>
  <c r="I2084" i="1"/>
  <c r="I2088" i="1"/>
  <c r="I2091" i="1"/>
  <c r="I2094" i="1"/>
  <c r="I2097" i="1"/>
  <c r="I2100" i="1"/>
  <c r="I2103" i="1"/>
  <c r="I2109" i="1"/>
  <c r="I2114" i="1"/>
  <c r="I2117" i="1"/>
  <c r="I2120" i="1"/>
  <c r="I2123" i="1"/>
  <c r="I2126" i="1"/>
  <c r="I2129" i="1"/>
  <c r="I2132" i="1"/>
  <c r="I2135" i="1"/>
  <c r="I2138" i="1"/>
  <c r="I2141" i="1"/>
  <c r="I2144" i="1"/>
  <c r="I2147" i="1"/>
  <c r="I2150" i="1"/>
  <c r="I2153" i="1"/>
  <c r="I2156" i="1"/>
  <c r="I2159" i="1"/>
  <c r="I2164" i="1"/>
  <c r="I2167" i="1"/>
  <c r="I2170" i="1"/>
  <c r="I2172" i="1"/>
  <c r="I2175" i="1"/>
  <c r="I2178" i="1"/>
  <c r="I2181" i="1"/>
  <c r="I2184" i="1"/>
  <c r="I2186" i="1"/>
  <c r="I2189" i="1"/>
  <c r="I2192" i="1"/>
  <c r="I2195" i="1"/>
  <c r="I2198" i="1"/>
  <c r="I2201" i="1"/>
  <c r="I2203" i="1"/>
  <c r="I2206" i="1"/>
  <c r="I2208" i="1"/>
  <c r="I2210" i="1"/>
  <c r="I2212" i="1"/>
  <c r="I2214" i="1"/>
  <c r="I2216" i="1"/>
  <c r="I2218" i="1"/>
  <c r="I2220" i="1"/>
  <c r="I2222" i="1"/>
  <c r="I2225" i="1"/>
  <c r="I2227" i="1"/>
  <c r="I2229" i="1"/>
  <c r="I2232" i="1"/>
  <c r="I2236" i="1"/>
  <c r="I2238" i="1"/>
  <c r="I2240" i="1"/>
  <c r="I2242" i="1"/>
  <c r="I2245" i="1"/>
  <c r="I2247" i="1"/>
  <c r="I2249" i="1"/>
  <c r="I2251" i="1"/>
  <c r="I2254" i="1"/>
  <c r="I2256" i="1"/>
  <c r="I2259" i="1"/>
  <c r="I2261" i="1"/>
  <c r="I2264" i="1"/>
  <c r="I2267" i="1"/>
  <c r="I2269" i="1"/>
  <c r="I2271" i="1"/>
  <c r="I2274" i="1"/>
  <c r="I2276" i="1"/>
  <c r="I2278" i="1"/>
  <c r="I2280" i="1"/>
  <c r="I2283" i="1"/>
  <c r="I2285" i="1"/>
  <c r="I2287" i="1"/>
  <c r="I2289" i="1"/>
  <c r="I2291" i="1"/>
  <c r="I2293" i="1"/>
  <c r="I2296" i="1"/>
  <c r="I2298" i="1"/>
  <c r="I2300" i="1"/>
  <c r="I2303" i="1"/>
  <c r="I2306" i="1"/>
  <c r="I2309" i="1"/>
  <c r="I2311" i="1"/>
  <c r="I2313" i="1"/>
  <c r="I2315" i="1"/>
  <c r="I2319" i="1"/>
  <c r="I2322" i="1"/>
  <c r="I2324" i="1"/>
  <c r="I2326" i="1"/>
  <c r="I2328" i="1"/>
  <c r="I2331" i="1"/>
  <c r="I2334" i="1"/>
  <c r="I2337" i="1"/>
  <c r="I2340" i="1"/>
  <c r="I2342" i="1"/>
  <c r="I2344" i="1"/>
  <c r="I2346" i="1"/>
  <c r="I2348" i="1"/>
  <c r="I2350" i="1"/>
  <c r="I2352" i="1"/>
  <c r="I2356" i="1"/>
  <c r="I2360" i="1"/>
  <c r="I2362" i="1"/>
  <c r="I2364" i="1"/>
  <c r="I2366" i="1"/>
  <c r="I2368" i="1"/>
  <c r="I2372" i="1"/>
  <c r="I2374" i="1"/>
  <c r="I2378" i="1"/>
  <c r="I2380" i="1"/>
  <c r="I2383" i="1"/>
  <c r="I2386" i="1"/>
  <c r="I2390" i="1"/>
  <c r="I2392" i="1"/>
  <c r="I2395" i="1"/>
  <c r="I2398" i="1"/>
  <c r="I2402" i="1"/>
  <c r="I2405" i="1"/>
  <c r="I2407" i="1"/>
  <c r="I2409" i="1"/>
  <c r="I2411" i="1"/>
  <c r="I2413" i="1"/>
  <c r="I2415" i="1"/>
  <c r="I2417" i="1"/>
  <c r="I2419" i="1"/>
  <c r="I2423" i="1"/>
  <c r="I2425" i="1"/>
  <c r="I2427" i="1"/>
  <c r="I2429" i="1"/>
  <c r="I2431" i="1"/>
  <c r="I2433" i="1"/>
  <c r="I2437" i="1"/>
  <c r="I2439" i="1"/>
  <c r="I2443" i="1"/>
  <c r="I2445" i="1"/>
  <c r="I2448" i="1"/>
  <c r="I2450" i="1"/>
  <c r="I2454" i="1"/>
  <c r="I2456" i="1"/>
  <c r="I2459" i="1"/>
  <c r="I2462" i="1"/>
  <c r="I2465" i="1"/>
  <c r="I2468" i="1"/>
  <c r="I2471" i="1"/>
  <c r="I2477" i="1"/>
  <c r="I2479" i="1"/>
  <c r="I2481" i="1"/>
  <c r="I2483" i="1"/>
  <c r="I2485" i="1"/>
  <c r="I2487" i="1"/>
  <c r="I2490" i="1"/>
  <c r="I2493" i="1"/>
  <c r="I2496" i="1"/>
  <c r="I2499" i="1"/>
  <c r="I2501" i="1"/>
  <c r="I2504" i="1"/>
  <c r="I2506" i="1"/>
  <c r="I2508" i="1"/>
  <c r="I2513" i="1"/>
  <c r="I2515" i="1"/>
  <c r="I2517" i="1"/>
  <c r="I2519" i="1"/>
  <c r="I2521" i="1"/>
  <c r="I2523" i="1"/>
  <c r="I2525" i="1"/>
  <c r="I2527" i="1"/>
  <c r="I2529" i="1"/>
  <c r="I2531" i="1"/>
  <c r="I2533" i="1"/>
  <c r="I2535" i="1"/>
  <c r="I2539" i="1"/>
  <c r="I2541" i="1"/>
  <c r="I2544" i="1"/>
  <c r="I2546" i="1"/>
  <c r="I2548" i="1"/>
  <c r="I2550" i="1"/>
  <c r="I2552" i="1"/>
  <c r="I2554" i="1"/>
  <c r="I2556" i="1"/>
  <c r="I2558" i="1"/>
  <c r="I2561" i="1"/>
  <c r="I2564" i="1"/>
  <c r="I2567" i="1"/>
  <c r="I2570" i="1"/>
  <c r="I2572" i="1"/>
  <c r="I2575" i="1"/>
  <c r="I2578" i="1"/>
  <c r="I2580" i="1"/>
  <c r="I2582" i="1"/>
  <c r="I2585" i="1"/>
  <c r="I2588" i="1"/>
  <c r="I2591" i="1"/>
  <c r="I2596" i="1"/>
  <c r="I2599" i="1"/>
  <c r="I2602" i="1"/>
  <c r="I2605" i="1"/>
  <c r="I2607" i="1"/>
  <c r="I2610" i="1"/>
  <c r="I2613" i="1"/>
  <c r="I2615" i="1"/>
  <c r="I2617" i="1"/>
  <c r="I2620" i="1"/>
  <c r="I2622" i="1"/>
  <c r="I2624" i="1"/>
  <c r="I2626" i="1"/>
  <c r="I2628" i="1"/>
  <c r="I2630" i="1"/>
  <c r="I2632" i="1"/>
  <c r="I2634" i="1"/>
  <c r="I2636" i="1"/>
  <c r="I2638" i="1"/>
  <c r="I2640" i="1"/>
  <c r="I2642" i="1"/>
  <c r="I2646" i="1"/>
  <c r="I2648" i="1"/>
  <c r="I2650" i="1"/>
  <c r="I2653" i="1"/>
  <c r="I2655" i="1"/>
  <c r="I2657" i="1"/>
  <c r="I2659" i="1"/>
  <c r="I2662" i="1"/>
  <c r="I2665" i="1"/>
  <c r="I2668" i="1"/>
  <c r="I2670" i="1"/>
  <c r="I2672" i="1"/>
  <c r="I2674" i="1"/>
  <c r="I2676" i="1"/>
  <c r="I2679" i="1"/>
  <c r="I2682" i="1"/>
  <c r="I2684" i="1"/>
  <c r="I2687" i="1"/>
  <c r="I2690" i="1"/>
  <c r="I2693" i="1"/>
  <c r="I2697" i="1"/>
  <c r="I2699" i="1"/>
  <c r="I2702" i="1"/>
  <c r="I2704" i="1"/>
  <c r="I2707" i="1"/>
  <c r="I2710" i="1"/>
  <c r="I2712" i="1"/>
  <c r="I2715" i="1"/>
  <c r="I2718" i="1"/>
  <c r="I2721" i="1"/>
  <c r="I2724" i="1"/>
  <c r="I2727" i="1"/>
  <c r="I2730" i="1"/>
  <c r="I2733" i="1"/>
  <c r="I2736" i="1"/>
  <c r="I2739" i="1"/>
  <c r="I2742" i="1"/>
  <c r="I2744" i="1"/>
  <c r="I2747" i="1"/>
  <c r="I2750" i="1"/>
  <c r="I2753" i="1"/>
  <c r="I2756" i="1"/>
  <c r="I2759" i="1"/>
  <c r="I2762" i="1"/>
  <c r="I2768" i="1"/>
  <c r="I2771" i="1"/>
  <c r="I2774" i="1"/>
  <c r="I2777" i="1"/>
  <c r="I2780" i="1"/>
  <c r="I2783" i="1"/>
  <c r="I2786" i="1"/>
  <c r="I2789" i="1"/>
  <c r="I2792" i="1"/>
  <c r="I2795" i="1"/>
  <c r="I2798" i="1"/>
  <c r="I2801" i="1"/>
  <c r="I2804" i="1"/>
  <c r="I2807" i="1"/>
  <c r="I2810" i="1"/>
  <c r="I2813" i="1"/>
  <c r="I2816" i="1"/>
  <c r="I2819" i="1"/>
  <c r="I2822" i="1"/>
  <c r="I2825" i="1"/>
  <c r="I2828" i="1"/>
  <c r="I2831" i="1"/>
  <c r="I2834" i="1"/>
  <c r="I2837" i="1"/>
  <c r="I2840" i="1"/>
  <c r="I2844" i="1"/>
  <c r="I2847" i="1"/>
  <c r="I2850" i="1"/>
  <c r="I2853" i="1"/>
  <c r="I2856" i="1"/>
  <c r="I2859" i="1"/>
  <c r="I2862" i="1"/>
  <c r="I2868" i="1"/>
  <c r="I2871" i="1"/>
  <c r="I2874" i="1"/>
  <c r="I2877" i="1"/>
  <c r="I2880" i="1"/>
  <c r="I2883" i="1"/>
  <c r="I2886" i="1"/>
  <c r="I2889" i="1"/>
  <c r="I2892" i="1"/>
  <c r="I2895" i="1"/>
  <c r="I2900" i="1"/>
  <c r="I2903" i="1"/>
  <c r="I2907" i="1"/>
  <c r="I2910" i="1"/>
  <c r="I2916" i="1"/>
  <c r="I2919" i="1"/>
  <c r="I2922" i="1"/>
  <c r="I2927" i="1"/>
  <c r="I2930" i="1"/>
  <c r="I2933" i="1"/>
  <c r="I2936" i="1"/>
  <c r="I2939" i="1"/>
  <c r="I2942" i="1"/>
  <c r="I2945" i="1"/>
  <c r="I2950" i="1"/>
  <c r="I2952" i="1"/>
  <c r="I2954" i="1"/>
  <c r="I2957" i="1"/>
  <c r="I2959" i="1"/>
  <c r="I2962" i="1"/>
  <c r="I2964" i="1"/>
  <c r="I2967" i="1"/>
  <c r="I2971" i="1"/>
  <c r="I2975" i="1"/>
  <c r="I2977" i="1"/>
  <c r="I2979" i="1"/>
  <c r="I2982" i="1"/>
  <c r="I2985" i="1"/>
  <c r="I2989" i="1"/>
  <c r="I2991" i="1"/>
  <c r="I2993" i="1"/>
  <c r="I2996" i="1"/>
  <c r="I2998" i="1"/>
  <c r="I3002" i="1"/>
  <c r="I3005" i="1"/>
  <c r="I3007" i="1"/>
  <c r="I3010" i="1"/>
  <c r="I3012" i="1"/>
  <c r="I3014" i="1"/>
  <c r="I3016" i="1"/>
  <c r="I3020" i="1"/>
  <c r="I3022" i="1"/>
  <c r="I3025" i="1"/>
  <c r="I3027" i="1"/>
  <c r="I3029" i="1"/>
  <c r="I3031" i="1"/>
  <c r="I3033" i="1"/>
  <c r="I3035" i="1"/>
  <c r="I3037" i="1"/>
  <c r="I3039" i="1"/>
  <c r="I3041" i="1"/>
  <c r="I3044" i="1"/>
  <c r="I3049" i="1"/>
  <c r="I3051" i="1"/>
  <c r="I3055" i="1"/>
  <c r="I3057" i="1"/>
  <c r="I3060" i="1"/>
  <c r="I3062" i="1"/>
  <c r="I3064" i="1"/>
  <c r="I3066" i="1"/>
  <c r="I3069" i="1"/>
  <c r="I3071" i="1"/>
  <c r="I3074" i="1"/>
  <c r="I3077" i="1"/>
  <c r="I3079" i="1"/>
  <c r="I3081" i="1"/>
  <c r="I3083" i="1"/>
  <c r="I3086" i="1"/>
  <c r="I3089" i="1"/>
  <c r="I3092" i="1"/>
  <c r="I3094" i="1"/>
  <c r="I3097" i="1"/>
  <c r="I3099" i="1"/>
  <c r="I3101" i="1"/>
  <c r="I3103" i="1"/>
  <c r="I3105" i="1"/>
  <c r="I3109" i="1"/>
  <c r="I3112" i="1"/>
  <c r="I3114" i="1"/>
  <c r="I3116" i="1"/>
  <c r="I3119" i="1"/>
  <c r="I3121" i="1"/>
  <c r="I3124" i="1"/>
  <c r="I3126" i="1"/>
  <c r="I3128" i="1"/>
  <c r="I3130" i="1"/>
  <c r="I3132" i="1"/>
  <c r="I3134" i="1"/>
  <c r="I3137" i="1"/>
  <c r="I3141" i="1"/>
  <c r="I3144" i="1"/>
  <c r="I3147" i="1"/>
  <c r="I3149" i="1"/>
  <c r="I3152" i="1"/>
  <c r="I3155" i="1"/>
  <c r="I3157" i="1"/>
  <c r="I3159" i="1"/>
  <c r="I3162" i="1"/>
  <c r="I3164" i="1"/>
  <c r="I3166" i="1"/>
  <c r="I3168" i="1"/>
  <c r="I3171" i="1"/>
  <c r="I3174" i="1"/>
  <c r="I3177" i="1"/>
  <c r="I3179" i="1"/>
  <c r="I3181" i="1"/>
  <c r="I3184" i="1"/>
  <c r="I3186" i="1"/>
  <c r="I3188" i="1"/>
  <c r="I3190" i="1"/>
  <c r="I3193" i="1"/>
  <c r="I3196" i="1"/>
  <c r="I3199" i="1"/>
  <c r="I3201" i="1"/>
  <c r="I3203" i="1"/>
  <c r="I3205" i="1"/>
  <c r="I3207" i="1"/>
  <c r="I3209" i="1"/>
  <c r="I3211" i="1"/>
  <c r="I3213" i="1"/>
  <c r="I3216" i="1"/>
  <c r="I3219" i="1"/>
  <c r="I3221" i="1"/>
  <c r="I3223" i="1"/>
  <c r="I3226" i="1"/>
  <c r="I3229" i="1"/>
  <c r="I3231" i="1"/>
  <c r="I3234" i="1"/>
  <c r="I3237" i="1"/>
  <c r="I3240" i="1"/>
  <c r="I3242" i="1"/>
  <c r="I3245" i="1"/>
  <c r="I3247" i="1"/>
  <c r="I3249" i="1"/>
  <c r="I3251" i="1"/>
  <c r="I3253" i="1"/>
  <c r="I3255" i="1"/>
  <c r="I3259" i="1"/>
  <c r="I3261" i="1"/>
  <c r="I3265" i="1"/>
  <c r="I3268" i="1"/>
  <c r="I3271" i="1"/>
  <c r="I3273" i="1"/>
  <c r="I3275" i="1"/>
  <c r="I3277" i="1"/>
  <c r="I3279" i="1"/>
  <c r="I3281" i="1"/>
  <c r="I3283" i="1"/>
  <c r="I3285" i="1"/>
  <c r="I3287" i="1"/>
  <c r="I3289" i="1"/>
  <c r="I3291" i="1"/>
  <c r="I3293" i="1"/>
  <c r="I3296" i="1"/>
  <c r="I3299" i="1"/>
  <c r="I3301" i="1"/>
  <c r="I3303" i="1"/>
  <c r="I3305" i="1"/>
  <c r="I3307" i="1"/>
  <c r="I3310" i="1"/>
  <c r="I3313" i="1"/>
  <c r="I3317" i="1"/>
  <c r="I3320" i="1"/>
  <c r="I3322" i="1"/>
  <c r="I3326" i="1"/>
  <c r="I3328" i="1"/>
  <c r="I3331" i="1"/>
  <c r="I3335" i="1"/>
  <c r="I3337" i="1"/>
  <c r="I3339" i="1"/>
  <c r="I3341" i="1"/>
  <c r="I3343" i="1"/>
  <c r="I3345" i="1"/>
  <c r="I3347" i="1"/>
  <c r="I3349" i="1"/>
  <c r="I3355" i="1"/>
  <c r="I3357" i="1"/>
  <c r="I3360" i="1"/>
  <c r="I3363" i="1"/>
  <c r="I3367" i="1"/>
  <c r="I3371" i="1"/>
  <c r="I3373" i="1"/>
  <c r="I3376" i="1"/>
  <c r="I3379" i="1"/>
  <c r="I3382" i="1"/>
  <c r="I3384" i="1"/>
  <c r="I3388" i="1"/>
  <c r="I3390" i="1"/>
  <c r="I3392" i="1"/>
  <c r="I3394" i="1"/>
  <c r="I3396" i="1"/>
  <c r="I3399" i="1"/>
  <c r="I3402" i="1"/>
  <c r="I3404" i="1"/>
  <c r="I3406" i="1"/>
  <c r="I3408" i="1"/>
  <c r="I3410" i="1"/>
  <c r="I3414" i="1"/>
  <c r="I3416" i="1"/>
  <c r="I3420" i="1"/>
  <c r="I3422" i="1"/>
  <c r="I3425" i="1"/>
  <c r="I3427" i="1"/>
  <c r="I3429" i="1"/>
  <c r="I3431" i="1"/>
  <c r="I3433" i="1"/>
  <c r="I3436" i="1"/>
  <c r="I3439" i="1"/>
  <c r="I3441" i="1"/>
  <c r="I3443" i="1"/>
  <c r="I3445" i="1"/>
  <c r="I3447" i="1"/>
  <c r="I3450" i="1"/>
  <c r="I3452" i="1"/>
  <c r="I3455" i="1"/>
  <c r="I3457" i="1"/>
  <c r="I3459" i="1"/>
  <c r="I3462" i="1"/>
  <c r="I3464" i="1"/>
  <c r="I3467" i="1"/>
  <c r="I3471" i="1"/>
  <c r="I3473" i="1"/>
  <c r="I3475" i="1"/>
  <c r="I3477" i="1"/>
  <c r="I3482" i="1"/>
  <c r="I3485" i="1"/>
  <c r="I3491" i="1"/>
  <c r="I3494" i="1"/>
  <c r="I3496" i="1"/>
  <c r="I3499" i="1"/>
  <c r="I3502" i="1"/>
  <c r="I3504" i="1"/>
  <c r="I3506" i="1"/>
  <c r="I3508" i="1"/>
  <c r="I3510" i="1"/>
  <c r="I3512" i="1"/>
  <c r="I3514" i="1"/>
  <c r="I3516" i="1"/>
  <c r="I3519" i="1"/>
  <c r="I3522" i="1"/>
  <c r="I3524" i="1"/>
  <c r="I3526" i="1"/>
  <c r="I3530" i="1"/>
  <c r="I3534" i="1"/>
  <c r="I3536" i="1"/>
  <c r="I3539" i="1"/>
  <c r="I3541" i="1"/>
  <c r="I3544" i="1"/>
  <c r="I3546" i="1"/>
  <c r="I3548" i="1"/>
  <c r="I3550" i="1"/>
  <c r="I3553" i="1"/>
  <c r="I3556" i="1"/>
  <c r="I3560" i="1"/>
  <c r="I3562" i="1"/>
  <c r="I3564" i="1"/>
  <c r="I3567" i="1"/>
  <c r="I3570" i="1"/>
  <c r="I3574" i="1"/>
  <c r="I3578" i="1"/>
  <c r="I3581" i="1"/>
  <c r="I3583" i="1"/>
  <c r="I3586" i="1"/>
  <c r="I3588" i="1"/>
  <c r="I3590" i="1"/>
  <c r="I3592" i="1"/>
  <c r="I3596" i="1"/>
  <c r="I3599" i="1"/>
  <c r="I3601" i="1"/>
  <c r="I3603" i="1"/>
  <c r="I3605" i="1"/>
  <c r="I3607" i="1"/>
  <c r="I3609" i="1"/>
  <c r="I3613" i="1"/>
  <c r="I3617" i="1"/>
  <c r="I3620" i="1"/>
  <c r="I3623" i="1"/>
  <c r="I3625" i="1"/>
  <c r="I3629" i="1"/>
  <c r="I3631" i="1"/>
  <c r="I3633" i="1"/>
  <c r="I3635" i="1"/>
  <c r="I3638" i="1"/>
  <c r="I3641" i="1"/>
  <c r="I3644" i="1"/>
  <c r="I3646" i="1"/>
  <c r="I3649" i="1"/>
  <c r="I3653" i="1"/>
  <c r="I3655" i="1"/>
  <c r="I3658" i="1"/>
  <c r="I3660" i="1"/>
  <c r="I3662" i="1"/>
  <c r="I3664" i="1"/>
  <c r="I3666" i="1"/>
  <c r="I3668" i="1"/>
  <c r="I3672" i="1"/>
  <c r="I3674" i="1"/>
  <c r="I3677" i="1"/>
  <c r="I3679" i="1"/>
  <c r="I3681" i="1"/>
  <c r="I3683" i="1"/>
  <c r="I3686" i="1"/>
  <c r="I3688" i="1"/>
  <c r="I3690" i="1"/>
  <c r="I3692" i="1"/>
  <c r="I3695" i="1"/>
  <c r="I3697" i="1"/>
  <c r="I3701" i="1"/>
  <c r="I3704" i="1"/>
  <c r="I3706" i="1"/>
  <c r="I3709" i="1"/>
  <c r="I3711" i="1"/>
  <c r="I3715" i="1"/>
  <c r="I3718" i="1"/>
  <c r="I3720" i="1"/>
  <c r="I3723" i="1"/>
  <c r="I3725" i="1"/>
  <c r="I3727" i="1"/>
  <c r="I3730" i="1"/>
  <c r="I3732" i="1"/>
  <c r="I3734" i="1"/>
  <c r="I3737" i="1"/>
  <c r="I3740" i="1"/>
  <c r="I3742" i="1"/>
  <c r="I3746" i="1"/>
  <c r="I3749" i="1"/>
  <c r="I3751" i="1"/>
  <c r="I3753" i="1"/>
  <c r="I3755" i="1"/>
  <c r="I3758" i="1"/>
  <c r="I3760" i="1"/>
  <c r="I3763" i="1"/>
  <c r="I3767" i="1"/>
  <c r="I3771" i="1"/>
  <c r="I3773" i="1"/>
  <c r="I3775" i="1"/>
  <c r="I3777" i="1"/>
  <c r="I3780" i="1"/>
  <c r="I3784" i="1"/>
  <c r="I3788" i="1"/>
  <c r="I3791" i="1"/>
  <c r="I3794" i="1"/>
  <c r="I3796" i="1"/>
  <c r="I3798" i="1"/>
  <c r="I3800" i="1"/>
  <c r="I3802" i="1"/>
  <c r="I3804" i="1"/>
  <c r="I3807" i="1"/>
  <c r="I3809" i="1"/>
  <c r="I3812" i="1"/>
  <c r="I3814" i="1"/>
  <c r="I3818" i="1"/>
  <c r="I3821" i="1"/>
  <c r="I3824" i="1"/>
  <c r="I3829" i="1"/>
  <c r="I3831" i="1"/>
  <c r="I3833" i="1"/>
  <c r="I3836" i="1"/>
  <c r="I3839" i="1"/>
  <c r="I3841" i="1"/>
  <c r="I3844" i="1"/>
  <c r="I3846" i="1"/>
  <c r="I3849" i="1"/>
  <c r="I3853" i="1"/>
  <c r="I3856" i="1"/>
  <c r="I3858" i="1"/>
  <c r="I3860" i="1"/>
  <c r="I3862" i="1"/>
  <c r="I3865" i="1"/>
  <c r="I3868" i="1"/>
  <c r="I3871" i="1"/>
  <c r="I3874" i="1"/>
  <c r="I3876" i="1"/>
  <c r="I3878" i="1"/>
  <c r="I3880" i="1"/>
  <c r="I3882" i="1"/>
  <c r="I3884" i="1"/>
  <c r="I3886" i="1"/>
  <c r="I3888" i="1"/>
  <c r="I3890" i="1"/>
  <c r="I3892" i="1"/>
  <c r="I3896" i="1"/>
  <c r="I3898" i="1"/>
  <c r="I3900" i="1"/>
  <c r="I3902" i="1"/>
  <c r="I3905" i="1"/>
  <c r="I3907" i="1"/>
  <c r="I3909" i="1"/>
  <c r="I3911" i="1"/>
  <c r="I3914" i="1"/>
  <c r="I3918" i="1"/>
  <c r="I3920" i="1"/>
  <c r="I3922" i="1"/>
  <c r="I3924" i="1"/>
  <c r="I3928" i="1"/>
  <c r="I3931" i="1"/>
  <c r="I3933" i="1"/>
  <c r="I3935" i="1"/>
  <c r="I3939" i="1"/>
  <c r="I3941" i="1"/>
  <c r="I3943" i="1"/>
  <c r="I3945" i="1"/>
  <c r="I3948" i="1"/>
  <c r="I3950" i="1"/>
  <c r="I3953" i="1"/>
  <c r="I3955" i="1"/>
  <c r="I3957" i="1"/>
  <c r="I3959" i="1"/>
  <c r="I3962" i="1"/>
  <c r="I3966" i="1"/>
  <c r="I3968" i="1"/>
  <c r="I3971" i="1"/>
  <c r="I3974" i="1"/>
  <c r="I3977" i="1"/>
  <c r="I3979" i="1"/>
  <c r="I3981" i="1"/>
  <c r="I3985" i="1"/>
  <c r="I3987" i="1"/>
  <c r="I3989" i="1"/>
  <c r="I3991" i="1"/>
  <c r="I3994" i="1"/>
  <c r="I3997" i="1"/>
  <c r="I4000" i="1"/>
  <c r="I4003" i="1"/>
  <c r="I4008" i="1"/>
  <c r="I4011" i="1"/>
  <c r="I4017" i="1"/>
  <c r="I4022" i="1"/>
  <c r="I4025" i="1"/>
  <c r="I4028" i="1"/>
  <c r="I4031" i="1"/>
  <c r="I4034" i="1"/>
  <c r="I4039" i="1"/>
  <c r="I4041" i="1"/>
  <c r="I4044" i="1"/>
  <c r="I4047" i="1"/>
  <c r="I4053" i="1"/>
  <c r="I4057" i="1"/>
  <c r="I4060" i="1"/>
  <c r="I4063" i="1"/>
  <c r="I4067" i="1"/>
  <c r="I4069" i="1"/>
  <c r="I4072" i="1"/>
  <c r="I4075" i="1"/>
  <c r="I4078" i="1"/>
  <c r="I4081" i="1"/>
  <c r="I4084" i="1"/>
  <c r="I4087" i="1"/>
  <c r="I4090" i="1"/>
  <c r="I4093" i="1"/>
  <c r="I4096" i="1"/>
  <c r="I4099" i="1"/>
  <c r="I4105" i="1"/>
  <c r="I4111" i="1"/>
  <c r="I4113" i="1"/>
  <c r="I4116" i="1"/>
  <c r="I4119" i="1"/>
  <c r="I4122" i="1"/>
  <c r="I4125" i="1"/>
  <c r="I4128" i="1"/>
  <c r="I4131" i="1"/>
  <c r="I4134" i="1"/>
  <c r="I4137" i="1"/>
  <c r="I4140" i="1"/>
  <c r="I4144" i="1"/>
  <c r="I4149" i="1"/>
  <c r="I4152" i="1"/>
  <c r="I4155" i="1"/>
  <c r="I4158" i="1"/>
  <c r="I4161" i="1"/>
  <c r="I4164" i="1"/>
  <c r="I4167" i="1"/>
  <c r="I4170" i="1"/>
  <c r="I4173" i="1"/>
  <c r="I4178" i="1"/>
  <c r="I4181" i="1"/>
  <c r="I4184" i="1"/>
  <c r="I4189" i="1"/>
  <c r="I4192" i="1"/>
  <c r="I4195" i="1"/>
  <c r="I4201" i="1"/>
  <c r="I4204" i="1"/>
  <c r="I4207" i="1"/>
  <c r="I4210" i="1"/>
  <c r="I4213" i="1"/>
  <c r="I4216" i="1"/>
  <c r="I4219" i="1"/>
  <c r="I4222" i="1"/>
  <c r="I4225" i="1"/>
  <c r="I4228" i="1"/>
  <c r="I4231" i="1"/>
  <c r="I4234" i="1"/>
  <c r="I4237" i="1"/>
  <c r="I4240" i="1"/>
  <c r="I4243" i="1"/>
  <c r="I4246" i="1"/>
  <c r="I4251" i="1"/>
  <c r="I4254" i="1"/>
  <c r="I4257" i="1"/>
  <c r="I4260" i="1"/>
  <c r="I4263" i="1"/>
  <c r="I4266" i="1"/>
  <c r="I4269" i="1"/>
  <c r="I4271" i="1"/>
  <c r="I4274" i="1"/>
  <c r="I4277" i="1"/>
  <c r="I4280" i="1"/>
  <c r="I4283" i="1"/>
  <c r="I4286" i="1"/>
  <c r="I4289" i="1"/>
  <c r="I4292" i="1"/>
  <c r="I4295" i="1"/>
  <c r="I4298" i="1"/>
  <c r="I4301" i="1"/>
  <c r="I4304" i="1"/>
  <c r="I4307" i="1"/>
  <c r="I4312" i="1"/>
  <c r="I4314" i="1"/>
  <c r="I4317" i="1"/>
  <c r="I4320" i="1"/>
  <c r="I4323" i="1"/>
  <c r="I4326" i="1"/>
  <c r="I4329" i="1"/>
  <c r="I4332" i="1"/>
  <c r="I4335" i="1"/>
  <c r="I4339" i="1"/>
  <c r="I4342" i="1"/>
  <c r="I4345" i="1"/>
  <c r="I4348" i="1"/>
  <c r="I4351" i="1"/>
  <c r="I4354" i="1"/>
  <c r="I4357" i="1"/>
  <c r="I4363" i="1"/>
  <c r="I4366" i="1"/>
  <c r="I4372" i="1"/>
  <c r="I4375" i="1"/>
  <c r="I4378" i="1"/>
  <c r="I4381" i="1"/>
  <c r="I4384" i="1"/>
  <c r="I4387" i="1"/>
  <c r="I4390" i="1"/>
  <c r="I4393" i="1"/>
  <c r="I4396" i="1"/>
  <c r="I4399" i="1"/>
  <c r="I4402" i="1"/>
  <c r="I4405" i="1"/>
  <c r="I4408" i="1"/>
  <c r="I4411" i="1"/>
  <c r="I4414" i="1"/>
  <c r="I4418" i="1"/>
  <c r="I4421" i="1"/>
  <c r="I4423" i="1"/>
  <c r="I4427" i="1"/>
  <c r="I4430" i="1"/>
  <c r="I4433" i="1"/>
  <c r="I4436" i="1"/>
  <c r="I4439" i="1"/>
  <c r="I4442" i="1"/>
  <c r="I4445" i="1"/>
  <c r="I4448" i="1"/>
  <c r="I4451" i="1"/>
  <c r="I4456" i="1"/>
  <c r="I4461" i="1"/>
  <c r="I4463" i="1"/>
  <c r="I4466" i="1"/>
  <c r="I4469" i="1"/>
  <c r="I4472" i="1"/>
  <c r="I4474" i="1"/>
  <c r="I4477" i="1"/>
  <c r="I4480" i="1"/>
  <c r="I4485" i="1"/>
  <c r="I4489" i="1"/>
  <c r="I4492" i="1"/>
  <c r="I4495" i="1"/>
  <c r="I4500" i="1"/>
  <c r="I4503" i="1"/>
  <c r="I4505" i="1"/>
  <c r="I4508" i="1"/>
  <c r="I4511" i="1"/>
  <c r="I4514" i="1"/>
  <c r="I4517" i="1"/>
  <c r="I4520" i="1"/>
  <c r="I4523" i="1"/>
  <c r="I4526" i="1"/>
  <c r="I4531" i="1"/>
  <c r="I4534" i="1"/>
  <c r="I4536" i="1"/>
  <c r="I4539" i="1"/>
  <c r="I4542" i="1"/>
  <c r="I4547" i="1"/>
  <c r="I4550" i="1"/>
  <c r="I4553" i="1"/>
  <c r="I4556" i="1"/>
  <c r="I4559" i="1"/>
  <c r="I4562" i="1"/>
  <c r="I4564" i="1"/>
  <c r="I4567" i="1"/>
  <c r="I4573" i="1"/>
  <c r="I4576" i="1"/>
  <c r="I4581" i="1"/>
  <c r="I4584" i="1"/>
  <c r="I4587" i="1"/>
  <c r="I4589" i="1"/>
  <c r="I4592" i="1"/>
  <c r="I4595" i="1"/>
  <c r="I4598" i="1"/>
  <c r="I4601" i="1"/>
  <c r="I4604" i="1"/>
  <c r="I4607" i="1"/>
  <c r="I4610" i="1"/>
  <c r="I4614" i="1"/>
  <c r="I4617" i="1"/>
  <c r="I4620" i="1"/>
  <c r="I4623" i="1"/>
  <c r="I4626" i="1"/>
  <c r="I4631" i="1"/>
  <c r="I4634" i="1"/>
  <c r="I4637" i="1"/>
  <c r="I4640" i="1"/>
  <c r="I4643" i="1"/>
  <c r="I4646" i="1"/>
  <c r="I4648" i="1"/>
  <c r="I4651" i="1"/>
  <c r="I4653" i="1"/>
  <c r="I4655" i="1"/>
  <c r="I4658" i="1"/>
  <c r="I4661" i="1"/>
  <c r="I4664" i="1"/>
  <c r="I4667" i="1"/>
  <c r="I4669" i="1"/>
  <c r="I4671" i="1"/>
  <c r="I4673" i="1"/>
  <c r="I4676" i="1"/>
  <c r="I4678" i="1"/>
  <c r="I4680" i="1"/>
  <c r="I4682" i="1"/>
  <c r="I4684" i="1"/>
  <c r="I4687" i="1"/>
  <c r="I4691" i="1"/>
  <c r="I4693" i="1"/>
  <c r="I4697" i="1"/>
  <c r="I4701" i="1"/>
  <c r="I4705" i="1"/>
  <c r="I4707" i="1"/>
  <c r="I4709" i="1"/>
  <c r="I4713" i="1"/>
  <c r="I4716" i="1"/>
  <c r="I4719" i="1"/>
  <c r="I4723" i="1"/>
  <c r="I4725" i="1"/>
  <c r="I4728" i="1"/>
  <c r="I4731" i="1"/>
  <c r="I4734" i="1"/>
  <c r="I4736" i="1"/>
  <c r="I4738" i="1"/>
  <c r="I4741" i="1"/>
  <c r="I4744" i="1"/>
  <c r="I4746" i="1"/>
  <c r="I4748" i="1"/>
  <c r="I4751" i="1"/>
  <c r="I4755" i="1"/>
  <c r="I4757" i="1"/>
  <c r="I4759" i="1"/>
  <c r="I4762" i="1"/>
  <c r="I4764" i="1"/>
  <c r="I4767" i="1"/>
  <c r="I4769" i="1"/>
  <c r="I4771" i="1"/>
  <c r="F4" i="1"/>
  <c r="F6" i="1"/>
  <c r="F11" i="1"/>
  <c r="F13" i="1"/>
  <c r="F15" i="1"/>
  <c r="F17" i="1"/>
  <c r="F22" i="1"/>
  <c r="F24" i="1"/>
  <c r="F28" i="1"/>
  <c r="F32" i="1"/>
  <c r="F37" i="1"/>
  <c r="F40" i="1"/>
  <c r="F44" i="1"/>
  <c r="F48" i="1"/>
  <c r="F50" i="1"/>
  <c r="F53" i="1"/>
  <c r="F55" i="1"/>
  <c r="F59" i="1"/>
  <c r="F63" i="1"/>
  <c r="F65" i="1"/>
  <c r="F68" i="1"/>
  <c r="F71" i="1"/>
  <c r="F74" i="1"/>
  <c r="F77" i="1"/>
  <c r="F80" i="1"/>
  <c r="F84" i="1"/>
  <c r="F87" i="1"/>
  <c r="F90" i="1"/>
  <c r="F93" i="1"/>
  <c r="F96" i="1"/>
  <c r="F102" i="1"/>
  <c r="F104" i="1"/>
  <c r="F107" i="1"/>
  <c r="F111" i="1"/>
  <c r="F114" i="1"/>
  <c r="F117" i="1"/>
  <c r="F120" i="1"/>
  <c r="F125" i="1"/>
  <c r="F128" i="1"/>
  <c r="F131" i="1"/>
  <c r="F134" i="1"/>
  <c r="F137" i="1"/>
  <c r="F139" i="1"/>
  <c r="F142" i="1"/>
  <c r="F147" i="1"/>
  <c r="F150" i="1"/>
  <c r="F153" i="1"/>
  <c r="F155" i="1"/>
  <c r="F159" i="1" s="1"/>
  <c r="F162" i="1"/>
  <c r="F165" i="1"/>
  <c r="F168" i="1"/>
  <c r="F171" i="1"/>
  <c r="F174" i="1"/>
  <c r="F179" i="1"/>
  <c r="F182" i="1"/>
  <c r="F186" i="1"/>
  <c r="F189" i="1"/>
  <c r="F192" i="1"/>
  <c r="F195" i="1"/>
  <c r="F198" i="1"/>
  <c r="F201" i="1"/>
  <c r="F203" i="1"/>
  <c r="F206" i="1"/>
  <c r="F210" i="1"/>
  <c r="F213" i="1"/>
  <c r="F216" i="1"/>
  <c r="F219" i="1"/>
  <c r="F222" i="1"/>
  <c r="F226" i="1"/>
  <c r="F228" i="1"/>
  <c r="F231" i="1"/>
  <c r="F234" i="1"/>
  <c r="F237" i="1"/>
  <c r="F240" i="1"/>
  <c r="F243" i="1"/>
  <c r="F246" i="1"/>
  <c r="F251" i="1"/>
  <c r="F255" i="1"/>
  <c r="F258" i="1"/>
  <c r="F261" i="1"/>
  <c r="F264" i="1"/>
  <c r="F267" i="1"/>
  <c r="F270" i="1"/>
  <c r="F275" i="1"/>
  <c r="F278" i="1"/>
  <c r="F281" i="1"/>
  <c r="F286" i="1"/>
  <c r="F289" i="1"/>
  <c r="F298" i="1"/>
  <c r="F301" i="1"/>
  <c r="F306" i="1"/>
  <c r="F309" i="1"/>
  <c r="F312" i="1"/>
  <c r="F314" i="1"/>
  <c r="F317" i="1"/>
  <c r="F320" i="1"/>
  <c r="F323" i="1"/>
  <c r="F326" i="1"/>
  <c r="F329" i="1"/>
  <c r="F332" i="1"/>
  <c r="F335" i="1"/>
  <c r="F338" i="1"/>
  <c r="F341" i="1"/>
  <c r="F344" i="1"/>
  <c r="F347" i="1"/>
  <c r="F350" i="1"/>
  <c r="F353" i="1"/>
  <c r="F358" i="1"/>
  <c r="F361" i="1"/>
  <c r="F364" i="1"/>
  <c r="F369" i="1"/>
  <c r="F372" i="1"/>
  <c r="F375" i="1"/>
  <c r="F378" i="1"/>
  <c r="F381" i="1"/>
  <c r="F384" i="1"/>
  <c r="F387" i="1"/>
  <c r="F389" i="1"/>
  <c r="F392" i="1"/>
  <c r="F395" i="1"/>
  <c r="F401" i="1"/>
  <c r="F404" i="1"/>
  <c r="F407" i="1"/>
  <c r="F410" i="1"/>
  <c r="F412" i="1"/>
  <c r="F414" i="1"/>
  <c r="F417" i="1"/>
  <c r="F421" i="1"/>
  <c r="F424" i="1"/>
  <c r="F427" i="1"/>
  <c r="F430" i="1"/>
  <c r="F433" i="1"/>
  <c r="F438" i="1"/>
  <c r="F444" i="1"/>
  <c r="F448" i="1"/>
  <c r="F451" i="1"/>
  <c r="F454" i="1"/>
  <c r="F457" i="1"/>
  <c r="F460" i="1"/>
  <c r="F462" i="1"/>
  <c r="F465" i="1"/>
  <c r="F468" i="1"/>
  <c r="F471" i="1"/>
  <c r="F474" i="1"/>
  <c r="F477" i="1"/>
  <c r="F480" i="1"/>
  <c r="F483" i="1"/>
  <c r="F486" i="1"/>
  <c r="F488" i="1"/>
  <c r="F491" i="1"/>
  <c r="F494" i="1"/>
  <c r="F497" i="1"/>
  <c r="F501" i="1"/>
  <c r="F504" i="1"/>
  <c r="F507" i="1"/>
  <c r="F510" i="1"/>
  <c r="F513" i="1"/>
  <c r="F517" i="1"/>
  <c r="F520" i="1"/>
  <c r="F523" i="1"/>
  <c r="F526" i="1"/>
  <c r="F529" i="1"/>
  <c r="F532" i="1"/>
  <c r="F535" i="1"/>
  <c r="F538" i="1"/>
  <c r="F541" i="1"/>
  <c r="F544" i="1"/>
  <c r="F547" i="1"/>
  <c r="F553" i="1"/>
  <c r="F556" i="1"/>
  <c r="F559" i="1"/>
  <c r="F562" i="1"/>
  <c r="F565" i="1"/>
  <c r="F567" i="1"/>
  <c r="F570" i="1"/>
  <c r="F575" i="1"/>
  <c r="F578" i="1"/>
  <c r="F581" i="1"/>
  <c r="F584" i="1"/>
  <c r="F587" i="1"/>
  <c r="F590" i="1"/>
  <c r="F593" i="1"/>
  <c r="F596" i="1"/>
  <c r="F598" i="1"/>
  <c r="F601" i="1"/>
  <c r="F604" i="1"/>
  <c r="F607" i="1"/>
  <c r="F610" i="1"/>
  <c r="F612" i="1"/>
  <c r="F614" i="1"/>
  <c r="F617" i="1"/>
  <c r="F620" i="1"/>
  <c r="F623" i="1"/>
  <c r="F626" i="1"/>
  <c r="F629" i="1"/>
  <c r="F632" i="1"/>
  <c r="F635" i="1"/>
  <c r="F638" i="1"/>
  <c r="F641" i="1"/>
  <c r="F644" i="1"/>
  <c r="F647" i="1"/>
  <c r="F649" i="1"/>
  <c r="F652" i="1"/>
  <c r="F655" i="1"/>
  <c r="F658" i="1"/>
  <c r="F660" i="1"/>
  <c r="F663" i="1"/>
  <c r="F666" i="1"/>
  <c r="F669" i="1"/>
  <c r="F672" i="1"/>
  <c r="F674" i="1"/>
  <c r="F677" i="1"/>
  <c r="F679" i="1"/>
  <c r="F682" i="1"/>
  <c r="F685" i="1"/>
  <c r="F688" i="1"/>
  <c r="F691" i="1"/>
  <c r="F693" i="1"/>
  <c r="F696" i="1"/>
  <c r="F699" i="1"/>
  <c r="F701" i="1"/>
  <c r="F704" i="1"/>
  <c r="F707" i="1"/>
  <c r="F710" i="1"/>
  <c r="F713" i="1"/>
  <c r="F717" i="1"/>
  <c r="F720" i="1"/>
  <c r="F723" i="1"/>
  <c r="F726" i="1"/>
  <c r="F730" i="1"/>
  <c r="F733" i="1"/>
  <c r="F736" i="1"/>
  <c r="F739" i="1"/>
  <c r="F742" i="1"/>
  <c r="F745" i="1"/>
  <c r="F750" i="1"/>
  <c r="F752" i="1"/>
  <c r="F755" i="1"/>
  <c r="F758" i="1"/>
  <c r="F761" i="1"/>
  <c r="F765" i="1"/>
  <c r="F768" i="1"/>
  <c r="F771" i="1"/>
  <c r="F774" i="1"/>
  <c r="F777" i="1"/>
  <c r="F780" i="1"/>
  <c r="F783" i="1"/>
  <c r="F786" i="1"/>
  <c r="F789" i="1"/>
  <c r="F793" i="1"/>
  <c r="F796" i="1"/>
  <c r="F799" i="1"/>
  <c r="F802" i="1"/>
  <c r="F805" i="1"/>
  <c r="F808" i="1"/>
  <c r="F811" i="1"/>
  <c r="F814" i="1"/>
  <c r="F816" i="1"/>
  <c r="F819" i="1"/>
  <c r="F822" i="1"/>
  <c r="F825" i="1"/>
  <c r="F828" i="1"/>
  <c r="F831" i="1"/>
  <c r="F834" i="1"/>
  <c r="F837" i="1"/>
  <c r="F840" i="1"/>
  <c r="F843" i="1"/>
  <c r="F846" i="1"/>
  <c r="F848" i="1"/>
  <c r="F851" i="1"/>
  <c r="F854" i="1"/>
  <c r="F857" i="1"/>
  <c r="F860" i="1"/>
  <c r="F863" i="1"/>
  <c r="F866" i="1"/>
  <c r="F869" i="1"/>
  <c r="F871" i="1"/>
  <c r="F874" i="1"/>
  <c r="F877" i="1"/>
  <c r="F880" i="1"/>
  <c r="F883" i="1"/>
  <c r="F886" i="1"/>
  <c r="F889" i="1"/>
  <c r="F892" i="1"/>
  <c r="F895" i="1"/>
  <c r="F898" i="1"/>
  <c r="F900" i="1"/>
  <c r="F903" i="1"/>
  <c r="F906" i="1"/>
  <c r="F912" i="1"/>
  <c r="F915" i="1"/>
  <c r="F921" i="1"/>
  <c r="F924" i="1"/>
  <c r="F926" i="1"/>
  <c r="F929" i="1"/>
  <c r="F932" i="1"/>
  <c r="F935" i="1"/>
  <c r="F937" i="1"/>
  <c r="F941" i="1"/>
  <c r="F943" i="1"/>
  <c r="F945" i="1"/>
  <c r="F948" i="1"/>
  <c r="F952" i="1"/>
  <c r="F954" i="1"/>
  <c r="F956" i="1"/>
  <c r="F959" i="1"/>
  <c r="F961" i="1"/>
  <c r="F963" i="1"/>
  <c r="F965" i="1"/>
  <c r="F968" i="1"/>
  <c r="F971" i="1"/>
  <c r="F973" i="1"/>
  <c r="F976" i="1"/>
  <c r="F978" i="1"/>
  <c r="F981" i="1"/>
  <c r="F984" i="1"/>
  <c r="F988" i="1"/>
  <c r="F991" i="1"/>
  <c r="F995" i="1"/>
  <c r="F999" i="1"/>
  <c r="F1002" i="1"/>
  <c r="F1004" i="1"/>
  <c r="F1006" i="1"/>
  <c r="F1008" i="1"/>
  <c r="F1012" i="1"/>
  <c r="F1014" i="1"/>
  <c r="F1016" i="1"/>
  <c r="F1018" i="1"/>
  <c r="F1020" i="1"/>
  <c r="F1022" i="1"/>
  <c r="F1024" i="1"/>
  <c r="F1027" i="1"/>
  <c r="F1029" i="1"/>
  <c r="F1031" i="1"/>
  <c r="F1033" i="1"/>
  <c r="F1035" i="1"/>
  <c r="F1038" i="1"/>
  <c r="F1040" i="1"/>
  <c r="F1042" i="1"/>
  <c r="F1044" i="1"/>
  <c r="F1047" i="1"/>
  <c r="F1049" i="1"/>
  <c r="F1051" i="1"/>
  <c r="F1053" i="1"/>
  <c r="F1055" i="1"/>
  <c r="F1058" i="1"/>
  <c r="F1061" i="1"/>
  <c r="F1063" i="1"/>
  <c r="F1066" i="1"/>
  <c r="F1070" i="1"/>
  <c r="F1073" i="1"/>
  <c r="F1076" i="1"/>
  <c r="F1079" i="1"/>
  <c r="F1084" i="1"/>
  <c r="F1088" i="1"/>
  <c r="F1091" i="1"/>
  <c r="F1094" i="1"/>
  <c r="F1097" i="1"/>
  <c r="F1101" i="1"/>
  <c r="F1104" i="1"/>
  <c r="F1107" i="1"/>
  <c r="F1110" i="1"/>
  <c r="F1113" i="1"/>
  <c r="F1117" i="1"/>
  <c r="F1121" i="1"/>
  <c r="F1124" i="1"/>
  <c r="F1126" i="1"/>
  <c r="F1129" i="1"/>
  <c r="F1132" i="1"/>
  <c r="F1135" i="1"/>
  <c r="F1138" i="1"/>
  <c r="F1141" i="1"/>
  <c r="F1144" i="1"/>
  <c r="F1147" i="1"/>
  <c r="F1150" i="1"/>
  <c r="F1154" i="1"/>
  <c r="F1157" i="1"/>
  <c r="F1160" i="1"/>
  <c r="F1163" i="1"/>
  <c r="F1166" i="1"/>
  <c r="F1169" i="1"/>
  <c r="F1172" i="1"/>
  <c r="F1175" i="1"/>
  <c r="F1178" i="1"/>
  <c r="F1181" i="1"/>
  <c r="F1184" i="1"/>
  <c r="F1187" i="1"/>
  <c r="F1193" i="1"/>
  <c r="F1198" i="1"/>
  <c r="F1201" i="1"/>
  <c r="F1204" i="1"/>
  <c r="F1207" i="1"/>
  <c r="F1210" i="1"/>
  <c r="F1213" i="1"/>
  <c r="F1216" i="1"/>
  <c r="F1219" i="1"/>
  <c r="F1222" i="1"/>
  <c r="F1226" i="1"/>
  <c r="F1228" i="1"/>
  <c r="F1231" i="1"/>
  <c r="F1234" i="1"/>
  <c r="F1237" i="1"/>
  <c r="F1240" i="1"/>
  <c r="F1243" i="1"/>
  <c r="F1245" i="1"/>
  <c r="F1247" i="1"/>
  <c r="F1249" i="1"/>
  <c r="F1251" i="1"/>
  <c r="F1253" i="1"/>
  <c r="F1255" i="1"/>
  <c r="F1257" i="1"/>
  <c r="F1259" i="1"/>
  <c r="F1261" i="1"/>
  <c r="F1263" i="1"/>
  <c r="F1266" i="1"/>
  <c r="F1269" i="1"/>
  <c r="F1271" i="1"/>
  <c r="F1275" i="1"/>
  <c r="F1277" i="1"/>
  <c r="F1279" i="1"/>
  <c r="F1281" i="1"/>
  <c r="F1284" i="1"/>
  <c r="F1286" i="1"/>
  <c r="F1288" i="1"/>
  <c r="F1290" i="1"/>
  <c r="F1292" i="1"/>
  <c r="F1295" i="1"/>
  <c r="F1298" i="1"/>
  <c r="F1301" i="1"/>
  <c r="F1303" i="1"/>
  <c r="F1305" i="1"/>
  <c r="F1308" i="1"/>
  <c r="F1311" i="1"/>
  <c r="F1314" i="1"/>
  <c r="F1318" i="1"/>
  <c r="F1321" i="1"/>
  <c r="F1324" i="1"/>
  <c r="F1326" i="1"/>
  <c r="F1328" i="1"/>
  <c r="F1330" i="1"/>
  <c r="F1333" i="1"/>
  <c r="F1337" i="1"/>
  <c r="F1339" i="1"/>
  <c r="F1342" i="1"/>
  <c r="F1344" i="1"/>
  <c r="F1346" i="1"/>
  <c r="F1348" i="1"/>
  <c r="F1350" i="1"/>
  <c r="F1352" i="1"/>
  <c r="F1354" i="1"/>
  <c r="F1356" i="1"/>
  <c r="F1359" i="1"/>
  <c r="F1363" i="1"/>
  <c r="F1365" i="1"/>
  <c r="F1367" i="1"/>
  <c r="F1369" i="1"/>
  <c r="F1373" i="1"/>
  <c r="F1376" i="1"/>
  <c r="F1378" i="1"/>
  <c r="F1380" i="1"/>
  <c r="F1382" i="1"/>
  <c r="F1384" i="1"/>
  <c r="F1386" i="1"/>
  <c r="F1389" i="1"/>
  <c r="F1391" i="1"/>
  <c r="F1395" i="1"/>
  <c r="F1397" i="1"/>
  <c r="F1399" i="1"/>
  <c r="F1401" i="1"/>
  <c r="F1403" i="1"/>
  <c r="F1407" i="1"/>
  <c r="F1409" i="1"/>
  <c r="F1411" i="1"/>
  <c r="F1413" i="1"/>
  <c r="F1416" i="1"/>
  <c r="F1418" i="1"/>
  <c r="F1420" i="1"/>
  <c r="F1422" i="1"/>
  <c r="F1425" i="1"/>
  <c r="F1427" i="1"/>
  <c r="F1429" i="1"/>
  <c r="F1431" i="1"/>
  <c r="F1433" i="1"/>
  <c r="F1435" i="1"/>
  <c r="F1437" i="1"/>
  <c r="F1439" i="1"/>
  <c r="F1441" i="1"/>
  <c r="F1443" i="1"/>
  <c r="F1447" i="1"/>
  <c r="F1449" i="1"/>
  <c r="F1452" i="1"/>
  <c r="F1455" i="1"/>
  <c r="F1457" i="1"/>
  <c r="F1459" i="1"/>
  <c r="F1462" i="1"/>
  <c r="F1466" i="1"/>
  <c r="F1468" i="1"/>
  <c r="F1470" i="1"/>
  <c r="F1472" i="1"/>
  <c r="F1475" i="1"/>
  <c r="F1477" i="1"/>
  <c r="F1479" i="1"/>
  <c r="F1482" i="1"/>
  <c r="F1486" i="1"/>
  <c r="F1489" i="1"/>
  <c r="F1491" i="1"/>
  <c r="F1494" i="1"/>
  <c r="F1496" i="1"/>
  <c r="F1498" i="1"/>
  <c r="F1500" i="1"/>
  <c r="F1502" i="1"/>
  <c r="F1504" i="1"/>
  <c r="F1507" i="1"/>
  <c r="F1510" i="1"/>
  <c r="F1512" i="1"/>
  <c r="F1514" i="1"/>
  <c r="F1516" i="1"/>
  <c r="F1519" i="1"/>
  <c r="F1523" i="1"/>
  <c r="F1526" i="1"/>
  <c r="F1530" i="1"/>
  <c r="F1532" i="1"/>
  <c r="F1536" i="1"/>
  <c r="F1539" i="1"/>
  <c r="F1541" i="1"/>
  <c r="F1543" i="1"/>
  <c r="F1545" i="1"/>
  <c r="F1547" i="1"/>
  <c r="F1549" i="1"/>
  <c r="F1551" i="1"/>
  <c r="F1554" i="1"/>
  <c r="F1556" i="1"/>
  <c r="F1558" i="1"/>
  <c r="F1561" i="1"/>
  <c r="F1564" i="1"/>
  <c r="F1567" i="1"/>
  <c r="F1570" i="1"/>
  <c r="F1572" i="1"/>
  <c r="F1574" i="1"/>
  <c r="F1576" i="1"/>
  <c r="F1578" i="1"/>
  <c r="F1580" i="1"/>
  <c r="F1582" i="1"/>
  <c r="F1584" i="1"/>
  <c r="F1586" i="1"/>
  <c r="F1588" i="1"/>
  <c r="F1590" i="1"/>
  <c r="F1592" i="1"/>
  <c r="F1594" i="1"/>
  <c r="F1597" i="1"/>
  <c r="F1599" i="1"/>
  <c r="F1601" i="1"/>
  <c r="F1603" i="1"/>
  <c r="F1606" i="1"/>
  <c r="F1608" i="1"/>
  <c r="F1611" i="1"/>
  <c r="F1613" i="1"/>
  <c r="F1615" i="1"/>
  <c r="F1617" i="1"/>
  <c r="F1619" i="1"/>
  <c r="F1622" i="1"/>
  <c r="F1624" i="1"/>
  <c r="F1627" i="1"/>
  <c r="F1629" i="1"/>
  <c r="F1631" i="1"/>
  <c r="F1634" i="1"/>
  <c r="F1637" i="1"/>
  <c r="F1640" i="1"/>
  <c r="F1643" i="1"/>
  <c r="F1646" i="1"/>
  <c r="F1649" i="1"/>
  <c r="F1651" i="1"/>
  <c r="F1653" i="1"/>
  <c r="F1655" i="1"/>
  <c r="F1657" i="1"/>
  <c r="F1660" i="1"/>
  <c r="F1662" i="1"/>
  <c r="F1664" i="1"/>
  <c r="F1666" i="1"/>
  <c r="F1668" i="1"/>
  <c r="F1671" i="1"/>
  <c r="F1673" i="1"/>
  <c r="F1678" i="1"/>
  <c r="F1680" i="1"/>
  <c r="F1682" i="1"/>
  <c r="F1684" i="1"/>
  <c r="F1686" i="1"/>
  <c r="F1690" i="1"/>
  <c r="F1693" i="1"/>
  <c r="F1696" i="1"/>
  <c r="F1699" i="1"/>
  <c r="F1704" i="1"/>
  <c r="F1707" i="1"/>
  <c r="F1710" i="1"/>
  <c r="F1712" i="1"/>
  <c r="F1715" i="1"/>
  <c r="F1718" i="1"/>
  <c r="F1721" i="1"/>
  <c r="F1724" i="1"/>
  <c r="F1727" i="1"/>
  <c r="F1730" i="1"/>
  <c r="F1733" i="1"/>
  <c r="F1736" i="1"/>
  <c r="F1739" i="1"/>
  <c r="F1742" i="1"/>
  <c r="F1745" i="1"/>
  <c r="F1748" i="1"/>
  <c r="F1754" i="1"/>
  <c r="F1757" i="1"/>
  <c r="F1760" i="1"/>
  <c r="F1763" i="1"/>
  <c r="F1766" i="1"/>
  <c r="F1772" i="1"/>
  <c r="F1775" i="1"/>
  <c r="F1778" i="1"/>
  <c r="F1781" i="1"/>
  <c r="F1784" i="1"/>
  <c r="F1787" i="1"/>
  <c r="F1790" i="1"/>
  <c r="F1793" i="1"/>
  <c r="F1796" i="1"/>
  <c r="F1799" i="1"/>
  <c r="F1802" i="1"/>
  <c r="F1806" i="1"/>
  <c r="F1809" i="1"/>
  <c r="F1812" i="1"/>
  <c r="F1815" i="1"/>
  <c r="F1819" i="1"/>
  <c r="F1822" i="1"/>
  <c r="F1825" i="1"/>
  <c r="F1828" i="1"/>
  <c r="F1831" i="1"/>
  <c r="F1834" i="1"/>
  <c r="F1837" i="1"/>
  <c r="F1840" i="1"/>
  <c r="F1843" i="1"/>
  <c r="F1846" i="1"/>
  <c r="F1849" i="1"/>
  <c r="F1852" i="1"/>
  <c r="F1855" i="1"/>
  <c r="F1861" i="1"/>
  <c r="F1864" i="1"/>
  <c r="F1867" i="1"/>
  <c r="F1870" i="1"/>
  <c r="F1873" i="1"/>
  <c r="F1876" i="1"/>
  <c r="F1879" i="1"/>
  <c r="F1883" i="1"/>
  <c r="F1886" i="1"/>
  <c r="F1889" i="1"/>
  <c r="F1892" i="1"/>
  <c r="F1895" i="1"/>
  <c r="F1898" i="1"/>
  <c r="F1901" i="1"/>
  <c r="F1904" i="1"/>
  <c r="F1907" i="1"/>
  <c r="F1913" i="1"/>
  <c r="F1917" i="1"/>
  <c r="F1920" i="1"/>
  <c r="F1923" i="1"/>
  <c r="F1926" i="1"/>
  <c r="F1929" i="1"/>
  <c r="F1932" i="1"/>
  <c r="F1935" i="1"/>
  <c r="F1938" i="1"/>
  <c r="F1941" i="1"/>
  <c r="F1944" i="1"/>
  <c r="F1947" i="1"/>
  <c r="F1950" i="1"/>
  <c r="F1953" i="1"/>
  <c r="F1956" i="1"/>
  <c r="F1959" i="1"/>
  <c r="F1965" i="1"/>
  <c r="F1968" i="1"/>
  <c r="F1971" i="1"/>
  <c r="F1975" i="1"/>
  <c r="F1978" i="1"/>
  <c r="F1981" i="1"/>
  <c r="F1984" i="1"/>
  <c r="F1987" i="1"/>
  <c r="F1990" i="1"/>
  <c r="F1993" i="1"/>
  <c r="F1996" i="1"/>
  <c r="F2001" i="1"/>
  <c r="F2004" i="1"/>
  <c r="F2009" i="1"/>
  <c r="F2012" i="1"/>
  <c r="F2015" i="1"/>
  <c r="F2018" i="1"/>
  <c r="F2021" i="1"/>
  <c r="F2024" i="1"/>
  <c r="F2027" i="1"/>
  <c r="F2031" i="1"/>
  <c r="F2034" i="1"/>
  <c r="F2037" i="1"/>
  <c r="F2040" i="1"/>
  <c r="F2043" i="1"/>
  <c r="F2046" i="1"/>
  <c r="F2049" i="1"/>
  <c r="F2052" i="1"/>
  <c r="F2054" i="1"/>
  <c r="F2056" i="1"/>
  <c r="F2059" i="1"/>
  <c r="F2063" i="1"/>
  <c r="F2066" i="1"/>
  <c r="F2069" i="1"/>
  <c r="F2072" i="1"/>
  <c r="F2075" i="1"/>
  <c r="F2078" i="1"/>
  <c r="F2081" i="1"/>
  <c r="F2084" i="1"/>
  <c r="F2088" i="1"/>
  <c r="F2091" i="1"/>
  <c r="F2094" i="1"/>
  <c r="F2097" i="1"/>
  <c r="F2100" i="1"/>
  <c r="F2103" i="1"/>
  <c r="F2109" i="1"/>
  <c r="F2114" i="1"/>
  <c r="F2117" i="1"/>
  <c r="F2120" i="1"/>
  <c r="F2123" i="1"/>
  <c r="F2126" i="1"/>
  <c r="F2129" i="1"/>
  <c r="F2132" i="1"/>
  <c r="F2135" i="1"/>
  <c r="F2138" i="1"/>
  <c r="F2141" i="1"/>
  <c r="F2144" i="1"/>
  <c r="F2147" i="1"/>
  <c r="F2150" i="1"/>
  <c r="F2153" i="1"/>
  <c r="F2156" i="1"/>
  <c r="F2159" i="1"/>
  <c r="F2164" i="1"/>
  <c r="F2167" i="1"/>
  <c r="F2170" i="1"/>
  <c r="F2172" i="1"/>
  <c r="F2175" i="1"/>
  <c r="F2178" i="1"/>
  <c r="F2181" i="1"/>
  <c r="F2184" i="1"/>
  <c r="F2186" i="1"/>
  <c r="F2189" i="1"/>
  <c r="F2192" i="1"/>
  <c r="F2195" i="1"/>
  <c r="F2198" i="1"/>
  <c r="F2201" i="1"/>
  <c r="F2203" i="1"/>
  <c r="F2206" i="1"/>
  <c r="F2208" i="1"/>
  <c r="F2210" i="1"/>
  <c r="F2212" i="1"/>
  <c r="F2214" i="1"/>
  <c r="F2216" i="1"/>
  <c r="F2218" i="1"/>
  <c r="F2220" i="1"/>
  <c r="F2222" i="1"/>
  <c r="F2223" i="1" s="1"/>
  <c r="F2225" i="1"/>
  <c r="F2227" i="1"/>
  <c r="F2229" i="1"/>
  <c r="F2232" i="1"/>
  <c r="F2236" i="1"/>
  <c r="F2238" i="1"/>
  <c r="F2240" i="1"/>
  <c r="F2242" i="1"/>
  <c r="F2245" i="1"/>
  <c r="F2247" i="1"/>
  <c r="F2249" i="1"/>
  <c r="F2251" i="1"/>
  <c r="F2254" i="1"/>
  <c r="F2256" i="1"/>
  <c r="F2259" i="1"/>
  <c r="F2261" i="1"/>
  <c r="F2264" i="1"/>
  <c r="F2267" i="1"/>
  <c r="F2269" i="1"/>
  <c r="F2271" i="1"/>
  <c r="F2274" i="1"/>
  <c r="F2276" i="1"/>
  <c r="F2278" i="1"/>
  <c r="F2280" i="1"/>
  <c r="F2283" i="1"/>
  <c r="F2285" i="1"/>
  <c r="F2287" i="1"/>
  <c r="F2289" i="1"/>
  <c r="F2291" i="1"/>
  <c r="F2293" i="1"/>
  <c r="F2296" i="1"/>
  <c r="F2298" i="1"/>
  <c r="F2300" i="1"/>
  <c r="F2303" i="1"/>
  <c r="F2306" i="1"/>
  <c r="F2309" i="1"/>
  <c r="F2311" i="1"/>
  <c r="F2313" i="1"/>
  <c r="F2315" i="1"/>
  <c r="F2319" i="1"/>
  <c r="F2322" i="1"/>
  <c r="F2324" i="1"/>
  <c r="F2326" i="1"/>
  <c r="F2328" i="1"/>
  <c r="F2331" i="1"/>
  <c r="F2334" i="1"/>
  <c r="F2337" i="1"/>
  <c r="F2340" i="1"/>
  <c r="F2342" i="1"/>
  <c r="F2344" i="1"/>
  <c r="F2346" i="1"/>
  <c r="F2348" i="1"/>
  <c r="F2350" i="1"/>
  <c r="F2352" i="1"/>
  <c r="F2356" i="1"/>
  <c r="F2360" i="1"/>
  <c r="F2362" i="1"/>
  <c r="F2364" i="1"/>
  <c r="F2366" i="1"/>
  <c r="F2368" i="1"/>
  <c r="F2372" i="1"/>
  <c r="F2374" i="1"/>
  <c r="F2378" i="1"/>
  <c r="F2380" i="1"/>
  <c r="F2383" i="1"/>
  <c r="F2386" i="1"/>
  <c r="F2390" i="1"/>
  <c r="F2392" i="1"/>
  <c r="F2395" i="1"/>
  <c r="F2398" i="1"/>
  <c r="F2402" i="1"/>
  <c r="F2405" i="1"/>
  <c r="F2407" i="1"/>
  <c r="F2409" i="1"/>
  <c r="F2411" i="1"/>
  <c r="F2413" i="1"/>
  <c r="F2415" i="1"/>
  <c r="F2417" i="1"/>
  <c r="F2419" i="1"/>
  <c r="F2423" i="1"/>
  <c r="F2425" i="1"/>
  <c r="F2427" i="1"/>
  <c r="F2429" i="1"/>
  <c r="F2431" i="1"/>
  <c r="F2433" i="1"/>
  <c r="F2437" i="1"/>
  <c r="F2439" i="1"/>
  <c r="F2443" i="1"/>
  <c r="F2445" i="1"/>
  <c r="F2448" i="1"/>
  <c r="F2450" i="1"/>
  <c r="F2454" i="1"/>
  <c r="F2456" i="1"/>
  <c r="F2459" i="1"/>
  <c r="F2462" i="1"/>
  <c r="F2465" i="1"/>
  <c r="F2468" i="1"/>
  <c r="F2471" i="1"/>
  <c r="F2477" i="1"/>
  <c r="F2479" i="1"/>
  <c r="F2481" i="1"/>
  <c r="F2483" i="1"/>
  <c r="F2485" i="1"/>
  <c r="F2487" i="1"/>
  <c r="F2490" i="1"/>
  <c r="F2493" i="1"/>
  <c r="F2496" i="1"/>
  <c r="F2499" i="1"/>
  <c r="F2501" i="1"/>
  <c r="F2504" i="1"/>
  <c r="F2506" i="1"/>
  <c r="F2508" i="1"/>
  <c r="F2513" i="1"/>
  <c r="F2515" i="1"/>
  <c r="F2517" i="1"/>
  <c r="F2519" i="1"/>
  <c r="F2521" i="1"/>
  <c r="F2523" i="1"/>
  <c r="F2525" i="1"/>
  <c r="F2527" i="1"/>
  <c r="F2529" i="1"/>
  <c r="F2531" i="1"/>
  <c r="F2533" i="1"/>
  <c r="F2535" i="1"/>
  <c r="F2539" i="1"/>
  <c r="F2541" i="1"/>
  <c r="F2544" i="1"/>
  <c r="F2546" i="1"/>
  <c r="F2548" i="1"/>
  <c r="F2550" i="1"/>
  <c r="F2552" i="1"/>
  <c r="F2554" i="1"/>
  <c r="F2556" i="1"/>
  <c r="F2558" i="1"/>
  <c r="F2561" i="1"/>
  <c r="F2564" i="1"/>
  <c r="F2567" i="1"/>
  <c r="F2570" i="1"/>
  <c r="F2572" i="1"/>
  <c r="F2575" i="1"/>
  <c r="F2578" i="1"/>
  <c r="F2580" i="1"/>
  <c r="F2582" i="1"/>
  <c r="F2585" i="1"/>
  <c r="F2588" i="1"/>
  <c r="F2591" i="1"/>
  <c r="F2596" i="1"/>
  <c r="F2599" i="1"/>
  <c r="F2602" i="1"/>
  <c r="F2605" i="1"/>
  <c r="F2607" i="1"/>
  <c r="F2610" i="1"/>
  <c r="F2613" i="1"/>
  <c r="F2615" i="1"/>
  <c r="F2617" i="1"/>
  <c r="F2620" i="1"/>
  <c r="F2622" i="1"/>
  <c r="F2624" i="1"/>
  <c r="F2626" i="1"/>
  <c r="F2628" i="1"/>
  <c r="F2630" i="1"/>
  <c r="F2632" i="1"/>
  <c r="F2634" i="1"/>
  <c r="F2636" i="1"/>
  <c r="F2638" i="1"/>
  <c r="F2640" i="1"/>
  <c r="F2642" i="1"/>
  <c r="F2646" i="1"/>
  <c r="F2648" i="1"/>
  <c r="F2650" i="1"/>
  <c r="F2653" i="1"/>
  <c r="F2655" i="1"/>
  <c r="F2657" i="1"/>
  <c r="F2659" i="1"/>
  <c r="F2662" i="1"/>
  <c r="F2665" i="1"/>
  <c r="F2668" i="1"/>
  <c r="F2670" i="1"/>
  <c r="F2672" i="1"/>
  <c r="F2674" i="1"/>
  <c r="F2676" i="1"/>
  <c r="F2679" i="1"/>
  <c r="F2682" i="1"/>
  <c r="F2684" i="1"/>
  <c r="F2687" i="1"/>
  <c r="F2690" i="1"/>
  <c r="F2693" i="1"/>
  <c r="F2697" i="1"/>
  <c r="F2699" i="1"/>
  <c r="F2702" i="1"/>
  <c r="F2704" i="1"/>
  <c r="F2707" i="1"/>
  <c r="F2710" i="1"/>
  <c r="F2712" i="1"/>
  <c r="F2715" i="1"/>
  <c r="F2718" i="1"/>
  <c r="F2721" i="1"/>
  <c r="F2724" i="1"/>
  <c r="F2727" i="1"/>
  <c r="F2730" i="1"/>
  <c r="F2733" i="1"/>
  <c r="F2736" i="1"/>
  <c r="F2739" i="1"/>
  <c r="F2742" i="1"/>
  <c r="F2744" i="1"/>
  <c r="F2747" i="1"/>
  <c r="F2750" i="1"/>
  <c r="F2753" i="1"/>
  <c r="F2756" i="1"/>
  <c r="F2759" i="1"/>
  <c r="F2762" i="1"/>
  <c r="F2768" i="1"/>
  <c r="F2771" i="1"/>
  <c r="F2774" i="1"/>
  <c r="F2777" i="1"/>
  <c r="F2780" i="1"/>
  <c r="F2783" i="1"/>
  <c r="F2786" i="1"/>
  <c r="F2789" i="1"/>
  <c r="F2792" i="1"/>
  <c r="F2795" i="1"/>
  <c r="F2798" i="1"/>
  <c r="F2801" i="1"/>
  <c r="F2804" i="1"/>
  <c r="F2807" i="1"/>
  <c r="F2810" i="1"/>
  <c r="F2813" i="1"/>
  <c r="F2816" i="1"/>
  <c r="F2819" i="1"/>
  <c r="F2822" i="1"/>
  <c r="F2825" i="1"/>
  <c r="F2828" i="1"/>
  <c r="F2831" i="1"/>
  <c r="F2834" i="1"/>
  <c r="F2837" i="1"/>
  <c r="F2840" i="1"/>
  <c r="F2844" i="1"/>
  <c r="F2847" i="1"/>
  <c r="F2850" i="1"/>
  <c r="F2853" i="1"/>
  <c r="F2856" i="1"/>
  <c r="F2859" i="1"/>
  <c r="F2862" i="1"/>
  <c r="F2868" i="1"/>
  <c r="F2871" i="1"/>
  <c r="F2874" i="1"/>
  <c r="F2877" i="1"/>
  <c r="F2880" i="1"/>
  <c r="F2883" i="1"/>
  <c r="F2886" i="1"/>
  <c r="F2889" i="1"/>
  <c r="F2892" i="1"/>
  <c r="F2895" i="1"/>
  <c r="F2900" i="1"/>
  <c r="F2903" i="1"/>
  <c r="F2907" i="1"/>
  <c r="F2910" i="1"/>
  <c r="F2916" i="1"/>
  <c r="F2919" i="1"/>
  <c r="F2922" i="1"/>
  <c r="F2927" i="1"/>
  <c r="F2930" i="1"/>
  <c r="F2933" i="1"/>
  <c r="F2936" i="1"/>
  <c r="F2939" i="1"/>
  <c r="F2942" i="1"/>
  <c r="F2945" i="1"/>
  <c r="F2950" i="1"/>
  <c r="F2952" i="1"/>
  <c r="F2954" i="1"/>
  <c r="F2957" i="1"/>
  <c r="F2959" i="1"/>
  <c r="F2962" i="1"/>
  <c r="F2964" i="1"/>
  <c r="F2967" i="1"/>
  <c r="F2971" i="1"/>
  <c r="F2975" i="1"/>
  <c r="F2977" i="1"/>
  <c r="F2979" i="1"/>
  <c r="F2982" i="1"/>
  <c r="F2985" i="1"/>
  <c r="F2989" i="1"/>
  <c r="F2991" i="1"/>
  <c r="F2993" i="1"/>
  <c r="F2996" i="1"/>
  <c r="F2998" i="1"/>
  <c r="F3002" i="1"/>
  <c r="F3005" i="1"/>
  <c r="F3007" i="1"/>
  <c r="F3010" i="1"/>
  <c r="F3012" i="1"/>
  <c r="F3014" i="1"/>
  <c r="F3016" i="1"/>
  <c r="F3020" i="1"/>
  <c r="F3022" i="1"/>
  <c r="F3025" i="1"/>
  <c r="F3027" i="1"/>
  <c r="F3029" i="1"/>
  <c r="F3031" i="1"/>
  <c r="F3033" i="1"/>
  <c r="F3035" i="1"/>
  <c r="F3037" i="1"/>
  <c r="F3039" i="1"/>
  <c r="F3041" i="1"/>
  <c r="F3044" i="1"/>
  <c r="F3049" i="1"/>
  <c r="F3051" i="1"/>
  <c r="F3055" i="1"/>
  <c r="F3057" i="1"/>
  <c r="F3060" i="1"/>
  <c r="F3062" i="1"/>
  <c r="F3064" i="1"/>
  <c r="F3066" i="1"/>
  <c r="F3069" i="1"/>
  <c r="F3071" i="1"/>
  <c r="F3074" i="1"/>
  <c r="F3077" i="1"/>
  <c r="F3079" i="1"/>
  <c r="F3081" i="1"/>
  <c r="F3083" i="1"/>
  <c r="F3086" i="1"/>
  <c r="F3089" i="1"/>
  <c r="F3092" i="1"/>
  <c r="F3094" i="1"/>
  <c r="F3097" i="1"/>
  <c r="F3099" i="1"/>
  <c r="F3101" i="1"/>
  <c r="F3103" i="1"/>
  <c r="F3105" i="1"/>
  <c r="F3109" i="1"/>
  <c r="F3112" i="1"/>
  <c r="F3114" i="1"/>
  <c r="F3116" i="1"/>
  <c r="F3119" i="1"/>
  <c r="F3121" i="1"/>
  <c r="F3124" i="1"/>
  <c r="F3126" i="1"/>
  <c r="F3128" i="1"/>
  <c r="F3130" i="1"/>
  <c r="F3132" i="1"/>
  <c r="F3134" i="1"/>
  <c r="F3137" i="1"/>
  <c r="F3141" i="1"/>
  <c r="F3144" i="1"/>
  <c r="F3147" i="1"/>
  <c r="F3149" i="1"/>
  <c r="F3152" i="1"/>
  <c r="F3155" i="1"/>
  <c r="F3157" i="1"/>
  <c r="F3159" i="1"/>
  <c r="F3162" i="1"/>
  <c r="F3164" i="1"/>
  <c r="F3166" i="1"/>
  <c r="F3168" i="1"/>
  <c r="F3171" i="1"/>
  <c r="F3174" i="1"/>
  <c r="F3177" i="1"/>
  <c r="F3179" i="1"/>
  <c r="F3181" i="1"/>
  <c r="F3184" i="1"/>
  <c r="F3186" i="1"/>
  <c r="F3188" i="1"/>
  <c r="F3190" i="1"/>
  <c r="F3193" i="1"/>
  <c r="F3196" i="1"/>
  <c r="F3199" i="1"/>
  <c r="F3201" i="1"/>
  <c r="F3203" i="1"/>
  <c r="F3205" i="1"/>
  <c r="F3207" i="1"/>
  <c r="F3209" i="1"/>
  <c r="F3211" i="1"/>
  <c r="F3213" i="1"/>
  <c r="F3216" i="1"/>
  <c r="F3219" i="1"/>
  <c r="F3221" i="1"/>
  <c r="F3223" i="1"/>
  <c r="F3226" i="1"/>
  <c r="F3229" i="1"/>
  <c r="F3231" i="1"/>
  <c r="F3234" i="1"/>
  <c r="F3237" i="1"/>
  <c r="F3240" i="1"/>
  <c r="F3242" i="1"/>
  <c r="F3245" i="1"/>
  <c r="F3247" i="1"/>
  <c r="F3249" i="1"/>
  <c r="F3251" i="1"/>
  <c r="F3253" i="1"/>
  <c r="F3255" i="1"/>
  <c r="F3259" i="1"/>
  <c r="F3261" i="1"/>
  <c r="F3265" i="1"/>
  <c r="F3268" i="1"/>
  <c r="F3271" i="1"/>
  <c r="F3273" i="1"/>
  <c r="F3275" i="1"/>
  <c r="F3277" i="1"/>
  <c r="F3279" i="1"/>
  <c r="F3281" i="1"/>
  <c r="F3283" i="1"/>
  <c r="F3285" i="1"/>
  <c r="F3287" i="1"/>
  <c r="F3289" i="1"/>
  <c r="F3291" i="1"/>
  <c r="F3293" i="1"/>
  <c r="F3296" i="1"/>
  <c r="F3299" i="1"/>
  <c r="F3301" i="1"/>
  <c r="F3303" i="1"/>
  <c r="F3305" i="1"/>
  <c r="F3307" i="1"/>
  <c r="F3310" i="1"/>
  <c r="F3313" i="1"/>
  <c r="F3317" i="1"/>
  <c r="F3320" i="1"/>
  <c r="F3322" i="1"/>
  <c r="F3326" i="1"/>
  <c r="F3328" i="1"/>
  <c r="F3331" i="1"/>
  <c r="F3335" i="1"/>
  <c r="F3337" i="1"/>
  <c r="F3339" i="1"/>
  <c r="F3341" i="1"/>
  <c r="F3343" i="1"/>
  <c r="F3345" i="1"/>
  <c r="F3347" i="1"/>
  <c r="F3349" i="1"/>
  <c r="F3355" i="1"/>
  <c r="F3357" i="1"/>
  <c r="F3360" i="1"/>
  <c r="F3363" i="1"/>
  <c r="F3367" i="1"/>
  <c r="F3371" i="1"/>
  <c r="F3373" i="1"/>
  <c r="F3376" i="1"/>
  <c r="F3379" i="1"/>
  <c r="F3382" i="1"/>
  <c r="F3384" i="1"/>
  <c r="F3388" i="1"/>
  <c r="F3390" i="1"/>
  <c r="F3392" i="1"/>
  <c r="F3394" i="1"/>
  <c r="F3396" i="1"/>
  <c r="F3399" i="1"/>
  <c r="F3402" i="1"/>
  <c r="F3404" i="1"/>
  <c r="F3406" i="1"/>
  <c r="F3408" i="1"/>
  <c r="F3410" i="1"/>
  <c r="F3414" i="1"/>
  <c r="F3416" i="1"/>
  <c r="F3420" i="1"/>
  <c r="F3422" i="1"/>
  <c r="F3425" i="1"/>
  <c r="F3427" i="1"/>
  <c r="F3429" i="1"/>
  <c r="F3431" i="1"/>
  <c r="F3433" i="1"/>
  <c r="F3436" i="1"/>
  <c r="F3439" i="1"/>
  <c r="F3441" i="1"/>
  <c r="F3443" i="1"/>
  <c r="F3445" i="1"/>
  <c r="F3447" i="1"/>
  <c r="F3450" i="1"/>
  <c r="F3452" i="1"/>
  <c r="F3455" i="1"/>
  <c r="F3457" i="1"/>
  <c r="F3459" i="1"/>
  <c r="F3462" i="1"/>
  <c r="F3464" i="1"/>
  <c r="F3467" i="1"/>
  <c r="F3471" i="1"/>
  <c r="F3473" i="1"/>
  <c r="F3475" i="1"/>
  <c r="F3477" i="1"/>
  <c r="F3482" i="1"/>
  <c r="F3485" i="1"/>
  <c r="F3491" i="1"/>
  <c r="F3494" i="1"/>
  <c r="F3496" i="1"/>
  <c r="F3499" i="1"/>
  <c r="F3502" i="1"/>
  <c r="F3504" i="1"/>
  <c r="F3506" i="1"/>
  <c r="F3508" i="1"/>
  <c r="F3510" i="1"/>
  <c r="F3512" i="1"/>
  <c r="F3514" i="1"/>
  <c r="F3516" i="1"/>
  <c r="F3519" i="1"/>
  <c r="F3522" i="1"/>
  <c r="F3524" i="1"/>
  <c r="F3526" i="1"/>
  <c r="F3530" i="1"/>
  <c r="F3534" i="1"/>
  <c r="F3536" i="1"/>
  <c r="F3539" i="1"/>
  <c r="F3541" i="1"/>
  <c r="F3544" i="1"/>
  <c r="F3546" i="1"/>
  <c r="F3548" i="1"/>
  <c r="F3550" i="1"/>
  <c r="F3553" i="1"/>
  <c r="F3556" i="1"/>
  <c r="F3560" i="1"/>
  <c r="F3562" i="1"/>
  <c r="F3564" i="1"/>
  <c r="F3567" i="1"/>
  <c r="F3570" i="1"/>
  <c r="F3574" i="1"/>
  <c r="F3578" i="1"/>
  <c r="F3581" i="1"/>
  <c r="F3583" i="1"/>
  <c r="F3586" i="1"/>
  <c r="F3588" i="1"/>
  <c r="F3590" i="1"/>
  <c r="F3592" i="1"/>
  <c r="F3596" i="1"/>
  <c r="F3599" i="1"/>
  <c r="F3601" i="1"/>
  <c r="F3603" i="1"/>
  <c r="F3605" i="1"/>
  <c r="F3607" i="1"/>
  <c r="F3609" i="1"/>
  <c r="F3613" i="1"/>
  <c r="F3617" i="1"/>
  <c r="F3620" i="1"/>
  <c r="F3623" i="1"/>
  <c r="F3625" i="1"/>
  <c r="F3629" i="1"/>
  <c r="F3631" i="1"/>
  <c r="F3633" i="1"/>
  <c r="F3635" i="1"/>
  <c r="F3638" i="1"/>
  <c r="F3641" i="1"/>
  <c r="F3644" i="1"/>
  <c r="F3646" i="1"/>
  <c r="F3649" i="1"/>
  <c r="F3655" i="1"/>
  <c r="F3658" i="1"/>
  <c r="F3660" i="1"/>
  <c r="F3662" i="1"/>
  <c r="F3664" i="1"/>
  <c r="F3666" i="1"/>
  <c r="F3668" i="1"/>
  <c r="F3672" i="1"/>
  <c r="F3674" i="1"/>
  <c r="F3677" i="1"/>
  <c r="F3679" i="1"/>
  <c r="F3681" i="1"/>
  <c r="F3683" i="1"/>
  <c r="F3686" i="1"/>
  <c r="F3688" i="1"/>
  <c r="F3690" i="1"/>
  <c r="F3692" i="1"/>
  <c r="F3695" i="1"/>
  <c r="F3697" i="1"/>
  <c r="F3701" i="1"/>
  <c r="F3704" i="1"/>
  <c r="F3706" i="1"/>
  <c r="F3709" i="1"/>
  <c r="F3711" i="1"/>
  <c r="F3715" i="1"/>
  <c r="F3718" i="1"/>
  <c r="F3720" i="1"/>
  <c r="F3723" i="1"/>
  <c r="F3725" i="1"/>
  <c r="F3727" i="1"/>
  <c r="F3730" i="1"/>
  <c r="F3732" i="1"/>
  <c r="F3734" i="1"/>
  <c r="F3737" i="1"/>
  <c r="F3740" i="1"/>
  <c r="F3742" i="1"/>
  <c r="F3746" i="1"/>
  <c r="F3749" i="1"/>
  <c r="F3751" i="1"/>
  <c r="F3753" i="1"/>
  <c r="F3755" i="1"/>
  <c r="F3758" i="1"/>
  <c r="F3760" i="1"/>
  <c r="F3763" i="1"/>
  <c r="F3767" i="1"/>
  <c r="F3771" i="1"/>
  <c r="F3773" i="1"/>
  <c r="F3775" i="1"/>
  <c r="F3777" i="1"/>
  <c r="F3780" i="1"/>
  <c r="F3784" i="1"/>
  <c r="F3788" i="1"/>
  <c r="F3791" i="1"/>
  <c r="F3794" i="1"/>
  <c r="F3796" i="1"/>
  <c r="F3798" i="1"/>
  <c r="F3800" i="1"/>
  <c r="F3802" i="1"/>
  <c r="F3804" i="1"/>
  <c r="F3807" i="1"/>
  <c r="F3809" i="1"/>
  <c r="F3812" i="1"/>
  <c r="F3814" i="1"/>
  <c r="F3818" i="1"/>
  <c r="F3821" i="1"/>
  <c r="F3824" i="1"/>
  <c r="F3831" i="1"/>
  <c r="F3833" i="1"/>
  <c r="F3836" i="1"/>
  <c r="F3839" i="1"/>
  <c r="F3841" i="1"/>
  <c r="F3844" i="1"/>
  <c r="F3846" i="1"/>
  <c r="F3849" i="1"/>
  <c r="F3853" i="1"/>
  <c r="F3856" i="1"/>
  <c r="F3858" i="1"/>
  <c r="F3860" i="1"/>
  <c r="F3862" i="1"/>
  <c r="F3865" i="1"/>
  <c r="F3868" i="1"/>
  <c r="F3871" i="1"/>
  <c r="F3874" i="1"/>
  <c r="F3876" i="1"/>
  <c r="F3878" i="1"/>
  <c r="F3880" i="1"/>
  <c r="F3882" i="1"/>
  <c r="F3884" i="1"/>
  <c r="F3886" i="1"/>
  <c r="F3888" i="1"/>
  <c r="F3890" i="1"/>
  <c r="F3892" i="1"/>
  <c r="F3896" i="1"/>
  <c r="F3898" i="1"/>
  <c r="F3900" i="1"/>
  <c r="F3902" i="1"/>
  <c r="F3905" i="1"/>
  <c r="F3907" i="1"/>
  <c r="F3909" i="1"/>
  <c r="F3911" i="1"/>
  <c r="F3914" i="1"/>
  <c r="F3918" i="1"/>
  <c r="F3920" i="1"/>
  <c r="F3922" i="1"/>
  <c r="F3924" i="1"/>
  <c r="F3928" i="1"/>
  <c r="F3931" i="1"/>
  <c r="F3933" i="1"/>
  <c r="F3935" i="1"/>
  <c r="F3939" i="1"/>
  <c r="F3941" i="1"/>
  <c r="F3943" i="1"/>
  <c r="F3945" i="1"/>
  <c r="F3948" i="1"/>
  <c r="F3950" i="1"/>
  <c r="F3953" i="1"/>
  <c r="F3955" i="1"/>
  <c r="F3957" i="1"/>
  <c r="F3959" i="1"/>
  <c r="F3962" i="1"/>
  <c r="F3966" i="1"/>
  <c r="F3968" i="1"/>
  <c r="F3971" i="1"/>
  <c r="F3974" i="1"/>
  <c r="F3977" i="1"/>
  <c r="F3979" i="1"/>
  <c r="F3981" i="1"/>
  <c r="F3985" i="1"/>
  <c r="F3987" i="1"/>
  <c r="F3989" i="1"/>
  <c r="F3991" i="1"/>
  <c r="F3994" i="1"/>
  <c r="F3997" i="1"/>
  <c r="F4000" i="1"/>
  <c r="F4003" i="1"/>
  <c r="F4008" i="1"/>
  <c r="F4011" i="1"/>
  <c r="F4017" i="1"/>
  <c r="F4022" i="1"/>
  <c r="F4025" i="1"/>
  <c r="F4028" i="1"/>
  <c r="F4031" i="1"/>
  <c r="F4034" i="1"/>
  <c r="F4039" i="1"/>
  <c r="F4041" i="1"/>
  <c r="F4044" i="1"/>
  <c r="F4047" i="1"/>
  <c r="F4053" i="1"/>
  <c r="F4057" i="1"/>
  <c r="F4060" i="1"/>
  <c r="F4063" i="1"/>
  <c r="F4067" i="1"/>
  <c r="F4069" i="1"/>
  <c r="F4072" i="1"/>
  <c r="F4075" i="1"/>
  <c r="F4078" i="1"/>
  <c r="F4081" i="1"/>
  <c r="F4084" i="1"/>
  <c r="F4087" i="1"/>
  <c r="F4090" i="1"/>
  <c r="F4093" i="1"/>
  <c r="F4096" i="1"/>
  <c r="F4099" i="1"/>
  <c r="F4105" i="1"/>
  <c r="F4111" i="1"/>
  <c r="F4113" i="1"/>
  <c r="F4116" i="1"/>
  <c r="F4119" i="1"/>
  <c r="F4122" i="1"/>
  <c r="F4125" i="1"/>
  <c r="F4128" i="1"/>
  <c r="F4131" i="1"/>
  <c r="F4134" i="1"/>
  <c r="F4137" i="1"/>
  <c r="F4140" i="1"/>
  <c r="F4144" i="1"/>
  <c r="F4149" i="1"/>
  <c r="F4152" i="1"/>
  <c r="F4155" i="1"/>
  <c r="F4158" i="1"/>
  <c r="F4161" i="1"/>
  <c r="F4164" i="1"/>
  <c r="F4167" i="1"/>
  <c r="F4170" i="1"/>
  <c r="F4173" i="1"/>
  <c r="F4178" i="1"/>
  <c r="F4181" i="1"/>
  <c r="F4184" i="1"/>
  <c r="F4189" i="1"/>
  <c r="F4192" i="1"/>
  <c r="F4195" i="1"/>
  <c r="F4201" i="1"/>
  <c r="F4204" i="1"/>
  <c r="F4207" i="1"/>
  <c r="F4210" i="1"/>
  <c r="F4213" i="1"/>
  <c r="F4216" i="1"/>
  <c r="F4219" i="1"/>
  <c r="F4222" i="1"/>
  <c r="F4225" i="1"/>
  <c r="F4228" i="1"/>
  <c r="F4231" i="1"/>
  <c r="F4234" i="1"/>
  <c r="F4237" i="1"/>
  <c r="F4240" i="1"/>
  <c r="F4243" i="1"/>
  <c r="F4246" i="1"/>
  <c r="F4251" i="1"/>
  <c r="F4254" i="1"/>
  <c r="F4257" i="1"/>
  <c r="F4260" i="1"/>
  <c r="F4263" i="1"/>
  <c r="F4266" i="1"/>
  <c r="F4269" i="1"/>
  <c r="F4271" i="1"/>
  <c r="F4274" i="1"/>
  <c r="F4277" i="1"/>
  <c r="F4280" i="1"/>
  <c r="F4283" i="1"/>
  <c r="F4286" i="1"/>
  <c r="F4289" i="1"/>
  <c r="F4292" i="1"/>
  <c r="F4295" i="1"/>
  <c r="F4298" i="1"/>
  <c r="F4301" i="1"/>
  <c r="F4304" i="1"/>
  <c r="F4307" i="1"/>
  <c r="F4314" i="1"/>
  <c r="F4317" i="1"/>
  <c r="F4320" i="1"/>
  <c r="F4323" i="1"/>
  <c r="F4326" i="1"/>
  <c r="F4329" i="1"/>
  <c r="F4332" i="1"/>
  <c r="F4335" i="1"/>
  <c r="F4339" i="1"/>
  <c r="F4342" i="1"/>
  <c r="F4345" i="1"/>
  <c r="F4348" i="1"/>
  <c r="F4351" i="1"/>
  <c r="F4354" i="1"/>
  <c r="F4357" i="1"/>
  <c r="F4363" i="1"/>
  <c r="F4366" i="1"/>
  <c r="F4372" i="1"/>
  <c r="F4375" i="1"/>
  <c r="F4378" i="1"/>
  <c r="F4381" i="1"/>
  <c r="F4384" i="1"/>
  <c r="F4387" i="1"/>
  <c r="F4390" i="1"/>
  <c r="F4393" i="1"/>
  <c r="F4396" i="1"/>
  <c r="F4399" i="1"/>
  <c r="F4402" i="1"/>
  <c r="F4405" i="1"/>
  <c r="F4408" i="1"/>
  <c r="F4411" i="1"/>
  <c r="F4414" i="1"/>
  <c r="F4418" i="1"/>
  <c r="F4421" i="1"/>
  <c r="F4423" i="1"/>
  <c r="F4427" i="1"/>
  <c r="F4430" i="1"/>
  <c r="F4433" i="1"/>
  <c r="F4436" i="1"/>
  <c r="F4439" i="1"/>
  <c r="F4442" i="1"/>
  <c r="F4445" i="1"/>
  <c r="F4448" i="1"/>
  <c r="F4451" i="1"/>
  <c r="F4456" i="1"/>
  <c r="F4461" i="1"/>
  <c r="F4463" i="1"/>
  <c r="F4466" i="1"/>
  <c r="F4469" i="1"/>
  <c r="F4472" i="1"/>
  <c r="F4474" i="1"/>
  <c r="F4477" i="1"/>
  <c r="F4480" i="1"/>
  <c r="F4482" i="1"/>
  <c r="F4485" i="1" s="1"/>
  <c r="F4489" i="1"/>
  <c r="F4492" i="1"/>
  <c r="F4495" i="1"/>
  <c r="F4503" i="1"/>
  <c r="F4505" i="1"/>
  <c r="F4508" i="1"/>
  <c r="F4511" i="1"/>
  <c r="F4514" i="1"/>
  <c r="F4517" i="1"/>
  <c r="F4520" i="1"/>
  <c r="F4523" i="1"/>
  <c r="F4526" i="1"/>
  <c r="F4531" i="1"/>
  <c r="F4534" i="1"/>
  <c r="F4536" i="1"/>
  <c r="F4539" i="1"/>
  <c r="F4542" i="1"/>
  <c r="F4550" i="1"/>
  <c r="F4553" i="1"/>
  <c r="F4556" i="1"/>
  <c r="F4559" i="1"/>
  <c r="F4562" i="1"/>
  <c r="F4564" i="1"/>
  <c r="F4567" i="1"/>
  <c r="F4573" i="1"/>
  <c r="F4576" i="1"/>
  <c r="F4581" i="1"/>
  <c r="F4584" i="1"/>
  <c r="F4587" i="1"/>
  <c r="F4589" i="1"/>
  <c r="F4592" i="1"/>
  <c r="F4595" i="1"/>
  <c r="F4598" i="1"/>
  <c r="F4601" i="1"/>
  <c r="F4604" i="1"/>
  <c r="F4607" i="1"/>
  <c r="F4610" i="1"/>
  <c r="F4614" i="1"/>
  <c r="F4617" i="1"/>
  <c r="F4620" i="1"/>
  <c r="F4623" i="1"/>
  <c r="F4626" i="1"/>
  <c r="F4631" i="1"/>
  <c r="F4634" i="1"/>
  <c r="F4637" i="1"/>
  <c r="F4640" i="1"/>
  <c r="F4643" i="1"/>
  <c r="F4646" i="1"/>
  <c r="F4648" i="1"/>
  <c r="F4651" i="1"/>
  <c r="F4653" i="1"/>
  <c r="F4655" i="1"/>
  <c r="F4658" i="1"/>
  <c r="F4661" i="1"/>
  <c r="F4664" i="1"/>
  <c r="F4667" i="1"/>
  <c r="F4669" i="1"/>
  <c r="F4671" i="1"/>
  <c r="F4673" i="1"/>
  <c r="F4676" i="1"/>
  <c r="F4678" i="1"/>
  <c r="F4680" i="1"/>
  <c r="F4682" i="1"/>
  <c r="F4684" i="1"/>
  <c r="F4687" i="1"/>
  <c r="F4691" i="1"/>
  <c r="F4693" i="1"/>
  <c r="F4697" i="1"/>
  <c r="F4701" i="1"/>
  <c r="F4705" i="1"/>
  <c r="F4707" i="1"/>
  <c r="F4709" i="1"/>
  <c r="F4713" i="1"/>
  <c r="F4716" i="1"/>
  <c r="F4719" i="1"/>
  <c r="F4723" i="1"/>
  <c r="F4725" i="1"/>
  <c r="F4728" i="1"/>
  <c r="F4731" i="1"/>
  <c r="F4734" i="1"/>
  <c r="F4736" i="1"/>
  <c r="F4738" i="1"/>
  <c r="F4741" i="1"/>
  <c r="F4744" i="1"/>
  <c r="F4746" i="1"/>
  <c r="F4748" i="1"/>
  <c r="F4751" i="1"/>
  <c r="F4755" i="1"/>
  <c r="F4757" i="1"/>
  <c r="F4759" i="1"/>
  <c r="F4762" i="1"/>
  <c r="F4764" i="1"/>
  <c r="F4767" i="1"/>
  <c r="F4769" i="1"/>
  <c r="F4771" i="1"/>
  <c r="E4" i="1"/>
  <c r="L4" i="1" s="1"/>
  <c r="L5" i="1" s="1"/>
  <c r="L6" i="1" s="1"/>
  <c r="L7" i="1" s="1"/>
  <c r="L8" i="1" s="1"/>
  <c r="L9" i="1" s="1"/>
  <c r="L10" i="1" s="1"/>
  <c r="E6" i="1"/>
  <c r="E11" i="1"/>
  <c r="E13" i="1"/>
  <c r="E15" i="1"/>
  <c r="E17" i="1"/>
  <c r="E22" i="1"/>
  <c r="E24" i="1"/>
  <c r="E28" i="1"/>
  <c r="E32" i="1"/>
  <c r="E37" i="1"/>
  <c r="E40" i="1"/>
  <c r="E44" i="1"/>
  <c r="E48" i="1"/>
  <c r="E50" i="1"/>
  <c r="E53" i="1"/>
  <c r="E55" i="1"/>
  <c r="E59" i="1"/>
  <c r="E63" i="1"/>
  <c r="E65" i="1"/>
  <c r="E68" i="1"/>
  <c r="E71" i="1"/>
  <c r="E74" i="1"/>
  <c r="E77" i="1"/>
  <c r="E80" i="1"/>
  <c r="E84" i="1"/>
  <c r="E87" i="1"/>
  <c r="E90" i="1"/>
  <c r="E93" i="1"/>
  <c r="E96" i="1"/>
  <c r="E102" i="1"/>
  <c r="E104" i="1"/>
  <c r="E107" i="1"/>
  <c r="E111" i="1"/>
  <c r="E114" i="1"/>
  <c r="E117" i="1"/>
  <c r="E120" i="1"/>
  <c r="E125" i="1"/>
  <c r="E128" i="1"/>
  <c r="E131" i="1"/>
  <c r="E134" i="1"/>
  <c r="E137" i="1"/>
  <c r="E139" i="1"/>
  <c r="E142" i="1"/>
  <c r="E147" i="1"/>
  <c r="E150" i="1"/>
  <c r="E153" i="1"/>
  <c r="E159" i="1"/>
  <c r="E162" i="1"/>
  <c r="E165" i="1"/>
  <c r="E168" i="1"/>
  <c r="E171" i="1"/>
  <c r="E174" i="1"/>
  <c r="E179" i="1"/>
  <c r="E182" i="1"/>
  <c r="E186" i="1"/>
  <c r="E189" i="1"/>
  <c r="E192" i="1"/>
  <c r="E195" i="1"/>
  <c r="E198" i="1"/>
  <c r="E201" i="1"/>
  <c r="E203" i="1"/>
  <c r="E206" i="1"/>
  <c r="E210" i="1"/>
  <c r="E213" i="1"/>
  <c r="E216" i="1"/>
  <c r="E219" i="1"/>
  <c r="E222" i="1"/>
  <c r="E226" i="1"/>
  <c r="E228" i="1"/>
  <c r="E231" i="1"/>
  <c r="E234" i="1"/>
  <c r="E237" i="1"/>
  <c r="E240" i="1"/>
  <c r="E243" i="1"/>
  <c r="E246" i="1"/>
  <c r="E251" i="1"/>
  <c r="E255" i="1"/>
  <c r="E258" i="1"/>
  <c r="E261" i="1"/>
  <c r="E264" i="1"/>
  <c r="E267" i="1"/>
  <c r="E270" i="1"/>
  <c r="E275" i="1"/>
  <c r="E278" i="1"/>
  <c r="E281" i="1"/>
  <c r="E286" i="1"/>
  <c r="E289" i="1"/>
  <c r="E295" i="1"/>
  <c r="E298" i="1"/>
  <c r="E301" i="1"/>
  <c r="E306" i="1"/>
  <c r="E309" i="1"/>
  <c r="E312" i="1"/>
  <c r="E314" i="1"/>
  <c r="E317" i="1"/>
  <c r="E320" i="1"/>
  <c r="E323" i="1"/>
  <c r="E326" i="1"/>
  <c r="E329" i="1"/>
  <c r="E332" i="1"/>
  <c r="E335" i="1"/>
  <c r="E338" i="1"/>
  <c r="E341" i="1"/>
  <c r="E344" i="1"/>
  <c r="E347" i="1"/>
  <c r="E350" i="1"/>
  <c r="E353" i="1"/>
  <c r="E358" i="1"/>
  <c r="E361" i="1"/>
  <c r="E364" i="1"/>
  <c r="E369" i="1"/>
  <c r="E372" i="1"/>
  <c r="E375" i="1"/>
  <c r="E378" i="1"/>
  <c r="E381" i="1"/>
  <c r="E384" i="1"/>
  <c r="E387" i="1"/>
  <c r="E389" i="1"/>
  <c r="E392" i="1"/>
  <c r="E395" i="1"/>
  <c r="E401" i="1"/>
  <c r="E404" i="1"/>
  <c r="E407" i="1"/>
  <c r="E410" i="1"/>
  <c r="E412" i="1"/>
  <c r="E414" i="1"/>
  <c r="E417" i="1"/>
  <c r="E421" i="1"/>
  <c r="E424" i="1"/>
  <c r="E427" i="1"/>
  <c r="E430" i="1"/>
  <c r="E433" i="1"/>
  <c r="E438" i="1"/>
  <c r="E444" i="1"/>
  <c r="E448" i="1"/>
  <c r="E451" i="1"/>
  <c r="E454" i="1"/>
  <c r="E457" i="1"/>
  <c r="E460" i="1"/>
  <c r="E462" i="1"/>
  <c r="E465" i="1"/>
  <c r="E468" i="1"/>
  <c r="E471" i="1"/>
  <c r="E474" i="1"/>
  <c r="E477" i="1"/>
  <c r="E480" i="1"/>
  <c r="E483" i="1"/>
  <c r="E486" i="1"/>
  <c r="E488" i="1"/>
  <c r="E491" i="1"/>
  <c r="E494" i="1"/>
  <c r="E497" i="1"/>
  <c r="E501" i="1"/>
  <c r="E504" i="1"/>
  <c r="E507" i="1"/>
  <c r="E510" i="1"/>
  <c r="E513" i="1"/>
  <c r="E517" i="1"/>
  <c r="E520" i="1"/>
  <c r="E523" i="1"/>
  <c r="E526" i="1"/>
  <c r="E529" i="1"/>
  <c r="E532" i="1"/>
  <c r="E535" i="1"/>
  <c r="E538" i="1"/>
  <c r="E541" i="1"/>
  <c r="E544" i="1"/>
  <c r="E547" i="1"/>
  <c r="E553" i="1"/>
  <c r="E556" i="1"/>
  <c r="E559" i="1"/>
  <c r="E562" i="1"/>
  <c r="E565" i="1"/>
  <c r="E567" i="1"/>
  <c r="E570" i="1"/>
  <c r="E575" i="1"/>
  <c r="E578" i="1"/>
  <c r="E581" i="1"/>
  <c r="E584" i="1"/>
  <c r="E587" i="1"/>
  <c r="E590" i="1"/>
  <c r="E593" i="1"/>
  <c r="E596" i="1"/>
  <c r="E598" i="1"/>
  <c r="E601" i="1"/>
  <c r="E604" i="1"/>
  <c r="E607" i="1"/>
  <c r="E610" i="1"/>
  <c r="E612" i="1"/>
  <c r="E614" i="1"/>
  <c r="E617" i="1"/>
  <c r="E620" i="1"/>
  <c r="E623" i="1"/>
  <c r="E626" i="1"/>
  <c r="E629" i="1"/>
  <c r="E632" i="1"/>
  <c r="E635" i="1"/>
  <c r="E638" i="1"/>
  <c r="E641" i="1"/>
  <c r="E644" i="1"/>
  <c r="E647" i="1"/>
  <c r="E649" i="1"/>
  <c r="E652" i="1"/>
  <c r="E655" i="1"/>
  <c r="E658" i="1"/>
  <c r="E660" i="1"/>
  <c r="E663" i="1"/>
  <c r="E666" i="1"/>
  <c r="E669" i="1"/>
  <c r="E672" i="1"/>
  <c r="E674" i="1"/>
  <c r="E677" i="1"/>
  <c r="E679" i="1"/>
  <c r="E682" i="1"/>
  <c r="E685" i="1"/>
  <c r="E688" i="1"/>
  <c r="E691" i="1"/>
  <c r="E693" i="1"/>
  <c r="E696" i="1"/>
  <c r="E699" i="1"/>
  <c r="E704" i="1"/>
  <c r="E707" i="1"/>
  <c r="E710" i="1"/>
  <c r="E713" i="1"/>
  <c r="E717" i="1"/>
  <c r="E720" i="1"/>
  <c r="E723" i="1"/>
  <c r="E726" i="1"/>
  <c r="E730" i="1"/>
  <c r="E733" i="1"/>
  <c r="E736" i="1"/>
  <c r="E739" i="1"/>
  <c r="E742" i="1"/>
  <c r="E745" i="1"/>
  <c r="E750" i="1"/>
  <c r="E752" i="1"/>
  <c r="E755" i="1"/>
  <c r="E758" i="1"/>
  <c r="E761" i="1"/>
  <c r="E765" i="1"/>
  <c r="E768" i="1"/>
  <c r="E771" i="1"/>
  <c r="E774" i="1"/>
  <c r="E777" i="1"/>
  <c r="E780" i="1"/>
  <c r="E783" i="1"/>
  <c r="E786" i="1"/>
  <c r="E789" i="1"/>
  <c r="E793" i="1"/>
  <c r="E796" i="1"/>
  <c r="E799" i="1"/>
  <c r="E802" i="1"/>
  <c r="E805" i="1"/>
  <c r="E808" i="1"/>
  <c r="E811" i="1"/>
  <c r="E814" i="1"/>
  <c r="E816" i="1"/>
  <c r="E819" i="1"/>
  <c r="E822" i="1"/>
  <c r="E825" i="1"/>
  <c r="E828" i="1"/>
  <c r="E831" i="1"/>
  <c r="E834" i="1"/>
  <c r="E837" i="1"/>
  <c r="E840" i="1"/>
  <c r="E843" i="1"/>
  <c r="E846" i="1"/>
  <c r="E848" i="1"/>
  <c r="E851" i="1"/>
  <c r="E854" i="1"/>
  <c r="E857" i="1"/>
  <c r="E860" i="1"/>
  <c r="E863" i="1"/>
  <c r="E866" i="1"/>
  <c r="E869" i="1"/>
  <c r="E871" i="1"/>
  <c r="E874" i="1"/>
  <c r="E877" i="1"/>
  <c r="E880" i="1"/>
  <c r="E883" i="1"/>
  <c r="E886" i="1"/>
  <c r="E889" i="1"/>
  <c r="E892" i="1"/>
  <c r="E895" i="1"/>
  <c r="E898" i="1"/>
  <c r="E900" i="1"/>
  <c r="E903" i="1"/>
  <c r="E906" i="1"/>
  <c r="E912" i="1"/>
  <c r="E915" i="1"/>
  <c r="E918" i="1"/>
  <c r="E921" i="1"/>
  <c r="E924" i="1"/>
  <c r="E926" i="1"/>
  <c r="E929" i="1"/>
  <c r="E932" i="1"/>
  <c r="E935" i="1"/>
  <c r="E937" i="1"/>
  <c r="E941" i="1"/>
  <c r="E943" i="1"/>
  <c r="E945" i="1"/>
  <c r="E948" i="1"/>
  <c r="E952" i="1"/>
  <c r="E954" i="1"/>
  <c r="E956" i="1"/>
  <c r="E959" i="1"/>
  <c r="E961" i="1"/>
  <c r="E963" i="1"/>
  <c r="E965" i="1"/>
  <c r="E968" i="1"/>
  <c r="E971" i="1"/>
  <c r="E973" i="1"/>
  <c r="E976" i="1"/>
  <c r="E978" i="1"/>
  <c r="E981" i="1"/>
  <c r="E984" i="1"/>
  <c r="E988" i="1"/>
  <c r="E991" i="1"/>
  <c r="E995" i="1"/>
  <c r="E999" i="1"/>
  <c r="E1002" i="1"/>
  <c r="E1004" i="1"/>
  <c r="E1006" i="1"/>
  <c r="E1008" i="1"/>
  <c r="E1012" i="1"/>
  <c r="E1014" i="1"/>
  <c r="E1016" i="1"/>
  <c r="E1018" i="1"/>
  <c r="E1020" i="1"/>
  <c r="E1022" i="1"/>
  <c r="E1024" i="1"/>
  <c r="E1027" i="1"/>
  <c r="E1029" i="1"/>
  <c r="E1031" i="1"/>
  <c r="E1033" i="1"/>
  <c r="E1035" i="1"/>
  <c r="E1038" i="1"/>
  <c r="E1040" i="1"/>
  <c r="E1042" i="1"/>
  <c r="E1044" i="1"/>
  <c r="E1047" i="1"/>
  <c r="E1049" i="1"/>
  <c r="E1051" i="1"/>
  <c r="E1053" i="1"/>
  <c r="E1055" i="1"/>
  <c r="E1058" i="1"/>
  <c r="E1061" i="1"/>
  <c r="E1063" i="1"/>
  <c r="E1066" i="1"/>
  <c r="E1070" i="1"/>
  <c r="E1073" i="1"/>
  <c r="E1076" i="1"/>
  <c r="E1079" i="1"/>
  <c r="E1084" i="1"/>
  <c r="E1088" i="1"/>
  <c r="E1091" i="1"/>
  <c r="E1094" i="1"/>
  <c r="E1097" i="1"/>
  <c r="E1101" i="1"/>
  <c r="E1104" i="1"/>
  <c r="E1107" i="1"/>
  <c r="E1110" i="1"/>
  <c r="E1113" i="1"/>
  <c r="E1117" i="1"/>
  <c r="E1121" i="1"/>
  <c r="E1124" i="1"/>
  <c r="E1126" i="1"/>
  <c r="E1129" i="1"/>
  <c r="E1132" i="1"/>
  <c r="E1135" i="1"/>
  <c r="E1138" i="1"/>
  <c r="E1141" i="1"/>
  <c r="E1144" i="1"/>
  <c r="E1147" i="1"/>
  <c r="E1150" i="1"/>
  <c r="E1154" i="1"/>
  <c r="E1157" i="1"/>
  <c r="E1160" i="1"/>
  <c r="E1163" i="1"/>
  <c r="E1166" i="1"/>
  <c r="E1169" i="1"/>
  <c r="E1172" i="1"/>
  <c r="E1175" i="1"/>
  <c r="E1178" i="1"/>
  <c r="E1181" i="1"/>
  <c r="E1184" i="1"/>
  <c r="E1187" i="1"/>
  <c r="E1193" i="1"/>
  <c r="E1198" i="1"/>
  <c r="E1201" i="1"/>
  <c r="E1204" i="1"/>
  <c r="E1207" i="1"/>
  <c r="E1210" i="1"/>
  <c r="E1213" i="1"/>
  <c r="E1216" i="1"/>
  <c r="E1219" i="1"/>
  <c r="E1222" i="1"/>
  <c r="E1226" i="1"/>
  <c r="E1228" i="1"/>
  <c r="E1231" i="1"/>
  <c r="E1234" i="1"/>
  <c r="E1237" i="1"/>
  <c r="E1240" i="1"/>
  <c r="E1243" i="1"/>
  <c r="E1245" i="1"/>
  <c r="E1247" i="1"/>
  <c r="E1249" i="1"/>
  <c r="E1251" i="1"/>
  <c r="E1253" i="1"/>
  <c r="E1255" i="1"/>
  <c r="E1257" i="1"/>
  <c r="E1259" i="1"/>
  <c r="E1261" i="1"/>
  <c r="E1263" i="1"/>
  <c r="E1266" i="1"/>
  <c r="E1269" i="1"/>
  <c r="E1271" i="1"/>
  <c r="E1275" i="1"/>
  <c r="E1277" i="1"/>
  <c r="E1279" i="1"/>
  <c r="E1281" i="1"/>
  <c r="E1284" i="1"/>
  <c r="E1286" i="1"/>
  <c r="E1288" i="1"/>
  <c r="E1290" i="1"/>
  <c r="E1292" i="1"/>
  <c r="E1295" i="1"/>
  <c r="E1298" i="1"/>
  <c r="E1301" i="1"/>
  <c r="E1303" i="1"/>
  <c r="E1305" i="1"/>
  <c r="E1308" i="1"/>
  <c r="E1311" i="1"/>
  <c r="E1314" i="1"/>
  <c r="E1318" i="1"/>
  <c r="E1321" i="1"/>
  <c r="E1324" i="1"/>
  <c r="E1326" i="1"/>
  <c r="E1328" i="1"/>
  <c r="E1330" i="1"/>
  <c r="E1333" i="1"/>
  <c r="E1337" i="1"/>
  <c r="E1339" i="1"/>
  <c r="E1342" i="1"/>
  <c r="E1344" i="1"/>
  <c r="E1346" i="1"/>
  <c r="E1348" i="1"/>
  <c r="E1350" i="1"/>
  <c r="E1352" i="1"/>
  <c r="E1354" i="1"/>
  <c r="E1356" i="1"/>
  <c r="E1359" i="1"/>
  <c r="E1363" i="1"/>
  <c r="E1365" i="1"/>
  <c r="E1367" i="1"/>
  <c r="E1369" i="1"/>
  <c r="E1373" i="1"/>
  <c r="E1376" i="1"/>
  <c r="E1378" i="1"/>
  <c r="E1380" i="1"/>
  <c r="E1382" i="1"/>
  <c r="E1384" i="1"/>
  <c r="E1386" i="1"/>
  <c r="E1389" i="1"/>
  <c r="E1391" i="1"/>
  <c r="E1395" i="1"/>
  <c r="E1397" i="1"/>
  <c r="E1399" i="1"/>
  <c r="E1401" i="1"/>
  <c r="E1403" i="1"/>
  <c r="E1407" i="1"/>
  <c r="E1409" i="1"/>
  <c r="E1411" i="1"/>
  <c r="E1413" i="1"/>
  <c r="E1416" i="1"/>
  <c r="E1418" i="1"/>
  <c r="E1420" i="1"/>
  <c r="E1422" i="1"/>
  <c r="E1425" i="1"/>
  <c r="E1427" i="1"/>
  <c r="E1429" i="1"/>
  <c r="E1431" i="1"/>
  <c r="E1433" i="1"/>
  <c r="E1435" i="1"/>
  <c r="E1437" i="1"/>
  <c r="E1439" i="1"/>
  <c r="E1441" i="1"/>
  <c r="E1443" i="1"/>
  <c r="E1447" i="1"/>
  <c r="E1449" i="1"/>
  <c r="E1452" i="1"/>
  <c r="E1455" i="1"/>
  <c r="E1457" i="1"/>
  <c r="E1459" i="1"/>
  <c r="E1462" i="1"/>
  <c r="E1466" i="1"/>
  <c r="E1468" i="1"/>
  <c r="E1470" i="1"/>
  <c r="E1472" i="1"/>
  <c r="E1475" i="1"/>
  <c r="E1477" i="1"/>
  <c r="E1479" i="1"/>
  <c r="E1482" i="1"/>
  <c r="E1486" i="1"/>
  <c r="E1489" i="1"/>
  <c r="E1491" i="1"/>
  <c r="E1494" i="1"/>
  <c r="E1496" i="1"/>
  <c r="E1498" i="1"/>
  <c r="E1500" i="1"/>
  <c r="E1502" i="1"/>
  <c r="E1504" i="1"/>
  <c r="E1507" i="1"/>
  <c r="E1510" i="1"/>
  <c r="E1512" i="1"/>
  <c r="E1514" i="1"/>
  <c r="E1516" i="1"/>
  <c r="E1519" i="1"/>
  <c r="E1523" i="1"/>
  <c r="E1526" i="1"/>
  <c r="E1530" i="1"/>
  <c r="E1532" i="1"/>
  <c r="E1536" i="1"/>
  <c r="E1539" i="1"/>
  <c r="E1541" i="1"/>
  <c r="E1543" i="1"/>
  <c r="E1545" i="1"/>
  <c r="E1547" i="1"/>
  <c r="E1549" i="1"/>
  <c r="E1551" i="1"/>
  <c r="E1554" i="1"/>
  <c r="E1556" i="1"/>
  <c r="E1558" i="1"/>
  <c r="E1561" i="1"/>
  <c r="E1564" i="1"/>
  <c r="E1567" i="1"/>
  <c r="E1570" i="1"/>
  <c r="E1572" i="1"/>
  <c r="E1574" i="1"/>
  <c r="E1576" i="1"/>
  <c r="E1578" i="1"/>
  <c r="E1580" i="1"/>
  <c r="E1582" i="1"/>
  <c r="E1584" i="1"/>
  <c r="E1586" i="1"/>
  <c r="E1588" i="1"/>
  <c r="E1590" i="1"/>
  <c r="E1592" i="1"/>
  <c r="E1594" i="1"/>
  <c r="E1597" i="1"/>
  <c r="E1599" i="1"/>
  <c r="E1601" i="1"/>
  <c r="E1603" i="1"/>
  <c r="E1606" i="1"/>
  <c r="E1608" i="1"/>
  <c r="E1611" i="1"/>
  <c r="E1613" i="1"/>
  <c r="E1615" i="1"/>
  <c r="E1617" i="1"/>
  <c r="E1619" i="1"/>
  <c r="E1622" i="1"/>
  <c r="E1624" i="1"/>
  <c r="E1627" i="1"/>
  <c r="E1629" i="1"/>
  <c r="E1631" i="1"/>
  <c r="E1634" i="1"/>
  <c r="E1637" i="1"/>
  <c r="E1640" i="1"/>
  <c r="E1643" i="1"/>
  <c r="E1646" i="1"/>
  <c r="E1649" i="1"/>
  <c r="E1651" i="1"/>
  <c r="E1653" i="1"/>
  <c r="E1655" i="1"/>
  <c r="E1657" i="1"/>
  <c r="E1660" i="1"/>
  <c r="E1662" i="1"/>
  <c r="E1664" i="1"/>
  <c r="E1666" i="1"/>
  <c r="E1668" i="1"/>
  <c r="E1671" i="1"/>
  <c r="E1673" i="1"/>
  <c r="E1678" i="1"/>
  <c r="E1680" i="1"/>
  <c r="E1682" i="1"/>
  <c r="E1684" i="1"/>
  <c r="E1686" i="1"/>
  <c r="E1690" i="1"/>
  <c r="E1693" i="1"/>
  <c r="E1696" i="1"/>
  <c r="E1699" i="1"/>
  <c r="E1704" i="1"/>
  <c r="E1707" i="1"/>
  <c r="E1710" i="1"/>
  <c r="E1712" i="1"/>
  <c r="E1715" i="1"/>
  <c r="E1718" i="1"/>
  <c r="E1721" i="1"/>
  <c r="E1724" i="1"/>
  <c r="E1727" i="1"/>
  <c r="E1730" i="1"/>
  <c r="E1733" i="1"/>
  <c r="E1736" i="1"/>
  <c r="E1739" i="1"/>
  <c r="E1742" i="1"/>
  <c r="E1745" i="1"/>
  <c r="E1748" i="1"/>
  <c r="E1754" i="1"/>
  <c r="E1757" i="1"/>
  <c r="E1760" i="1"/>
  <c r="E1763" i="1"/>
  <c r="E1766" i="1"/>
  <c r="E1772" i="1"/>
  <c r="E1775" i="1"/>
  <c r="E1778" i="1"/>
  <c r="E1781" i="1"/>
  <c r="E1784" i="1"/>
  <c r="E1787" i="1"/>
  <c r="E1790" i="1"/>
  <c r="E1793" i="1"/>
  <c r="E1796" i="1"/>
  <c r="E1799" i="1"/>
  <c r="E1802" i="1"/>
  <c r="E1806" i="1"/>
  <c r="E1809" i="1"/>
  <c r="E1812" i="1"/>
  <c r="E1815" i="1"/>
  <c r="E1819" i="1"/>
  <c r="E1822" i="1"/>
  <c r="E1825" i="1"/>
  <c r="E1828" i="1"/>
  <c r="E1831" i="1"/>
  <c r="E1834" i="1"/>
  <c r="E1837" i="1"/>
  <c r="E1840" i="1"/>
  <c r="E1843" i="1"/>
  <c r="E1846" i="1"/>
  <c r="E1849" i="1"/>
  <c r="E1852" i="1"/>
  <c r="E1855" i="1"/>
  <c r="E1861" i="1"/>
  <c r="E1864" i="1"/>
  <c r="E1867" i="1"/>
  <c r="E1870" i="1"/>
  <c r="E1873" i="1"/>
  <c r="E1876" i="1"/>
  <c r="E1879" i="1"/>
  <c r="E1883" i="1"/>
  <c r="E1886" i="1"/>
  <c r="E1889" i="1"/>
  <c r="E1892" i="1"/>
  <c r="E1895" i="1"/>
  <c r="E1898" i="1"/>
  <c r="E1901" i="1"/>
  <c r="E1904" i="1"/>
  <c r="E1907" i="1"/>
  <c r="E1913" i="1"/>
  <c r="E1917" i="1"/>
  <c r="E1920" i="1"/>
  <c r="E1923" i="1"/>
  <c r="E1926" i="1"/>
  <c r="E1929" i="1"/>
  <c r="E1932" i="1"/>
  <c r="E1935" i="1"/>
  <c r="E1938" i="1"/>
  <c r="E1941" i="1"/>
  <c r="E1944" i="1"/>
  <c r="E1947" i="1"/>
  <c r="E1950" i="1"/>
  <c r="E1953" i="1"/>
  <c r="E1956" i="1"/>
  <c r="E1959" i="1"/>
  <c r="E1965" i="1"/>
  <c r="E1968" i="1"/>
  <c r="E1971" i="1"/>
  <c r="E1975" i="1"/>
  <c r="E1978" i="1"/>
  <c r="E1981" i="1"/>
  <c r="E1984" i="1"/>
  <c r="E1987" i="1"/>
  <c r="E1990" i="1"/>
  <c r="E1993" i="1"/>
  <c r="E1996" i="1"/>
  <c r="E2001" i="1"/>
  <c r="E2004" i="1"/>
  <c r="E2009" i="1"/>
  <c r="E2012" i="1"/>
  <c r="E2015" i="1"/>
  <c r="E2018" i="1"/>
  <c r="E2021" i="1"/>
  <c r="E2024" i="1"/>
  <c r="E2027" i="1"/>
  <c r="E2031" i="1"/>
  <c r="E2034" i="1"/>
  <c r="E2037" i="1"/>
  <c r="E2040" i="1"/>
  <c r="E2043" i="1"/>
  <c r="E2046" i="1"/>
  <c r="E2049" i="1"/>
  <c r="E2052" i="1"/>
  <c r="E2054" i="1"/>
  <c r="E2056" i="1"/>
  <c r="E2059" i="1"/>
  <c r="E2063" i="1"/>
  <c r="E2066" i="1"/>
  <c r="E2069" i="1"/>
  <c r="E2072" i="1"/>
  <c r="E2075" i="1"/>
  <c r="E2078" i="1"/>
  <c r="E2081" i="1"/>
  <c r="E2084" i="1"/>
  <c r="E2088" i="1"/>
  <c r="E2091" i="1"/>
  <c r="E2094" i="1"/>
  <c r="E2097" i="1"/>
  <c r="E2100" i="1"/>
  <c r="E2103" i="1"/>
  <c r="E2109" i="1"/>
  <c r="E2114" i="1"/>
  <c r="E2117" i="1"/>
  <c r="E2120" i="1"/>
  <c r="E2123" i="1"/>
  <c r="E2126" i="1"/>
  <c r="E2129" i="1"/>
  <c r="E2132" i="1"/>
  <c r="E2135" i="1"/>
  <c r="E2138" i="1"/>
  <c r="E2141" i="1"/>
  <c r="E2144" i="1"/>
  <c r="E2147" i="1"/>
  <c r="E2150" i="1"/>
  <c r="E2153" i="1"/>
  <c r="E2156" i="1"/>
  <c r="E2159" i="1"/>
  <c r="E2164" i="1"/>
  <c r="E2167" i="1"/>
  <c r="E2170" i="1"/>
  <c r="E2172" i="1"/>
  <c r="E2175" i="1"/>
  <c r="E2178" i="1"/>
  <c r="E2181" i="1"/>
  <c r="E2184" i="1"/>
  <c r="E2186" i="1"/>
  <c r="E2189" i="1"/>
  <c r="E2192" i="1"/>
  <c r="E2195" i="1"/>
  <c r="E2198" i="1"/>
  <c r="E2201" i="1"/>
  <c r="E2203" i="1"/>
  <c r="E2206" i="1"/>
  <c r="E2208" i="1"/>
  <c r="E2210" i="1"/>
  <c r="E2212" i="1"/>
  <c r="E2214" i="1"/>
  <c r="E2216" i="1"/>
  <c r="E2218" i="1"/>
  <c r="E2220" i="1"/>
  <c r="E2222" i="1"/>
  <c r="E2225" i="1"/>
  <c r="E2227" i="1"/>
  <c r="E2229" i="1"/>
  <c r="E2232" i="1"/>
  <c r="E2236" i="1"/>
  <c r="E2238" i="1"/>
  <c r="E2240" i="1"/>
  <c r="E2242" i="1"/>
  <c r="E2245" i="1"/>
  <c r="E2247" i="1"/>
  <c r="E2249" i="1"/>
  <c r="E2251" i="1"/>
  <c r="E2254" i="1"/>
  <c r="E2256" i="1"/>
  <c r="E2259" i="1"/>
  <c r="E2261" i="1"/>
  <c r="E2264" i="1"/>
  <c r="E2267" i="1"/>
  <c r="E2269" i="1"/>
  <c r="E2271" i="1"/>
  <c r="E2274" i="1"/>
  <c r="E2276" i="1"/>
  <c r="E2278" i="1"/>
  <c r="E2280" i="1"/>
  <c r="E2283" i="1"/>
  <c r="E2285" i="1"/>
  <c r="E2287" i="1"/>
  <c r="E2289" i="1"/>
  <c r="E2291" i="1"/>
  <c r="E2293" i="1"/>
  <c r="E2296" i="1"/>
  <c r="E2298" i="1"/>
  <c r="E2300" i="1"/>
  <c r="E2303" i="1"/>
  <c r="E2306" i="1"/>
  <c r="E2309" i="1"/>
  <c r="E2311" i="1"/>
  <c r="E2313" i="1"/>
  <c r="E2315" i="1"/>
  <c r="E2319" i="1"/>
  <c r="E2322" i="1"/>
  <c r="E2324" i="1"/>
  <c r="E2326" i="1"/>
  <c r="E2328" i="1"/>
  <c r="E2331" i="1"/>
  <c r="E2334" i="1"/>
  <c r="E2337" i="1"/>
  <c r="E2340" i="1"/>
  <c r="E2342" i="1"/>
  <c r="E2344" i="1"/>
  <c r="E2346" i="1"/>
  <c r="E2348" i="1"/>
  <c r="E2350" i="1"/>
  <c r="E2352" i="1"/>
  <c r="E2356" i="1"/>
  <c r="E2360" i="1"/>
  <c r="E2362" i="1"/>
  <c r="E2364" i="1"/>
  <c r="E2366" i="1"/>
  <c r="E2368" i="1"/>
  <c r="E2372" i="1"/>
  <c r="E2374" i="1"/>
  <c r="E2378" i="1"/>
  <c r="E2380" i="1"/>
  <c r="E2383" i="1"/>
  <c r="E2386" i="1"/>
  <c r="E2390" i="1"/>
  <c r="E2392" i="1"/>
  <c r="E2395" i="1"/>
  <c r="E2398" i="1"/>
  <c r="E2402" i="1"/>
  <c r="E2405" i="1"/>
  <c r="E2407" i="1"/>
  <c r="E2409" i="1"/>
  <c r="E2411" i="1"/>
  <c r="E2413" i="1"/>
  <c r="E2415" i="1"/>
  <c r="E2417" i="1"/>
  <c r="E2419" i="1"/>
  <c r="E2423" i="1"/>
  <c r="E2425" i="1"/>
  <c r="E2427" i="1"/>
  <c r="E2429" i="1"/>
  <c r="E2431" i="1"/>
  <c r="E2433" i="1"/>
  <c r="E2437" i="1"/>
  <c r="E2439" i="1"/>
  <c r="E2443" i="1"/>
  <c r="E2445" i="1"/>
  <c r="E2448" i="1"/>
  <c r="E2450" i="1"/>
  <c r="E2454" i="1"/>
  <c r="E2456" i="1"/>
  <c r="E2459" i="1"/>
  <c r="E2462" i="1"/>
  <c r="E2465" i="1"/>
  <c r="E2468" i="1"/>
  <c r="E2471" i="1"/>
  <c r="E2477" i="1"/>
  <c r="E2479" i="1"/>
  <c r="E2481" i="1"/>
  <c r="E2483" i="1"/>
  <c r="E2485" i="1"/>
  <c r="E2487" i="1"/>
  <c r="E2490" i="1"/>
  <c r="E2493" i="1"/>
  <c r="E2496" i="1"/>
  <c r="E2499" i="1"/>
  <c r="E2501" i="1"/>
  <c r="E2504" i="1"/>
  <c r="E2506" i="1"/>
  <c r="E2508" i="1"/>
  <c r="E2513" i="1"/>
  <c r="E2515" i="1"/>
  <c r="E2517" i="1"/>
  <c r="E2519" i="1"/>
  <c r="E2521" i="1"/>
  <c r="E2523" i="1"/>
  <c r="E2525" i="1"/>
  <c r="E2527" i="1"/>
  <c r="E2529" i="1"/>
  <c r="E2531" i="1"/>
  <c r="E2533" i="1"/>
  <c r="E2535" i="1"/>
  <c r="E2539" i="1"/>
  <c r="E2541" i="1"/>
  <c r="E2544" i="1"/>
  <c r="E2546" i="1"/>
  <c r="E2548" i="1"/>
  <c r="E2550" i="1"/>
  <c r="E2552" i="1"/>
  <c r="E2554" i="1"/>
  <c r="E2556" i="1"/>
  <c r="E2558" i="1"/>
  <c r="E2561" i="1"/>
  <c r="E2564" i="1"/>
  <c r="E2567" i="1"/>
  <c r="E2570" i="1"/>
  <c r="E2572" i="1"/>
  <c r="E2575" i="1"/>
  <c r="E2578" i="1"/>
  <c r="E2580" i="1"/>
  <c r="E2582" i="1"/>
  <c r="E2585" i="1"/>
  <c r="E2588" i="1"/>
  <c r="E2591" i="1"/>
  <c r="E2596" i="1"/>
  <c r="E2599" i="1"/>
  <c r="E2602" i="1"/>
  <c r="E2605" i="1"/>
  <c r="E2607" i="1"/>
  <c r="E2610" i="1"/>
  <c r="E2613" i="1"/>
  <c r="E2615" i="1"/>
  <c r="E2617" i="1"/>
  <c r="E2620" i="1"/>
  <c r="E2622" i="1"/>
  <c r="E2624" i="1"/>
  <c r="E2626" i="1"/>
  <c r="E2628" i="1"/>
  <c r="E2630" i="1"/>
  <c r="E2632" i="1"/>
  <c r="E2634" i="1"/>
  <c r="E2636" i="1"/>
  <c r="E2638" i="1"/>
  <c r="E2640" i="1"/>
  <c r="E2642" i="1"/>
  <c r="E2646" i="1"/>
  <c r="E2648" i="1"/>
  <c r="E2650" i="1"/>
  <c r="E2653" i="1"/>
  <c r="E2655" i="1"/>
  <c r="E2657" i="1"/>
  <c r="E2659" i="1"/>
  <c r="E2662" i="1"/>
  <c r="E2665" i="1"/>
  <c r="E2668" i="1"/>
  <c r="E2670" i="1"/>
  <c r="E2672" i="1"/>
  <c r="E2674" i="1"/>
  <c r="E2676" i="1"/>
  <c r="E2679" i="1"/>
  <c r="E2682" i="1"/>
  <c r="E2684" i="1"/>
  <c r="E2687" i="1"/>
  <c r="E2690" i="1"/>
  <c r="E2693" i="1"/>
  <c r="E2697" i="1"/>
  <c r="E2699" i="1"/>
  <c r="E2702" i="1"/>
  <c r="E2704" i="1"/>
  <c r="E2707" i="1"/>
  <c r="E2710" i="1"/>
  <c r="E2712" i="1"/>
  <c r="E2715" i="1"/>
  <c r="E2718" i="1"/>
  <c r="E2721" i="1"/>
  <c r="E2724" i="1"/>
  <c r="E2727" i="1"/>
  <c r="E2730" i="1"/>
  <c r="E2733" i="1"/>
  <c r="E2736" i="1"/>
  <c r="E2739" i="1"/>
  <c r="E2742" i="1"/>
  <c r="E2744" i="1"/>
  <c r="E2747" i="1"/>
  <c r="E2750" i="1"/>
  <c r="E2753" i="1"/>
  <c r="E2756" i="1"/>
  <c r="E2759" i="1"/>
  <c r="E2762" i="1"/>
  <c r="E2768" i="1"/>
  <c r="E2771" i="1"/>
  <c r="E2774" i="1"/>
  <c r="E2777" i="1"/>
  <c r="E2780" i="1"/>
  <c r="E2783" i="1"/>
  <c r="E2786" i="1"/>
  <c r="E2789" i="1"/>
  <c r="E2792" i="1"/>
  <c r="E2795" i="1"/>
  <c r="E2798" i="1"/>
  <c r="E2801" i="1"/>
  <c r="E2804" i="1"/>
  <c r="E2807" i="1"/>
  <c r="E2810" i="1"/>
  <c r="E2813" i="1"/>
  <c r="E2816" i="1"/>
  <c r="E2819" i="1"/>
  <c r="E2822" i="1"/>
  <c r="E2825" i="1"/>
  <c r="E2828" i="1"/>
  <c r="E2831" i="1"/>
  <c r="E2834" i="1"/>
  <c r="E2837" i="1"/>
  <c r="E2840" i="1"/>
  <c r="E2844" i="1"/>
  <c r="E2847" i="1"/>
  <c r="E2850" i="1"/>
  <c r="E2853" i="1"/>
  <c r="E2856" i="1"/>
  <c r="E2859" i="1"/>
  <c r="E2862" i="1"/>
  <c r="E2868" i="1"/>
  <c r="E2871" i="1"/>
  <c r="E2874" i="1"/>
  <c r="E2877" i="1"/>
  <c r="E2880" i="1"/>
  <c r="E2883" i="1"/>
  <c r="E2886" i="1"/>
  <c r="E2889" i="1"/>
  <c r="E2892" i="1"/>
  <c r="E2895" i="1"/>
  <c r="E2900" i="1"/>
  <c r="E2903" i="1"/>
  <c r="E2907" i="1"/>
  <c r="E2910" i="1"/>
  <c r="E2916" i="1"/>
  <c r="E2919" i="1"/>
  <c r="E2922" i="1"/>
  <c r="E2927" i="1"/>
  <c r="E2930" i="1"/>
  <c r="E2933" i="1"/>
  <c r="E2936" i="1"/>
  <c r="E2939" i="1"/>
  <c r="E2942" i="1"/>
  <c r="E2945" i="1"/>
  <c r="E2950" i="1"/>
  <c r="E2952" i="1"/>
  <c r="E2954" i="1"/>
  <c r="E2957" i="1"/>
  <c r="E2959" i="1"/>
  <c r="E2962" i="1"/>
  <c r="E2964" i="1"/>
  <c r="E2967" i="1"/>
  <c r="E2971" i="1"/>
  <c r="E2975" i="1"/>
  <c r="E2977" i="1"/>
  <c r="E2979" i="1"/>
  <c r="E2982" i="1"/>
  <c r="E2985" i="1"/>
  <c r="E2989" i="1"/>
  <c r="E2991" i="1"/>
  <c r="E2993" i="1"/>
  <c r="E2996" i="1"/>
  <c r="E2998" i="1"/>
  <c r="E3002" i="1"/>
  <c r="E3005" i="1"/>
  <c r="E3007" i="1"/>
  <c r="E3010" i="1"/>
  <c r="E3012" i="1"/>
  <c r="E3014" i="1"/>
  <c r="E3016" i="1"/>
  <c r="E3020" i="1"/>
  <c r="E3022" i="1"/>
  <c r="E3025" i="1"/>
  <c r="E3027" i="1"/>
  <c r="E3029" i="1"/>
  <c r="E3031" i="1"/>
  <c r="E3033" i="1"/>
  <c r="E3035" i="1"/>
  <c r="E3037" i="1"/>
  <c r="E3039" i="1"/>
  <c r="E3041" i="1"/>
  <c r="E3044" i="1"/>
  <c r="E3049" i="1"/>
  <c r="E3051" i="1"/>
  <c r="E3055" i="1"/>
  <c r="E3057" i="1"/>
  <c r="E3060" i="1"/>
  <c r="E3062" i="1"/>
  <c r="E3064" i="1"/>
  <c r="E3066" i="1"/>
  <c r="E3069" i="1"/>
  <c r="E3071" i="1"/>
  <c r="E3074" i="1"/>
  <c r="E3077" i="1"/>
  <c r="E3079" i="1"/>
  <c r="E3081" i="1"/>
  <c r="E3083" i="1"/>
  <c r="E3086" i="1"/>
  <c r="E3089" i="1"/>
  <c r="E3092" i="1"/>
  <c r="E3094" i="1"/>
  <c r="E3097" i="1"/>
  <c r="E3099" i="1"/>
  <c r="E3101" i="1"/>
  <c r="E3103" i="1"/>
  <c r="E3105" i="1"/>
  <c r="E3109" i="1"/>
  <c r="E3112" i="1"/>
  <c r="E3114" i="1"/>
  <c r="E3116" i="1"/>
  <c r="E3119" i="1"/>
  <c r="E3121" i="1"/>
  <c r="E3124" i="1"/>
  <c r="E3126" i="1"/>
  <c r="E3128" i="1"/>
  <c r="E3130" i="1"/>
  <c r="E3132" i="1"/>
  <c r="E3134" i="1"/>
  <c r="E3137" i="1"/>
  <c r="E3141" i="1"/>
  <c r="E3144" i="1"/>
  <c r="E3147" i="1"/>
  <c r="E3149" i="1"/>
  <c r="E3152" i="1"/>
  <c r="E3155" i="1"/>
  <c r="E3157" i="1"/>
  <c r="E3159" i="1"/>
  <c r="E3162" i="1"/>
  <c r="E3164" i="1"/>
  <c r="E3166" i="1"/>
  <c r="E3168" i="1"/>
  <c r="E3171" i="1"/>
  <c r="E3174" i="1"/>
  <c r="E3177" i="1"/>
  <c r="E3179" i="1"/>
  <c r="E3181" i="1"/>
  <c r="E3184" i="1"/>
  <c r="E3186" i="1"/>
  <c r="E3188" i="1"/>
  <c r="E3190" i="1"/>
  <c r="E3193" i="1"/>
  <c r="E3196" i="1"/>
  <c r="E3199" i="1"/>
  <c r="E3201" i="1"/>
  <c r="E3203" i="1"/>
  <c r="E3205" i="1"/>
  <c r="E3207" i="1"/>
  <c r="E3209" i="1"/>
  <c r="E3211" i="1"/>
  <c r="E3213" i="1"/>
  <c r="E3216" i="1"/>
  <c r="E3219" i="1"/>
  <c r="E3221" i="1"/>
  <c r="E3223" i="1"/>
  <c r="E3226" i="1"/>
  <c r="E3229" i="1"/>
  <c r="E3231" i="1"/>
  <c r="E3234" i="1"/>
  <c r="E3237" i="1"/>
  <c r="E3240" i="1"/>
  <c r="E3242" i="1"/>
  <c r="E3245" i="1"/>
  <c r="E3247" i="1"/>
  <c r="E3249" i="1"/>
  <c r="E3251" i="1"/>
  <c r="E3253" i="1"/>
  <c r="E3255" i="1"/>
  <c r="E3259" i="1"/>
  <c r="E3261" i="1"/>
  <c r="E3265" i="1"/>
  <c r="E3268" i="1"/>
  <c r="E3271" i="1"/>
  <c r="E3273" i="1"/>
  <c r="E3275" i="1"/>
  <c r="E3277" i="1"/>
  <c r="E3279" i="1"/>
  <c r="E3281" i="1"/>
  <c r="E3283" i="1"/>
  <c r="E3285" i="1"/>
  <c r="E3287" i="1"/>
  <c r="E3289" i="1"/>
  <c r="E3291" i="1"/>
  <c r="E3293" i="1"/>
  <c r="E3296" i="1"/>
  <c r="E3299" i="1"/>
  <c r="E3301" i="1"/>
  <c r="E3303" i="1"/>
  <c r="E3305" i="1"/>
  <c r="E3307" i="1"/>
  <c r="E3310" i="1"/>
  <c r="E3313" i="1"/>
  <c r="E3317" i="1"/>
  <c r="E3320" i="1"/>
  <c r="E3322" i="1"/>
  <c r="E3326" i="1"/>
  <c r="E3328" i="1"/>
  <c r="E3331" i="1"/>
  <c r="E3335" i="1"/>
  <c r="E3337" i="1"/>
  <c r="E3339" i="1"/>
  <c r="E3341" i="1"/>
  <c r="E3343" i="1"/>
  <c r="E3345" i="1"/>
  <c r="E3347" i="1"/>
  <c r="E3349" i="1"/>
  <c r="E3355" i="1"/>
  <c r="E3357" i="1"/>
  <c r="E3360" i="1"/>
  <c r="E3363" i="1"/>
  <c r="E3367" i="1"/>
  <c r="E3371" i="1"/>
  <c r="E3373" i="1"/>
  <c r="E3376" i="1"/>
  <c r="E3379" i="1"/>
  <c r="E3382" i="1"/>
  <c r="E3384" i="1"/>
  <c r="E3388" i="1"/>
  <c r="E3390" i="1"/>
  <c r="E3392" i="1"/>
  <c r="E3394" i="1"/>
  <c r="E3396" i="1"/>
  <c r="E3399" i="1"/>
  <c r="E3402" i="1"/>
  <c r="E3404" i="1"/>
  <c r="E3406" i="1"/>
  <c r="E3408" i="1"/>
  <c r="E3410" i="1"/>
  <c r="E3414" i="1"/>
  <c r="E3416" i="1"/>
  <c r="E3420" i="1"/>
  <c r="E3422" i="1"/>
  <c r="E3425" i="1"/>
  <c r="E3427" i="1"/>
  <c r="E3429" i="1"/>
  <c r="E3431" i="1"/>
  <c r="E3433" i="1"/>
  <c r="E3436" i="1"/>
  <c r="E3439" i="1"/>
  <c r="E3441" i="1"/>
  <c r="E3443" i="1"/>
  <c r="E3445" i="1"/>
  <c r="E3447" i="1"/>
  <c r="E3450" i="1"/>
  <c r="E3452" i="1"/>
  <c r="E3455" i="1"/>
  <c r="E3457" i="1"/>
  <c r="E3459" i="1"/>
  <c r="E3462" i="1"/>
  <c r="E3464" i="1"/>
  <c r="E3467" i="1"/>
  <c r="E3471" i="1"/>
  <c r="E3473" i="1"/>
  <c r="E3475" i="1"/>
  <c r="E3477" i="1"/>
  <c r="E3482" i="1"/>
  <c r="E3485" i="1"/>
  <c r="E3491" i="1"/>
  <c r="E3494" i="1"/>
  <c r="E3496" i="1"/>
  <c r="E3499" i="1"/>
  <c r="E3502" i="1"/>
  <c r="E3504" i="1"/>
  <c r="E3506" i="1"/>
  <c r="E3508" i="1"/>
  <c r="E3510" i="1"/>
  <c r="E3512" i="1"/>
  <c r="E3514" i="1"/>
  <c r="E3516" i="1"/>
  <c r="E3519" i="1"/>
  <c r="E3522" i="1"/>
  <c r="E3524" i="1"/>
  <c r="E3526" i="1"/>
  <c r="E3530" i="1"/>
  <c r="E3534" i="1"/>
  <c r="E3536" i="1"/>
  <c r="E3539" i="1"/>
  <c r="E3541" i="1"/>
  <c r="E3544" i="1"/>
  <c r="E3546" i="1"/>
  <c r="E3548" i="1"/>
  <c r="E3550" i="1"/>
  <c r="E3553" i="1"/>
  <c r="E3556" i="1"/>
  <c r="E3560" i="1"/>
  <c r="E3562" i="1"/>
  <c r="E3564" i="1"/>
  <c r="E3567" i="1"/>
  <c r="E3570" i="1"/>
  <c r="E3574" i="1"/>
  <c r="E3578" i="1"/>
  <c r="E3581" i="1"/>
  <c r="E3583" i="1"/>
  <c r="E3586" i="1"/>
  <c r="E3588" i="1"/>
  <c r="E3590" i="1"/>
  <c r="E3592" i="1"/>
  <c r="E3596" i="1"/>
  <c r="E3599" i="1"/>
  <c r="E3601" i="1"/>
  <c r="E3603" i="1"/>
  <c r="E3605" i="1"/>
  <c r="E3607" i="1"/>
  <c r="E3609" i="1"/>
  <c r="E3613" i="1"/>
  <c r="E3617" i="1"/>
  <c r="E3620" i="1"/>
  <c r="E3623" i="1"/>
  <c r="E3625" i="1"/>
  <c r="E3629" i="1"/>
  <c r="E3631" i="1"/>
  <c r="E3633" i="1"/>
  <c r="E3635" i="1"/>
  <c r="E3638" i="1"/>
  <c r="E3641" i="1"/>
  <c r="E3644" i="1"/>
  <c r="E3646" i="1"/>
  <c r="E3649" i="1"/>
  <c r="E3653" i="1"/>
  <c r="E3655" i="1"/>
  <c r="E3658" i="1"/>
  <c r="E3660" i="1"/>
  <c r="E3662" i="1"/>
  <c r="E3664" i="1"/>
  <c r="E3666" i="1"/>
  <c r="E3668" i="1"/>
  <c r="E3672" i="1"/>
  <c r="E3674" i="1"/>
  <c r="E3677" i="1"/>
  <c r="E3679" i="1"/>
  <c r="E3681" i="1"/>
  <c r="E3683" i="1"/>
  <c r="E3686" i="1"/>
  <c r="E3688" i="1"/>
  <c r="E3690" i="1"/>
  <c r="E3692" i="1"/>
  <c r="E3695" i="1"/>
  <c r="E3697" i="1"/>
  <c r="E3701" i="1"/>
  <c r="E3704" i="1"/>
  <c r="E3706" i="1"/>
  <c r="E3709" i="1"/>
  <c r="E3711" i="1"/>
  <c r="E3715" i="1"/>
  <c r="E3718" i="1"/>
  <c r="E3720" i="1"/>
  <c r="E3723" i="1"/>
  <c r="E3725" i="1"/>
  <c r="E3727" i="1"/>
  <c r="E3730" i="1"/>
  <c r="E3732" i="1"/>
  <c r="E3734" i="1"/>
  <c r="E3737" i="1"/>
  <c r="E3740" i="1"/>
  <c r="E3742" i="1"/>
  <c r="E3746" i="1"/>
  <c r="E3749" i="1"/>
  <c r="E3751" i="1"/>
  <c r="E3753" i="1"/>
  <c r="E3755" i="1"/>
  <c r="E3758" i="1"/>
  <c r="E3760" i="1"/>
  <c r="E3763" i="1"/>
  <c r="E3767" i="1"/>
  <c r="E3771" i="1"/>
  <c r="E3773" i="1"/>
  <c r="E3775" i="1"/>
  <c r="E3777" i="1"/>
  <c r="E3780" i="1"/>
  <c r="E3784" i="1"/>
  <c r="E3788" i="1"/>
  <c r="E3791" i="1"/>
  <c r="E3794" i="1"/>
  <c r="E3796" i="1"/>
  <c r="E3798" i="1"/>
  <c r="E3800" i="1"/>
  <c r="E3802" i="1"/>
  <c r="E3804" i="1"/>
  <c r="E3807" i="1"/>
  <c r="E3809" i="1"/>
  <c r="E3812" i="1"/>
  <c r="E3814" i="1"/>
  <c r="E3818" i="1"/>
  <c r="E3821" i="1"/>
  <c r="E3824" i="1"/>
  <c r="E3829" i="1"/>
  <c r="E3831" i="1"/>
  <c r="E3833" i="1"/>
  <c r="E3836" i="1"/>
  <c r="E3839" i="1"/>
  <c r="E3841" i="1"/>
  <c r="E3844" i="1"/>
  <c r="E3846" i="1"/>
  <c r="E3849" i="1"/>
  <c r="E3853" i="1"/>
  <c r="E3856" i="1"/>
  <c r="E3858" i="1"/>
  <c r="E3860" i="1"/>
  <c r="E3862" i="1"/>
  <c r="E3865" i="1"/>
  <c r="E3868" i="1"/>
  <c r="E3871" i="1"/>
  <c r="E3874" i="1"/>
  <c r="E3876" i="1"/>
  <c r="E3878" i="1"/>
  <c r="E3880" i="1"/>
  <c r="E3882" i="1"/>
  <c r="E3884" i="1"/>
  <c r="E3886" i="1"/>
  <c r="E3888" i="1"/>
  <c r="E3890" i="1"/>
  <c r="E3892" i="1"/>
  <c r="E3896" i="1"/>
  <c r="E3898" i="1"/>
  <c r="E3900" i="1"/>
  <c r="E3902" i="1"/>
  <c r="E3905" i="1"/>
  <c r="E3907" i="1"/>
  <c r="E3909" i="1"/>
  <c r="E3911" i="1"/>
  <c r="E3914" i="1"/>
  <c r="E3918" i="1"/>
  <c r="E3920" i="1"/>
  <c r="E3922" i="1"/>
  <c r="E3924" i="1"/>
  <c r="E3928" i="1"/>
  <c r="E3931" i="1"/>
  <c r="E3933" i="1"/>
  <c r="E3935" i="1"/>
  <c r="E3939" i="1"/>
  <c r="E3941" i="1"/>
  <c r="E3943" i="1"/>
  <c r="E3945" i="1"/>
  <c r="E3948" i="1"/>
  <c r="E3950" i="1"/>
  <c r="E3953" i="1"/>
  <c r="E3955" i="1"/>
  <c r="E3957" i="1"/>
  <c r="E3959" i="1"/>
  <c r="E3962" i="1"/>
  <c r="E3966" i="1"/>
  <c r="E3968" i="1"/>
  <c r="E3971" i="1"/>
  <c r="E3974" i="1"/>
  <c r="E3977" i="1"/>
  <c r="E3979" i="1"/>
  <c r="E3981" i="1"/>
  <c r="E3985" i="1"/>
  <c r="E3987" i="1"/>
  <c r="E3989" i="1"/>
  <c r="E3991" i="1"/>
  <c r="E3994" i="1"/>
  <c r="E3997" i="1"/>
  <c r="E4000" i="1"/>
  <c r="E4003" i="1"/>
  <c r="E4008" i="1"/>
  <c r="E4011" i="1"/>
  <c r="E4017" i="1"/>
  <c r="E4022" i="1"/>
  <c r="E4025" i="1"/>
  <c r="E4028" i="1"/>
  <c r="E4031" i="1"/>
  <c r="E4034" i="1"/>
  <c r="E4039" i="1"/>
  <c r="E4041" i="1"/>
  <c r="E4044" i="1"/>
  <c r="E4047" i="1"/>
  <c r="E4053" i="1"/>
  <c r="E4057" i="1"/>
  <c r="E4060" i="1"/>
  <c r="E4063" i="1"/>
  <c r="E4067" i="1"/>
  <c r="E4069" i="1"/>
  <c r="E4072" i="1"/>
  <c r="E4075" i="1"/>
  <c r="E4078" i="1"/>
  <c r="E4081" i="1"/>
  <c r="E4084" i="1"/>
  <c r="E4087" i="1"/>
  <c r="E4090" i="1"/>
  <c r="E4093" i="1"/>
  <c r="E4096" i="1"/>
  <c r="E4099" i="1"/>
  <c r="E4105" i="1"/>
  <c r="E4111" i="1"/>
  <c r="E4113" i="1"/>
  <c r="E4116" i="1"/>
  <c r="E4119" i="1"/>
  <c r="E4122" i="1"/>
  <c r="E4125" i="1"/>
  <c r="E4128" i="1"/>
  <c r="E4131" i="1"/>
  <c r="E4134" i="1"/>
  <c r="E4137" i="1"/>
  <c r="E4140" i="1"/>
  <c r="E4144" i="1"/>
  <c r="E4149" i="1"/>
  <c r="E4152" i="1"/>
  <c r="E4155" i="1"/>
  <c r="E4158" i="1"/>
  <c r="E4161" i="1"/>
  <c r="E4164" i="1"/>
  <c r="E4167" i="1"/>
  <c r="E4170" i="1"/>
  <c r="E4173" i="1"/>
  <c r="E4178" i="1"/>
  <c r="E4181" i="1"/>
  <c r="E4184" i="1"/>
  <c r="E4189" i="1"/>
  <c r="E4192" i="1"/>
  <c r="E4195" i="1"/>
  <c r="E4201" i="1"/>
  <c r="E4204" i="1"/>
  <c r="E4207" i="1"/>
  <c r="E4210" i="1"/>
  <c r="E4213" i="1"/>
  <c r="E4216" i="1"/>
  <c r="E4219" i="1"/>
  <c r="E4222" i="1"/>
  <c r="E4225" i="1"/>
  <c r="E4228" i="1"/>
  <c r="E4231" i="1"/>
  <c r="E4234" i="1"/>
  <c r="E4237" i="1"/>
  <c r="E4240" i="1"/>
  <c r="E4243" i="1"/>
  <c r="E4246" i="1"/>
  <c r="E4251" i="1"/>
  <c r="E4254" i="1"/>
  <c r="E4257" i="1"/>
  <c r="E4260" i="1"/>
  <c r="E4263" i="1"/>
  <c r="E4266" i="1"/>
  <c r="E4269" i="1"/>
  <c r="E4271" i="1"/>
  <c r="E4274" i="1"/>
  <c r="E4277" i="1"/>
  <c r="E4280" i="1"/>
  <c r="E4283" i="1"/>
  <c r="E4286" i="1"/>
  <c r="E4289" i="1"/>
  <c r="E4292" i="1"/>
  <c r="E4295" i="1"/>
  <c r="E4298" i="1"/>
  <c r="E4301" i="1"/>
  <c r="E4304" i="1"/>
  <c r="E4307" i="1"/>
  <c r="E4312" i="1"/>
  <c r="E4314" i="1"/>
  <c r="E4317" i="1"/>
  <c r="E4320" i="1"/>
  <c r="E4323" i="1"/>
  <c r="E4326" i="1"/>
  <c r="E4329" i="1"/>
  <c r="E4332" i="1"/>
  <c r="E4335" i="1"/>
  <c r="E4339" i="1"/>
  <c r="E4342" i="1"/>
  <c r="E4345" i="1"/>
  <c r="E4348" i="1"/>
  <c r="E4351" i="1"/>
  <c r="E4354" i="1"/>
  <c r="E4357" i="1"/>
  <c r="E4363" i="1"/>
  <c r="E4366" i="1"/>
  <c r="E4372" i="1"/>
  <c r="E4375" i="1"/>
  <c r="E4378" i="1"/>
  <c r="E4381" i="1"/>
  <c r="E4384" i="1"/>
  <c r="E4387" i="1"/>
  <c r="E4390" i="1"/>
  <c r="E4393" i="1"/>
  <c r="E4396" i="1"/>
  <c r="E4399" i="1"/>
  <c r="E4402" i="1"/>
  <c r="E4405" i="1"/>
  <c r="E4408" i="1"/>
  <c r="E4411" i="1"/>
  <c r="E4414" i="1"/>
  <c r="E4418" i="1"/>
  <c r="E4421" i="1"/>
  <c r="E4423" i="1"/>
  <c r="E4427" i="1"/>
  <c r="E4430" i="1"/>
  <c r="E4433" i="1"/>
  <c r="E4436" i="1"/>
  <c r="E4439" i="1"/>
  <c r="E4442" i="1"/>
  <c r="E4445" i="1"/>
  <c r="E4448" i="1"/>
  <c r="E4451" i="1"/>
  <c r="E4456" i="1"/>
  <c r="E4461" i="1"/>
  <c r="E4463" i="1"/>
  <c r="E4466" i="1"/>
  <c r="E4469" i="1"/>
  <c r="E4472" i="1"/>
  <c r="E4474" i="1"/>
  <c r="E4477" i="1"/>
  <c r="E4480" i="1"/>
  <c r="E4485" i="1"/>
  <c r="E4489" i="1"/>
  <c r="E4492" i="1"/>
  <c r="E4495" i="1"/>
  <c r="E4500" i="1"/>
  <c r="E4503" i="1"/>
  <c r="E4505" i="1"/>
  <c r="E4508" i="1"/>
  <c r="E4511" i="1"/>
  <c r="E4514" i="1"/>
  <c r="E4517" i="1"/>
  <c r="E4520" i="1"/>
  <c r="E4523" i="1"/>
  <c r="E4526" i="1"/>
  <c r="E4531" i="1"/>
  <c r="E4534" i="1"/>
  <c r="E4536" i="1"/>
  <c r="E4539" i="1"/>
  <c r="E4542" i="1"/>
  <c r="E4547" i="1"/>
  <c r="E4550" i="1"/>
  <c r="E4553" i="1"/>
  <c r="E4556" i="1"/>
  <c r="E4559" i="1"/>
  <c r="E4562" i="1"/>
  <c r="E4564" i="1"/>
  <c r="E4567" i="1"/>
  <c r="E4573" i="1"/>
  <c r="E4576" i="1"/>
  <c r="E4581" i="1"/>
  <c r="E4584" i="1"/>
  <c r="E4587" i="1"/>
  <c r="E4589" i="1"/>
  <c r="E4592" i="1"/>
  <c r="E4595" i="1"/>
  <c r="E4598" i="1"/>
  <c r="E4601" i="1"/>
  <c r="E4604" i="1"/>
  <c r="E4607" i="1"/>
  <c r="E4610" i="1"/>
  <c r="E4614" i="1"/>
  <c r="E4617" i="1"/>
  <c r="E4620" i="1"/>
  <c r="E4623" i="1"/>
  <c r="E4626" i="1"/>
  <c r="E4631" i="1"/>
  <c r="E4634" i="1"/>
  <c r="E4637" i="1"/>
  <c r="E4640" i="1"/>
  <c r="E4643" i="1"/>
  <c r="E4646" i="1"/>
  <c r="E4648" i="1"/>
  <c r="E4651" i="1"/>
  <c r="E4653" i="1"/>
  <c r="E4655" i="1"/>
  <c r="E4658" i="1"/>
  <c r="E4661" i="1"/>
  <c r="E4664" i="1"/>
  <c r="E4667" i="1"/>
  <c r="E4669" i="1"/>
  <c r="E4671" i="1"/>
  <c r="E4673" i="1"/>
  <c r="E4676" i="1"/>
  <c r="E4678" i="1"/>
  <c r="E4680" i="1"/>
  <c r="E4682" i="1"/>
  <c r="E4684" i="1"/>
  <c r="E4687" i="1"/>
  <c r="E4691" i="1"/>
  <c r="E4693" i="1"/>
  <c r="E4697" i="1"/>
  <c r="E4701" i="1"/>
  <c r="E4705" i="1"/>
  <c r="E4707" i="1"/>
  <c r="E4709" i="1"/>
  <c r="E4713" i="1"/>
  <c r="E4716" i="1"/>
  <c r="E4719" i="1"/>
  <c r="E4723" i="1"/>
  <c r="E4725" i="1"/>
  <c r="E4728" i="1"/>
  <c r="E4731" i="1"/>
  <c r="E4734" i="1"/>
  <c r="E4736" i="1"/>
  <c r="E4738" i="1"/>
  <c r="E4741" i="1"/>
  <c r="E4744" i="1"/>
  <c r="E4746" i="1"/>
  <c r="E4748" i="1"/>
  <c r="E4751" i="1"/>
  <c r="E4755" i="1"/>
  <c r="E4757" i="1"/>
  <c r="E4759" i="1"/>
  <c r="E4762" i="1"/>
  <c r="E4764" i="1"/>
  <c r="E4767" i="1"/>
  <c r="E4769" i="1"/>
  <c r="E4771" i="1"/>
  <c r="D4" i="1"/>
  <c r="D6" i="1"/>
  <c r="D11" i="1"/>
  <c r="D13" i="1"/>
  <c r="D15" i="1"/>
  <c r="D17" i="1"/>
  <c r="D22" i="1"/>
  <c r="D24" i="1"/>
  <c r="D28" i="1"/>
  <c r="D32" i="1"/>
  <c r="D37" i="1"/>
  <c r="D40" i="1"/>
  <c r="D44" i="1"/>
  <c r="D48" i="1"/>
  <c r="D50" i="1"/>
  <c r="D53" i="1"/>
  <c r="D55" i="1"/>
  <c r="D59" i="1"/>
  <c r="D63" i="1"/>
  <c r="D65" i="1"/>
  <c r="D68" i="1"/>
  <c r="D71" i="1"/>
  <c r="D74" i="1"/>
  <c r="D77" i="1"/>
  <c r="D80" i="1"/>
  <c r="D84" i="1"/>
  <c r="D87" i="1"/>
  <c r="D90" i="1"/>
  <c r="D93" i="1"/>
  <c r="D96" i="1"/>
  <c r="D102" i="1"/>
  <c r="D104" i="1"/>
  <c r="D107" i="1"/>
  <c r="D111" i="1"/>
  <c r="D114" i="1"/>
  <c r="D117" i="1"/>
  <c r="D120" i="1"/>
  <c r="D125" i="1"/>
  <c r="D128" i="1"/>
  <c r="D131" i="1"/>
  <c r="D134" i="1"/>
  <c r="D137" i="1"/>
  <c r="D139" i="1"/>
  <c r="D142" i="1"/>
  <c r="D147" i="1"/>
  <c r="D150" i="1"/>
  <c r="D153" i="1"/>
  <c r="D159" i="1"/>
  <c r="D162" i="1"/>
  <c r="D165" i="1"/>
  <c r="D168" i="1"/>
  <c r="D171" i="1"/>
  <c r="D174" i="1"/>
  <c r="D179" i="1"/>
  <c r="D182" i="1"/>
  <c r="D186" i="1"/>
  <c r="D189" i="1"/>
  <c r="D192" i="1"/>
  <c r="D195" i="1"/>
  <c r="D198" i="1"/>
  <c r="D201" i="1"/>
  <c r="D203" i="1"/>
  <c r="D206" i="1"/>
  <c r="D210" i="1"/>
  <c r="D213" i="1"/>
  <c r="D216" i="1"/>
  <c r="D219" i="1"/>
  <c r="D222" i="1"/>
  <c r="D226" i="1"/>
  <c r="D228" i="1"/>
  <c r="D231" i="1"/>
  <c r="D234" i="1"/>
  <c r="D237" i="1"/>
  <c r="D240" i="1"/>
  <c r="D243" i="1"/>
  <c r="D246" i="1"/>
  <c r="D251" i="1"/>
  <c r="D255" i="1"/>
  <c r="D258" i="1"/>
  <c r="D261" i="1"/>
  <c r="D264" i="1"/>
  <c r="D267" i="1"/>
  <c r="D270" i="1"/>
  <c r="D275" i="1"/>
  <c r="D278" i="1"/>
  <c r="D281" i="1"/>
  <c r="D286" i="1"/>
  <c r="D289" i="1"/>
  <c r="D295" i="1"/>
  <c r="D298" i="1"/>
  <c r="D301" i="1"/>
  <c r="D306" i="1"/>
  <c r="D309" i="1"/>
  <c r="D312" i="1"/>
  <c r="D314" i="1"/>
  <c r="D317" i="1"/>
  <c r="D320" i="1"/>
  <c r="D323" i="1"/>
  <c r="D326" i="1"/>
  <c r="D329" i="1"/>
  <c r="D332" i="1"/>
  <c r="D335" i="1"/>
  <c r="D338" i="1"/>
  <c r="D341" i="1"/>
  <c r="D344" i="1"/>
  <c r="D347" i="1"/>
  <c r="D350" i="1"/>
  <c r="D353" i="1"/>
  <c r="D358" i="1"/>
  <c r="D361" i="1"/>
  <c r="D364" i="1"/>
  <c r="D369" i="1"/>
  <c r="D372" i="1"/>
  <c r="D375" i="1"/>
  <c r="D378" i="1"/>
  <c r="D381" i="1"/>
  <c r="D384" i="1"/>
  <c r="D387" i="1"/>
  <c r="D389" i="1"/>
  <c r="D392" i="1"/>
  <c r="D395" i="1"/>
  <c r="D401" i="1"/>
  <c r="D404" i="1"/>
  <c r="D407" i="1"/>
  <c r="D410" i="1"/>
  <c r="D412" i="1"/>
  <c r="D414" i="1"/>
  <c r="D417" i="1"/>
  <c r="D421" i="1"/>
  <c r="D424" i="1"/>
  <c r="D427" i="1"/>
  <c r="D430" i="1"/>
  <c r="D433" i="1"/>
  <c r="D438" i="1"/>
  <c r="D444" i="1"/>
  <c r="D448" i="1"/>
  <c r="D451" i="1"/>
  <c r="D454" i="1"/>
  <c r="D457" i="1"/>
  <c r="D460" i="1"/>
  <c r="D462" i="1"/>
  <c r="D465" i="1"/>
  <c r="D468" i="1"/>
  <c r="D471" i="1"/>
  <c r="D474" i="1"/>
  <c r="D477" i="1"/>
  <c r="D480" i="1"/>
  <c r="D483" i="1"/>
  <c r="D486" i="1"/>
  <c r="D488" i="1"/>
  <c r="D491" i="1"/>
  <c r="D494" i="1"/>
  <c r="D497" i="1"/>
  <c r="D501" i="1"/>
  <c r="D504" i="1"/>
  <c r="D507" i="1"/>
  <c r="D510" i="1"/>
  <c r="D513" i="1"/>
  <c r="D517" i="1"/>
  <c r="D520" i="1"/>
  <c r="D523" i="1"/>
  <c r="D526" i="1"/>
  <c r="D529" i="1"/>
  <c r="D532" i="1"/>
  <c r="D535" i="1"/>
  <c r="D538" i="1"/>
  <c r="D541" i="1"/>
  <c r="D544" i="1"/>
  <c r="D547" i="1"/>
  <c r="D553" i="1"/>
  <c r="D556" i="1"/>
  <c r="D559" i="1"/>
  <c r="D562" i="1"/>
  <c r="D565" i="1"/>
  <c r="D567" i="1"/>
  <c r="D570" i="1"/>
  <c r="D575" i="1"/>
  <c r="D578" i="1"/>
  <c r="D581" i="1"/>
  <c r="D584" i="1"/>
  <c r="D587" i="1"/>
  <c r="D590" i="1"/>
  <c r="D593" i="1"/>
  <c r="D596" i="1"/>
  <c r="D598" i="1"/>
  <c r="D601" i="1"/>
  <c r="D604" i="1"/>
  <c r="D607" i="1"/>
  <c r="D610" i="1"/>
  <c r="D612" i="1"/>
  <c r="D614" i="1"/>
  <c r="D617" i="1"/>
  <c r="D620" i="1"/>
  <c r="D623" i="1"/>
  <c r="D626" i="1"/>
  <c r="D629" i="1"/>
  <c r="D632" i="1"/>
  <c r="D635" i="1"/>
  <c r="D638" i="1"/>
  <c r="D641" i="1"/>
  <c r="D644" i="1"/>
  <c r="D647" i="1"/>
  <c r="D649" i="1"/>
  <c r="D652" i="1"/>
  <c r="D655" i="1"/>
  <c r="D658" i="1"/>
  <c r="D660" i="1"/>
  <c r="D663" i="1"/>
  <c r="D666" i="1"/>
  <c r="D669" i="1"/>
  <c r="D672" i="1"/>
  <c r="D674" i="1"/>
  <c r="D677" i="1"/>
  <c r="D679" i="1"/>
  <c r="D682" i="1"/>
  <c r="D685" i="1"/>
  <c r="D688" i="1"/>
  <c r="D691" i="1"/>
  <c r="D693" i="1"/>
  <c r="D696" i="1"/>
  <c r="D699" i="1"/>
  <c r="D704" i="1"/>
  <c r="D707" i="1"/>
  <c r="D710" i="1"/>
  <c r="D713" i="1"/>
  <c r="D717" i="1"/>
  <c r="D720" i="1"/>
  <c r="D723" i="1"/>
  <c r="D726" i="1"/>
  <c r="D730" i="1"/>
  <c r="D733" i="1"/>
  <c r="D736" i="1"/>
  <c r="D739" i="1"/>
  <c r="D742" i="1"/>
  <c r="D745" i="1"/>
  <c r="D750" i="1"/>
  <c r="D752" i="1"/>
  <c r="D755" i="1"/>
  <c r="D758" i="1"/>
  <c r="D761" i="1"/>
  <c r="D765" i="1"/>
  <c r="D768" i="1"/>
  <c r="D771" i="1"/>
  <c r="D774" i="1"/>
  <c r="D777" i="1"/>
  <c r="D780" i="1"/>
  <c r="D783" i="1"/>
  <c r="D786" i="1"/>
  <c r="D789" i="1"/>
  <c r="D793" i="1"/>
  <c r="D796" i="1"/>
  <c r="D799" i="1"/>
  <c r="D802" i="1"/>
  <c r="D805" i="1"/>
  <c r="D808" i="1"/>
  <c r="D811" i="1"/>
  <c r="D814" i="1"/>
  <c r="D816" i="1"/>
  <c r="D819" i="1"/>
  <c r="D822" i="1"/>
  <c r="D825" i="1"/>
  <c r="D828" i="1"/>
  <c r="D831" i="1"/>
  <c r="D834" i="1"/>
  <c r="D837" i="1"/>
  <c r="D840" i="1"/>
  <c r="D843" i="1"/>
  <c r="D846" i="1"/>
  <c r="D848" i="1"/>
  <c r="D851" i="1"/>
  <c r="D854" i="1"/>
  <c r="D857" i="1"/>
  <c r="D860" i="1"/>
  <c r="D863" i="1"/>
  <c r="D866" i="1"/>
  <c r="D869" i="1"/>
  <c r="D871" i="1"/>
  <c r="D874" i="1"/>
  <c r="D877" i="1"/>
  <c r="D880" i="1"/>
  <c r="D883" i="1"/>
  <c r="D886" i="1"/>
  <c r="D889" i="1"/>
  <c r="D892" i="1"/>
  <c r="D895" i="1"/>
  <c r="D898" i="1"/>
  <c r="D900" i="1"/>
  <c r="D903" i="1"/>
  <c r="D906" i="1"/>
  <c r="D912" i="1"/>
  <c r="D915" i="1"/>
  <c r="D918" i="1"/>
  <c r="D921" i="1"/>
  <c r="D924" i="1"/>
  <c r="D926" i="1"/>
  <c r="D929" i="1"/>
  <c r="D932" i="1"/>
  <c r="D935" i="1"/>
  <c r="D937" i="1"/>
  <c r="D941" i="1"/>
  <c r="D943" i="1"/>
  <c r="D945" i="1"/>
  <c r="D948" i="1"/>
  <c r="D952" i="1"/>
  <c r="D954" i="1"/>
  <c r="D956" i="1"/>
  <c r="D959" i="1"/>
  <c r="D961" i="1"/>
  <c r="D963" i="1"/>
  <c r="D965" i="1"/>
  <c r="D968" i="1"/>
  <c r="D971" i="1"/>
  <c r="D973" i="1"/>
  <c r="D976" i="1"/>
  <c r="D978" i="1"/>
  <c r="D981" i="1"/>
  <c r="D984" i="1"/>
  <c r="D988" i="1"/>
  <c r="D991" i="1"/>
  <c r="D995" i="1"/>
  <c r="D999" i="1"/>
  <c r="D1002" i="1"/>
  <c r="D1004" i="1"/>
  <c r="D1006" i="1"/>
  <c r="D1008" i="1"/>
  <c r="D1012" i="1"/>
  <c r="D1014" i="1"/>
  <c r="D1016" i="1"/>
  <c r="D1018" i="1"/>
  <c r="D1020" i="1"/>
  <c r="D1022" i="1"/>
  <c r="D1024" i="1"/>
  <c r="D1027" i="1"/>
  <c r="D1029" i="1"/>
  <c r="D1031" i="1"/>
  <c r="D1033" i="1"/>
  <c r="D1035" i="1"/>
  <c r="D1038" i="1"/>
  <c r="D1040" i="1"/>
  <c r="D1042" i="1"/>
  <c r="D1044" i="1"/>
  <c r="D1047" i="1"/>
  <c r="D1049" i="1"/>
  <c r="D1051" i="1"/>
  <c r="D1053" i="1"/>
  <c r="D1055" i="1"/>
  <c r="D1058" i="1"/>
  <c r="D1061" i="1"/>
  <c r="D1063" i="1"/>
  <c r="D1066" i="1"/>
  <c r="D1070" i="1"/>
  <c r="D1073" i="1"/>
  <c r="D1076" i="1"/>
  <c r="D1079" i="1"/>
  <c r="D1084" i="1"/>
  <c r="D1088" i="1"/>
  <c r="D1091" i="1"/>
  <c r="D1094" i="1"/>
  <c r="D1097" i="1"/>
  <c r="D1101" i="1"/>
  <c r="D1104" i="1"/>
  <c r="D1107" i="1"/>
  <c r="D1110" i="1"/>
  <c r="D1113" i="1"/>
  <c r="D1117" i="1"/>
  <c r="D1121" i="1"/>
  <c r="D1124" i="1"/>
  <c r="D1126" i="1"/>
  <c r="D1129" i="1"/>
  <c r="D1132" i="1"/>
  <c r="D1135" i="1"/>
  <c r="D1138" i="1"/>
  <c r="D1141" i="1"/>
  <c r="D1144" i="1"/>
  <c r="D1147" i="1"/>
  <c r="D1150" i="1"/>
  <c r="D1154" i="1"/>
  <c r="D1157" i="1"/>
  <c r="D1160" i="1"/>
  <c r="D1163" i="1"/>
  <c r="D1166" i="1"/>
  <c r="D1169" i="1"/>
  <c r="D1172" i="1"/>
  <c r="D1175" i="1"/>
  <c r="D1178" i="1"/>
  <c r="D1181" i="1"/>
  <c r="D1184" i="1"/>
  <c r="D1187" i="1"/>
  <c r="D1193" i="1"/>
  <c r="D1198" i="1"/>
  <c r="D1201" i="1"/>
  <c r="D1204" i="1"/>
  <c r="D1207" i="1"/>
  <c r="D1210" i="1"/>
  <c r="D1213" i="1"/>
  <c r="D1216" i="1"/>
  <c r="D1219" i="1"/>
  <c r="D1222" i="1"/>
  <c r="D1226" i="1"/>
  <c r="D1228" i="1"/>
  <c r="D1231" i="1"/>
  <c r="D1234" i="1"/>
  <c r="D1237" i="1"/>
  <c r="D1240" i="1"/>
  <c r="D1243" i="1"/>
  <c r="D1245" i="1"/>
  <c r="D1247" i="1"/>
  <c r="D1249" i="1"/>
  <c r="D1251" i="1"/>
  <c r="D1253" i="1"/>
  <c r="D1255" i="1"/>
  <c r="D1257" i="1"/>
  <c r="D1259" i="1"/>
  <c r="D1261" i="1"/>
  <c r="D1263" i="1"/>
  <c r="D1266" i="1"/>
  <c r="D1269" i="1"/>
  <c r="D1271" i="1"/>
  <c r="D1275" i="1"/>
  <c r="D1277" i="1"/>
  <c r="D1279" i="1"/>
  <c r="D1281" i="1"/>
  <c r="D1284" i="1"/>
  <c r="D1286" i="1"/>
  <c r="D1288" i="1"/>
  <c r="D1290" i="1"/>
  <c r="D1292" i="1"/>
  <c r="D1295" i="1"/>
  <c r="D1298" i="1"/>
  <c r="D1301" i="1"/>
  <c r="D1303" i="1"/>
  <c r="D1305" i="1"/>
  <c r="D1308" i="1"/>
  <c r="D1311" i="1"/>
  <c r="D1314" i="1"/>
  <c r="D1318" i="1"/>
  <c r="D1321" i="1"/>
  <c r="D1324" i="1"/>
  <c r="D1326" i="1"/>
  <c r="D1328" i="1"/>
  <c r="D1330" i="1"/>
  <c r="D1333" i="1"/>
  <c r="D1337" i="1"/>
  <c r="D1339" i="1"/>
  <c r="D1342" i="1"/>
  <c r="D1344" i="1"/>
  <c r="D1346" i="1"/>
  <c r="D1348" i="1"/>
  <c r="D1350" i="1"/>
  <c r="D1352" i="1"/>
  <c r="D1354" i="1"/>
  <c r="D1356" i="1"/>
  <c r="D1359" i="1"/>
  <c r="D1363" i="1"/>
  <c r="D1365" i="1"/>
  <c r="D1367" i="1"/>
  <c r="D1369" i="1"/>
  <c r="D1373" i="1"/>
  <c r="D1376" i="1"/>
  <c r="D1378" i="1"/>
  <c r="D1380" i="1"/>
  <c r="D1382" i="1"/>
  <c r="D1384" i="1"/>
  <c r="D1386" i="1"/>
  <c r="D1389" i="1"/>
  <c r="D1391" i="1"/>
  <c r="D1395" i="1"/>
  <c r="D1397" i="1"/>
  <c r="D1399" i="1"/>
  <c r="D1401" i="1"/>
  <c r="D1403" i="1"/>
  <c r="D1407" i="1"/>
  <c r="D1409" i="1"/>
  <c r="D1411" i="1"/>
  <c r="D1413" i="1"/>
  <c r="D1416" i="1"/>
  <c r="D1418" i="1"/>
  <c r="D1420" i="1"/>
  <c r="D1422" i="1"/>
  <c r="D1425" i="1"/>
  <c r="D1427" i="1"/>
  <c r="D1429" i="1"/>
  <c r="D1431" i="1"/>
  <c r="D1433" i="1"/>
  <c r="D1435" i="1"/>
  <c r="D1437" i="1"/>
  <c r="D1439" i="1"/>
  <c r="D1441" i="1"/>
  <c r="D1443" i="1"/>
  <c r="D1447" i="1"/>
  <c r="D1449" i="1"/>
  <c r="D1452" i="1"/>
  <c r="D1455" i="1"/>
  <c r="D1457" i="1"/>
  <c r="D1459" i="1"/>
  <c r="D1462" i="1"/>
  <c r="D1466" i="1"/>
  <c r="D1468" i="1"/>
  <c r="D1470" i="1"/>
  <c r="D1472" i="1"/>
  <c r="D1475" i="1"/>
  <c r="D1477" i="1"/>
  <c r="D1479" i="1"/>
  <c r="D1482" i="1"/>
  <c r="D1486" i="1"/>
  <c r="D1489" i="1"/>
  <c r="D1491" i="1"/>
  <c r="D1494" i="1"/>
  <c r="D1496" i="1"/>
  <c r="D1498" i="1"/>
  <c r="D1500" i="1"/>
  <c r="D1502" i="1"/>
  <c r="D1504" i="1"/>
  <c r="D1507" i="1"/>
  <c r="D1510" i="1"/>
  <c r="D1512" i="1"/>
  <c r="D1514" i="1"/>
  <c r="D1516" i="1"/>
  <c r="D1519" i="1"/>
  <c r="D1523" i="1"/>
  <c r="D1526" i="1"/>
  <c r="D1530" i="1"/>
  <c r="D1532" i="1"/>
  <c r="D1536" i="1"/>
  <c r="D1539" i="1"/>
  <c r="D1541" i="1"/>
  <c r="D1543" i="1"/>
  <c r="D1545" i="1"/>
  <c r="D1547" i="1"/>
  <c r="D1549" i="1"/>
  <c r="D1551" i="1"/>
  <c r="D1554" i="1"/>
  <c r="D1556" i="1"/>
  <c r="D1558" i="1"/>
  <c r="D1561" i="1"/>
  <c r="D1564" i="1"/>
  <c r="D1567" i="1"/>
  <c r="D1570" i="1"/>
  <c r="D1572" i="1"/>
  <c r="D1574" i="1"/>
  <c r="D1576" i="1"/>
  <c r="D1578" i="1"/>
  <c r="D1580" i="1"/>
  <c r="D1582" i="1"/>
  <c r="D1584" i="1"/>
  <c r="D1586" i="1"/>
  <c r="D1588" i="1"/>
  <c r="D1590" i="1"/>
  <c r="D1592" i="1"/>
  <c r="D1594" i="1"/>
  <c r="D1597" i="1"/>
  <c r="D1599" i="1"/>
  <c r="D1601" i="1"/>
  <c r="D1603" i="1"/>
  <c r="D1606" i="1"/>
  <c r="D1608" i="1"/>
  <c r="D1611" i="1"/>
  <c r="D1613" i="1"/>
  <c r="D1615" i="1"/>
  <c r="D1617" i="1"/>
  <c r="D1619" i="1"/>
  <c r="D1622" i="1"/>
  <c r="D1624" i="1"/>
  <c r="D1627" i="1"/>
  <c r="D1629" i="1"/>
  <c r="D1631" i="1"/>
  <c r="D1634" i="1"/>
  <c r="D1637" i="1"/>
  <c r="D1640" i="1"/>
  <c r="D1643" i="1"/>
  <c r="D1646" i="1"/>
  <c r="D1649" i="1"/>
  <c r="D1651" i="1"/>
  <c r="D1653" i="1"/>
  <c r="D1655" i="1"/>
  <c r="D1657" i="1"/>
  <c r="D1660" i="1"/>
  <c r="D1662" i="1"/>
  <c r="D1664" i="1"/>
  <c r="D1666" i="1"/>
  <c r="D1668" i="1"/>
  <c r="D1671" i="1"/>
  <c r="D1673" i="1"/>
  <c r="D1678" i="1"/>
  <c r="D1680" i="1"/>
  <c r="D1682" i="1"/>
  <c r="D1684" i="1"/>
  <c r="D1686" i="1"/>
  <c r="D1690" i="1"/>
  <c r="D1693" i="1"/>
  <c r="D1696" i="1"/>
  <c r="D1699" i="1"/>
  <c r="D1704" i="1"/>
  <c r="D1707" i="1"/>
  <c r="D1710" i="1"/>
  <c r="D1712" i="1"/>
  <c r="D1715" i="1"/>
  <c r="D1718" i="1"/>
  <c r="D1721" i="1"/>
  <c r="D1724" i="1"/>
  <c r="D1727" i="1"/>
  <c r="D1730" i="1"/>
  <c r="D1733" i="1"/>
  <c r="D1736" i="1"/>
  <c r="D1739" i="1"/>
  <c r="D1742" i="1"/>
  <c r="D1745" i="1"/>
  <c r="D1748" i="1"/>
  <c r="D1754" i="1"/>
  <c r="D1757" i="1"/>
  <c r="D1760" i="1"/>
  <c r="D1763" i="1"/>
  <c r="D1766" i="1"/>
  <c r="D1772" i="1"/>
  <c r="D1775" i="1"/>
  <c r="D1778" i="1"/>
  <c r="D1781" i="1"/>
  <c r="D1784" i="1"/>
  <c r="D1787" i="1"/>
  <c r="D1790" i="1"/>
  <c r="D1793" i="1"/>
  <c r="D1796" i="1"/>
  <c r="D1799" i="1"/>
  <c r="D1802" i="1"/>
  <c r="D1806" i="1"/>
  <c r="D1809" i="1"/>
  <c r="D1812" i="1"/>
  <c r="D1815" i="1"/>
  <c r="D1819" i="1"/>
  <c r="D1822" i="1"/>
  <c r="D1825" i="1"/>
  <c r="D1828" i="1"/>
  <c r="D1831" i="1"/>
  <c r="D1834" i="1"/>
  <c r="D1837" i="1"/>
  <c r="D1840" i="1"/>
  <c r="D1843" i="1"/>
  <c r="D1846" i="1"/>
  <c r="D1849" i="1"/>
  <c r="D1852" i="1"/>
  <c r="D1855" i="1"/>
  <c r="D1861" i="1"/>
  <c r="D1864" i="1"/>
  <c r="D1867" i="1"/>
  <c r="D1870" i="1"/>
  <c r="D1873" i="1"/>
  <c r="D1876" i="1"/>
  <c r="D1879" i="1"/>
  <c r="D1883" i="1"/>
  <c r="D1886" i="1"/>
  <c r="D1889" i="1"/>
  <c r="D1892" i="1"/>
  <c r="D1895" i="1"/>
  <c r="D1898" i="1"/>
  <c r="D1901" i="1"/>
  <c r="D1904" i="1"/>
  <c r="D1907" i="1"/>
  <c r="D1913" i="1"/>
  <c r="D1917" i="1"/>
  <c r="D1920" i="1"/>
  <c r="D1923" i="1"/>
  <c r="D1926" i="1"/>
  <c r="D1929" i="1"/>
  <c r="D1932" i="1"/>
  <c r="D1935" i="1"/>
  <c r="D1938" i="1"/>
  <c r="D1941" i="1"/>
  <c r="D1944" i="1"/>
  <c r="D1947" i="1"/>
  <c r="D1950" i="1"/>
  <c r="D1953" i="1"/>
  <c r="D1956" i="1"/>
  <c r="D1959" i="1"/>
  <c r="D1965" i="1"/>
  <c r="D1968" i="1"/>
  <c r="D1971" i="1"/>
  <c r="D1975" i="1"/>
  <c r="D1978" i="1"/>
  <c r="D1981" i="1"/>
  <c r="D1984" i="1"/>
  <c r="D1987" i="1"/>
  <c r="D1990" i="1"/>
  <c r="D1993" i="1"/>
  <c r="D1996" i="1"/>
  <c r="D2001" i="1"/>
  <c r="D2004" i="1"/>
  <c r="D2009" i="1"/>
  <c r="D2012" i="1"/>
  <c r="D2015" i="1"/>
  <c r="D2018" i="1"/>
  <c r="D2021" i="1"/>
  <c r="D2024" i="1"/>
  <c r="D2027" i="1"/>
  <c r="D2031" i="1"/>
  <c r="D2034" i="1"/>
  <c r="D2037" i="1"/>
  <c r="D2040" i="1"/>
  <c r="D2043" i="1"/>
  <c r="D2046" i="1"/>
  <c r="D2049" i="1"/>
  <c r="D2052" i="1"/>
  <c r="D2054" i="1"/>
  <c r="D2056" i="1"/>
  <c r="D2059" i="1"/>
  <c r="D2063" i="1"/>
  <c r="D2066" i="1"/>
  <c r="D2069" i="1"/>
  <c r="D2072" i="1"/>
  <c r="D2075" i="1"/>
  <c r="D2078" i="1"/>
  <c r="D2081" i="1"/>
  <c r="D2084" i="1"/>
  <c r="D2088" i="1"/>
  <c r="D2091" i="1"/>
  <c r="D2094" i="1"/>
  <c r="D2097" i="1"/>
  <c r="D2100" i="1"/>
  <c r="D2103" i="1"/>
  <c r="D2109" i="1"/>
  <c r="D2114" i="1"/>
  <c r="D2117" i="1"/>
  <c r="D2120" i="1"/>
  <c r="D2123" i="1"/>
  <c r="D2126" i="1"/>
  <c r="D2129" i="1"/>
  <c r="D2132" i="1"/>
  <c r="D2135" i="1"/>
  <c r="D2138" i="1"/>
  <c r="D2141" i="1"/>
  <c r="D2144" i="1"/>
  <c r="D2147" i="1"/>
  <c r="D2150" i="1"/>
  <c r="D2153" i="1"/>
  <c r="D2156" i="1"/>
  <c r="D2159" i="1"/>
  <c r="D2164" i="1"/>
  <c r="D2167" i="1"/>
  <c r="D2170" i="1"/>
  <c r="D2172" i="1"/>
  <c r="D2175" i="1"/>
  <c r="D2178" i="1"/>
  <c r="D2181" i="1"/>
  <c r="D2184" i="1"/>
  <c r="D2186" i="1"/>
  <c r="D2189" i="1"/>
  <c r="D2192" i="1"/>
  <c r="D2195" i="1"/>
  <c r="D2198" i="1"/>
  <c r="D2201" i="1"/>
  <c r="D2203" i="1"/>
  <c r="D2206" i="1"/>
  <c r="D2208" i="1"/>
  <c r="D2210" i="1"/>
  <c r="D2212" i="1"/>
  <c r="D2214" i="1"/>
  <c r="D2216" i="1"/>
  <c r="D2218" i="1"/>
  <c r="D2220" i="1"/>
  <c r="D2222" i="1"/>
  <c r="D2225" i="1"/>
  <c r="D2227" i="1"/>
  <c r="D2229" i="1"/>
  <c r="D2232" i="1"/>
  <c r="D2236" i="1"/>
  <c r="D2238" i="1"/>
  <c r="D2240" i="1"/>
  <c r="D2242" i="1"/>
  <c r="D2245" i="1"/>
  <c r="D2247" i="1"/>
  <c r="D2249" i="1"/>
  <c r="D2251" i="1"/>
  <c r="D2254" i="1"/>
  <c r="D2256" i="1"/>
  <c r="D2259" i="1"/>
  <c r="D2261" i="1"/>
  <c r="D2264" i="1"/>
  <c r="D2267" i="1"/>
  <c r="D2269" i="1"/>
  <c r="D2271" i="1"/>
  <c r="D2274" i="1"/>
  <c r="D2276" i="1"/>
  <c r="D2278" i="1"/>
  <c r="D2280" i="1"/>
  <c r="D2283" i="1"/>
  <c r="D2285" i="1"/>
  <c r="D2287" i="1"/>
  <c r="D2289" i="1"/>
  <c r="D2291" i="1"/>
  <c r="D2293" i="1"/>
  <c r="D2296" i="1"/>
  <c r="D2298" i="1"/>
  <c r="D2300" i="1"/>
  <c r="D2303" i="1"/>
  <c r="D2306" i="1"/>
  <c r="D2309" i="1"/>
  <c r="D2311" i="1"/>
  <c r="D2313" i="1"/>
  <c r="D2315" i="1"/>
  <c r="D2319" i="1"/>
  <c r="D2322" i="1"/>
  <c r="D2324" i="1"/>
  <c r="D2326" i="1"/>
  <c r="D2328" i="1"/>
  <c r="D2331" i="1"/>
  <c r="D2334" i="1"/>
  <c r="D2337" i="1"/>
  <c r="D2340" i="1"/>
  <c r="D2342" i="1"/>
  <c r="D2344" i="1"/>
  <c r="D2346" i="1"/>
  <c r="D2348" i="1"/>
  <c r="D2350" i="1"/>
  <c r="D2352" i="1"/>
  <c r="D2356" i="1"/>
  <c r="D2360" i="1"/>
  <c r="D2362" i="1"/>
  <c r="D2364" i="1"/>
  <c r="D2366" i="1"/>
  <c r="D2368" i="1"/>
  <c r="D2372" i="1"/>
  <c r="D2374" i="1"/>
  <c r="D2378" i="1"/>
  <c r="D2380" i="1"/>
  <c r="D2383" i="1"/>
  <c r="D2386" i="1"/>
  <c r="D2390" i="1"/>
  <c r="D2392" i="1"/>
  <c r="D2395" i="1"/>
  <c r="D2398" i="1"/>
  <c r="D2402" i="1"/>
  <c r="D2405" i="1"/>
  <c r="D2407" i="1"/>
  <c r="D2409" i="1"/>
  <c r="D2411" i="1"/>
  <c r="D2413" i="1"/>
  <c r="D2415" i="1"/>
  <c r="D2417" i="1"/>
  <c r="D2419" i="1"/>
  <c r="D2423" i="1"/>
  <c r="D2425" i="1"/>
  <c r="D2427" i="1"/>
  <c r="D2429" i="1"/>
  <c r="D2431" i="1"/>
  <c r="D2433" i="1"/>
  <c r="D2437" i="1"/>
  <c r="D2439" i="1"/>
  <c r="D2443" i="1"/>
  <c r="D2445" i="1"/>
  <c r="D2448" i="1"/>
  <c r="D2450" i="1"/>
  <c r="D2454" i="1"/>
  <c r="D2456" i="1"/>
  <c r="D2459" i="1"/>
  <c r="D2462" i="1"/>
  <c r="D2465" i="1"/>
  <c r="D2468" i="1"/>
  <c r="D2471" i="1"/>
  <c r="D2477" i="1"/>
  <c r="D2479" i="1"/>
  <c r="D2481" i="1"/>
  <c r="D2483" i="1"/>
  <c r="D2485" i="1"/>
  <c r="D2487" i="1"/>
  <c r="D2490" i="1"/>
  <c r="D2493" i="1"/>
  <c r="D2496" i="1"/>
  <c r="D2499" i="1"/>
  <c r="D2501" i="1"/>
  <c r="D2504" i="1"/>
  <c r="D2506" i="1"/>
  <c r="D2508" i="1"/>
  <c r="D2513" i="1"/>
  <c r="D2515" i="1"/>
  <c r="D2517" i="1"/>
  <c r="D2519" i="1"/>
  <c r="D2521" i="1"/>
  <c r="D2523" i="1"/>
  <c r="D2525" i="1"/>
  <c r="D2527" i="1"/>
  <c r="D2529" i="1"/>
  <c r="D2531" i="1"/>
  <c r="D2533" i="1"/>
  <c r="D2535" i="1"/>
  <c r="D2539" i="1"/>
  <c r="D2541" i="1"/>
  <c r="D2544" i="1"/>
  <c r="D2546" i="1"/>
  <c r="D2548" i="1"/>
  <c r="D2550" i="1"/>
  <c r="D2552" i="1"/>
  <c r="D2554" i="1"/>
  <c r="D2556" i="1"/>
  <c r="D2558" i="1"/>
  <c r="D2561" i="1"/>
  <c r="D2564" i="1"/>
  <c r="D2567" i="1"/>
  <c r="D2570" i="1"/>
  <c r="D2572" i="1"/>
  <c r="D2575" i="1"/>
  <c r="D2578" i="1"/>
  <c r="D2580" i="1"/>
  <c r="D2582" i="1"/>
  <c r="D2585" i="1"/>
  <c r="D2588" i="1"/>
  <c r="D2591" i="1"/>
  <c r="D2596" i="1"/>
  <c r="D2599" i="1"/>
  <c r="D2602" i="1"/>
  <c r="D2605" i="1"/>
  <c r="D2607" i="1"/>
  <c r="D2610" i="1"/>
  <c r="D2613" i="1"/>
  <c r="D2615" i="1"/>
  <c r="D2617" i="1"/>
  <c r="D2620" i="1"/>
  <c r="D2622" i="1"/>
  <c r="D2624" i="1"/>
  <c r="D2626" i="1"/>
  <c r="D2628" i="1"/>
  <c r="D2630" i="1"/>
  <c r="D2632" i="1"/>
  <c r="D2634" i="1"/>
  <c r="D2636" i="1"/>
  <c r="D2638" i="1"/>
  <c r="D2640" i="1"/>
  <c r="D2642" i="1"/>
  <c r="D2646" i="1"/>
  <c r="D2648" i="1"/>
  <c r="D2650" i="1"/>
  <c r="D2653" i="1"/>
  <c r="D2655" i="1"/>
  <c r="D2657" i="1"/>
  <c r="D2659" i="1"/>
  <c r="D2662" i="1"/>
  <c r="D2665" i="1"/>
  <c r="D2668" i="1"/>
  <c r="D2670" i="1"/>
  <c r="D2672" i="1"/>
  <c r="D2674" i="1"/>
  <c r="D2676" i="1"/>
  <c r="D2679" i="1"/>
  <c r="D2682" i="1"/>
  <c r="D2684" i="1"/>
  <c r="D2687" i="1"/>
  <c r="D2690" i="1"/>
  <c r="D2693" i="1"/>
  <c r="D2697" i="1"/>
  <c r="D2699" i="1"/>
  <c r="D2702" i="1"/>
  <c r="D2704" i="1"/>
  <c r="D2707" i="1"/>
  <c r="D2710" i="1"/>
  <c r="D2712" i="1"/>
  <c r="D2715" i="1"/>
  <c r="D2718" i="1"/>
  <c r="D2721" i="1"/>
  <c r="D2724" i="1"/>
  <c r="D2727" i="1"/>
  <c r="D2730" i="1"/>
  <c r="D2733" i="1"/>
  <c r="D2736" i="1"/>
  <c r="D2739" i="1"/>
  <c r="D2742" i="1"/>
  <c r="D2744" i="1"/>
  <c r="D2747" i="1"/>
  <c r="D2750" i="1"/>
  <c r="D2753" i="1"/>
  <c r="D2756" i="1"/>
  <c r="D2759" i="1"/>
  <c r="D2762" i="1"/>
  <c r="D2768" i="1"/>
  <c r="D2771" i="1"/>
  <c r="D2774" i="1"/>
  <c r="D2777" i="1"/>
  <c r="D2780" i="1"/>
  <c r="D2783" i="1"/>
  <c r="D2786" i="1"/>
  <c r="D2789" i="1"/>
  <c r="D2792" i="1"/>
  <c r="D2795" i="1"/>
  <c r="D2798" i="1"/>
  <c r="D2801" i="1"/>
  <c r="D2804" i="1"/>
  <c r="D2807" i="1"/>
  <c r="D2810" i="1"/>
  <c r="D2813" i="1"/>
  <c r="D2816" i="1"/>
  <c r="D2819" i="1"/>
  <c r="D2822" i="1"/>
  <c r="D2825" i="1"/>
  <c r="D2828" i="1"/>
  <c r="D2831" i="1"/>
  <c r="D2834" i="1"/>
  <c r="D2837" i="1"/>
  <c r="D2840" i="1"/>
  <c r="D2844" i="1"/>
  <c r="D2847" i="1"/>
  <c r="D2850" i="1"/>
  <c r="D2853" i="1"/>
  <c r="D2856" i="1"/>
  <c r="D2859" i="1"/>
  <c r="D2862" i="1"/>
  <c r="D2868" i="1"/>
  <c r="D2871" i="1"/>
  <c r="D2874" i="1"/>
  <c r="D2877" i="1"/>
  <c r="D2880" i="1"/>
  <c r="D2883" i="1"/>
  <c r="D2886" i="1"/>
  <c r="D2889" i="1"/>
  <c r="D2892" i="1"/>
  <c r="D2895" i="1"/>
  <c r="D2900" i="1"/>
  <c r="D2903" i="1"/>
  <c r="D2907" i="1"/>
  <c r="D2910" i="1"/>
  <c r="D2916" i="1"/>
  <c r="D2919" i="1"/>
  <c r="D2922" i="1"/>
  <c r="D2927" i="1"/>
  <c r="D2930" i="1"/>
  <c r="D2933" i="1"/>
  <c r="D2936" i="1"/>
  <c r="D2939" i="1"/>
  <c r="D2942" i="1"/>
  <c r="D2945" i="1"/>
  <c r="D2950" i="1"/>
  <c r="D2952" i="1"/>
  <c r="D2954" i="1"/>
  <c r="D2957" i="1"/>
  <c r="D2959" i="1"/>
  <c r="D2962" i="1"/>
  <c r="D2964" i="1"/>
  <c r="D2967" i="1"/>
  <c r="D2971" i="1"/>
  <c r="D2975" i="1"/>
  <c r="D2977" i="1"/>
  <c r="D2979" i="1"/>
  <c r="D2982" i="1"/>
  <c r="D2985" i="1"/>
  <c r="D2989" i="1"/>
  <c r="D2991" i="1"/>
  <c r="D2993" i="1"/>
  <c r="D2996" i="1"/>
  <c r="D2998" i="1"/>
  <c r="D3002" i="1"/>
  <c r="D3005" i="1"/>
  <c r="D3007" i="1"/>
  <c r="D3010" i="1"/>
  <c r="D3012" i="1"/>
  <c r="D3014" i="1"/>
  <c r="D3016" i="1"/>
  <c r="D3020" i="1"/>
  <c r="D3022" i="1"/>
  <c r="D3025" i="1"/>
  <c r="D3027" i="1"/>
  <c r="D3029" i="1"/>
  <c r="D3031" i="1"/>
  <c r="D3033" i="1"/>
  <c r="D3035" i="1"/>
  <c r="D3037" i="1"/>
  <c r="D3039" i="1"/>
  <c r="D3041" i="1"/>
  <c r="D3044" i="1"/>
  <c r="D3049" i="1"/>
  <c r="D3051" i="1"/>
  <c r="D3055" i="1"/>
  <c r="D3057" i="1"/>
  <c r="D3060" i="1"/>
  <c r="D3062" i="1"/>
  <c r="D3064" i="1"/>
  <c r="D3066" i="1"/>
  <c r="D3069" i="1"/>
  <c r="D3071" i="1"/>
  <c r="D3074" i="1"/>
  <c r="D3077" i="1"/>
  <c r="D3079" i="1"/>
  <c r="D3081" i="1"/>
  <c r="D3083" i="1"/>
  <c r="D3086" i="1"/>
  <c r="D3089" i="1"/>
  <c r="D3092" i="1"/>
  <c r="D3094" i="1"/>
  <c r="D3097" i="1"/>
  <c r="D3099" i="1"/>
  <c r="D3101" i="1"/>
  <c r="D3103" i="1"/>
  <c r="D3105" i="1"/>
  <c r="D3109" i="1"/>
  <c r="D3112" i="1"/>
  <c r="D3114" i="1"/>
  <c r="D3116" i="1"/>
  <c r="D3119" i="1"/>
  <c r="D3121" i="1"/>
  <c r="D3124" i="1"/>
  <c r="D3126" i="1"/>
  <c r="D3128" i="1"/>
  <c r="D3130" i="1"/>
  <c r="D3132" i="1"/>
  <c r="D3134" i="1"/>
  <c r="D3137" i="1"/>
  <c r="D3141" i="1"/>
  <c r="D3144" i="1"/>
  <c r="D3147" i="1"/>
  <c r="D3149" i="1"/>
  <c r="D3152" i="1"/>
  <c r="D3155" i="1"/>
  <c r="D3157" i="1"/>
  <c r="D3159" i="1"/>
  <c r="D3162" i="1"/>
  <c r="D3164" i="1"/>
  <c r="D3166" i="1"/>
  <c r="D3168" i="1"/>
  <c r="D3171" i="1"/>
  <c r="D3174" i="1"/>
  <c r="D3177" i="1"/>
  <c r="D3179" i="1"/>
  <c r="D3181" i="1"/>
  <c r="D3184" i="1"/>
  <c r="D3186" i="1"/>
  <c r="D3188" i="1"/>
  <c r="D3190" i="1"/>
  <c r="D3193" i="1"/>
  <c r="D3196" i="1"/>
  <c r="D3199" i="1"/>
  <c r="D3201" i="1"/>
  <c r="D3203" i="1"/>
  <c r="D3205" i="1"/>
  <c r="D3207" i="1"/>
  <c r="D3209" i="1"/>
  <c r="D3211" i="1"/>
  <c r="D3213" i="1"/>
  <c r="D3216" i="1"/>
  <c r="D3219" i="1"/>
  <c r="D3221" i="1"/>
  <c r="D3223" i="1"/>
  <c r="D3226" i="1"/>
  <c r="D3229" i="1"/>
  <c r="D3231" i="1"/>
  <c r="D3234" i="1"/>
  <c r="D3237" i="1"/>
  <c r="D3240" i="1"/>
  <c r="D3242" i="1"/>
  <c r="D3245" i="1"/>
  <c r="D3247" i="1"/>
  <c r="D3249" i="1"/>
  <c r="D3251" i="1"/>
  <c r="D3253" i="1"/>
  <c r="D3255" i="1"/>
  <c r="D3259" i="1"/>
  <c r="D3261" i="1"/>
  <c r="D3265" i="1"/>
  <c r="D3268" i="1"/>
  <c r="D3271" i="1"/>
  <c r="D3273" i="1"/>
  <c r="D3275" i="1"/>
  <c r="D3277" i="1"/>
  <c r="D3279" i="1"/>
  <c r="D3281" i="1"/>
  <c r="D3283" i="1"/>
  <c r="D3285" i="1"/>
  <c r="D3287" i="1"/>
  <c r="D3289" i="1"/>
  <c r="D3291" i="1"/>
  <c r="D3293" i="1"/>
  <c r="D3296" i="1"/>
  <c r="D3299" i="1"/>
  <c r="D3301" i="1"/>
  <c r="D3303" i="1"/>
  <c r="D3305" i="1"/>
  <c r="D3307" i="1"/>
  <c r="D3310" i="1"/>
  <c r="D3313" i="1"/>
  <c r="D3317" i="1"/>
  <c r="D3320" i="1"/>
  <c r="D3322" i="1"/>
  <c r="D3326" i="1"/>
  <c r="D3328" i="1"/>
  <c r="D3331" i="1"/>
  <c r="D3335" i="1"/>
  <c r="D3337" i="1"/>
  <c r="D3339" i="1"/>
  <c r="D3341" i="1"/>
  <c r="D3343" i="1"/>
  <c r="D3345" i="1"/>
  <c r="D3347" i="1"/>
  <c r="D3349" i="1"/>
  <c r="D3355" i="1"/>
  <c r="D3357" i="1"/>
  <c r="D3360" i="1"/>
  <c r="D3363" i="1"/>
  <c r="D3367" i="1"/>
  <c r="D3371" i="1"/>
  <c r="D3373" i="1"/>
  <c r="D3376" i="1"/>
  <c r="D3379" i="1"/>
  <c r="D3382" i="1"/>
  <c r="D3384" i="1"/>
  <c r="D3388" i="1"/>
  <c r="D3390" i="1"/>
  <c r="D3392" i="1"/>
  <c r="D3394" i="1"/>
  <c r="D3396" i="1"/>
  <c r="D3399" i="1"/>
  <c r="D3402" i="1"/>
  <c r="D3404" i="1"/>
  <c r="D3406" i="1"/>
  <c r="D3408" i="1"/>
  <c r="D3410" i="1"/>
  <c r="D3414" i="1"/>
  <c r="D3416" i="1"/>
  <c r="D3420" i="1"/>
  <c r="D3422" i="1"/>
  <c r="D3425" i="1"/>
  <c r="D3427" i="1"/>
  <c r="D3429" i="1"/>
  <c r="D3431" i="1"/>
  <c r="D3433" i="1"/>
  <c r="D3436" i="1"/>
  <c r="D3439" i="1"/>
  <c r="D3441" i="1"/>
  <c r="D3443" i="1"/>
  <c r="D3445" i="1"/>
  <c r="D3447" i="1"/>
  <c r="D3450" i="1"/>
  <c r="D3452" i="1"/>
  <c r="D3455" i="1"/>
  <c r="D3457" i="1"/>
  <c r="D3459" i="1"/>
  <c r="D3462" i="1"/>
  <c r="D3464" i="1"/>
  <c r="D3467" i="1"/>
  <c r="D3471" i="1"/>
  <c r="D3473" i="1"/>
  <c r="D3475" i="1"/>
  <c r="D3477" i="1"/>
  <c r="D3482" i="1"/>
  <c r="D3485" i="1"/>
  <c r="D3491" i="1"/>
  <c r="D3494" i="1"/>
  <c r="D3496" i="1"/>
  <c r="D3499" i="1"/>
  <c r="D3502" i="1"/>
  <c r="D3504" i="1"/>
  <c r="D3506" i="1"/>
  <c r="D3508" i="1"/>
  <c r="D3510" i="1"/>
  <c r="D3512" i="1"/>
  <c r="D3514" i="1"/>
  <c r="D3516" i="1"/>
  <c r="D3519" i="1"/>
  <c r="D3522" i="1"/>
  <c r="D3524" i="1"/>
  <c r="D3526" i="1"/>
  <c r="D3530" i="1"/>
  <c r="D3534" i="1"/>
  <c r="D3536" i="1"/>
  <c r="D3539" i="1"/>
  <c r="D3541" i="1"/>
  <c r="D3544" i="1"/>
  <c r="D3546" i="1"/>
  <c r="D3548" i="1"/>
  <c r="D3550" i="1"/>
  <c r="D3553" i="1"/>
  <c r="D3556" i="1"/>
  <c r="D3560" i="1"/>
  <c r="D3562" i="1"/>
  <c r="D3564" i="1"/>
  <c r="D3567" i="1"/>
  <c r="D3570" i="1"/>
  <c r="D3574" i="1"/>
  <c r="D3578" i="1"/>
  <c r="D3581" i="1"/>
  <c r="D3583" i="1"/>
  <c r="D3586" i="1"/>
  <c r="D3588" i="1"/>
  <c r="D3590" i="1"/>
  <c r="D3592" i="1"/>
  <c r="D3596" i="1"/>
  <c r="D3599" i="1"/>
  <c r="D3601" i="1"/>
  <c r="D3603" i="1"/>
  <c r="D3605" i="1"/>
  <c r="D3607" i="1"/>
  <c r="D3609" i="1"/>
  <c r="D3613" i="1"/>
  <c r="D3617" i="1"/>
  <c r="D3620" i="1"/>
  <c r="D3623" i="1"/>
  <c r="D3625" i="1"/>
  <c r="D3629" i="1"/>
  <c r="D3631" i="1"/>
  <c r="D3633" i="1"/>
  <c r="D3635" i="1"/>
  <c r="D3638" i="1"/>
  <c r="D3641" i="1"/>
  <c r="D3644" i="1"/>
  <c r="D3646" i="1"/>
  <c r="D3649" i="1"/>
  <c r="D3653" i="1"/>
  <c r="D3655" i="1"/>
  <c r="D3658" i="1"/>
  <c r="D3660" i="1"/>
  <c r="D3662" i="1"/>
  <c r="D3664" i="1"/>
  <c r="D3666" i="1"/>
  <c r="D3668" i="1"/>
  <c r="D3672" i="1"/>
  <c r="D3674" i="1"/>
  <c r="D3677" i="1"/>
  <c r="D3679" i="1"/>
  <c r="D3681" i="1"/>
  <c r="D3683" i="1"/>
  <c r="D3686" i="1"/>
  <c r="D3688" i="1"/>
  <c r="D3690" i="1"/>
  <c r="D3692" i="1"/>
  <c r="D3695" i="1"/>
  <c r="D3697" i="1"/>
  <c r="D3701" i="1"/>
  <c r="D3704" i="1"/>
  <c r="D3706" i="1"/>
  <c r="D3709" i="1"/>
  <c r="D3711" i="1"/>
  <c r="D3715" i="1"/>
  <c r="D3718" i="1"/>
  <c r="D3720" i="1"/>
  <c r="D3723" i="1"/>
  <c r="D3725" i="1"/>
  <c r="D3727" i="1"/>
  <c r="D3730" i="1"/>
  <c r="D3732" i="1"/>
  <c r="D3734" i="1"/>
  <c r="D3737" i="1"/>
  <c r="D3740" i="1"/>
  <c r="D3742" i="1"/>
  <c r="D3746" i="1"/>
  <c r="D3749" i="1"/>
  <c r="D3751" i="1"/>
  <c r="D3753" i="1"/>
  <c r="D3755" i="1"/>
  <c r="D3758" i="1"/>
  <c r="D3760" i="1"/>
  <c r="D3763" i="1"/>
  <c r="D3767" i="1"/>
  <c r="D3771" i="1"/>
  <c r="D3773" i="1"/>
  <c r="D3775" i="1"/>
  <c r="D3777" i="1"/>
  <c r="D3780" i="1"/>
  <c r="D3784" i="1"/>
  <c r="D3788" i="1"/>
  <c r="D3791" i="1"/>
  <c r="D3794" i="1"/>
  <c r="D3796" i="1"/>
  <c r="D3798" i="1"/>
  <c r="D3800" i="1"/>
  <c r="D3802" i="1"/>
  <c r="D3804" i="1"/>
  <c r="D3807" i="1"/>
  <c r="D3809" i="1"/>
  <c r="D3812" i="1"/>
  <c r="D3814" i="1"/>
  <c r="D3818" i="1"/>
  <c r="D3821" i="1"/>
  <c r="D3824" i="1"/>
  <c r="D3829" i="1"/>
  <c r="D3831" i="1"/>
  <c r="D3833" i="1"/>
  <c r="D3836" i="1"/>
  <c r="D3839" i="1"/>
  <c r="D3841" i="1"/>
  <c r="D3844" i="1"/>
  <c r="D3846" i="1"/>
  <c r="D3849" i="1"/>
  <c r="D3853" i="1"/>
  <c r="D3856" i="1"/>
  <c r="D3858" i="1"/>
  <c r="D3860" i="1"/>
  <c r="D3862" i="1"/>
  <c r="D3865" i="1"/>
  <c r="D3868" i="1"/>
  <c r="D3871" i="1"/>
  <c r="D3874" i="1"/>
  <c r="D3876" i="1"/>
  <c r="D3878" i="1"/>
  <c r="D3880" i="1"/>
  <c r="D3882" i="1"/>
  <c r="D3884" i="1"/>
  <c r="D3886" i="1"/>
  <c r="D3888" i="1"/>
  <c r="D3890" i="1"/>
  <c r="D3892" i="1"/>
  <c r="D3896" i="1"/>
  <c r="D3898" i="1"/>
  <c r="D3900" i="1"/>
  <c r="D3902" i="1"/>
  <c r="D3905" i="1"/>
  <c r="D3907" i="1"/>
  <c r="D3909" i="1"/>
  <c r="D3911" i="1"/>
  <c r="D3914" i="1"/>
  <c r="D3918" i="1"/>
  <c r="D3920" i="1"/>
  <c r="D3922" i="1"/>
  <c r="D3924" i="1"/>
  <c r="D3928" i="1"/>
  <c r="D3931" i="1"/>
  <c r="D3933" i="1"/>
  <c r="D3935" i="1"/>
  <c r="D3939" i="1"/>
  <c r="D3941" i="1"/>
  <c r="D3943" i="1"/>
  <c r="D3945" i="1"/>
  <c r="D3948" i="1"/>
  <c r="D3950" i="1"/>
  <c r="D3953" i="1"/>
  <c r="D3955" i="1"/>
  <c r="D3957" i="1"/>
  <c r="D3959" i="1"/>
  <c r="D3962" i="1"/>
  <c r="D3966" i="1"/>
  <c r="D3968" i="1"/>
  <c r="D3971" i="1"/>
  <c r="D3974" i="1"/>
  <c r="D3977" i="1"/>
  <c r="D3979" i="1"/>
  <c r="D3981" i="1"/>
  <c r="D3985" i="1"/>
  <c r="D3987" i="1"/>
  <c r="D3989" i="1"/>
  <c r="D3991" i="1"/>
  <c r="D3994" i="1"/>
  <c r="D3997" i="1"/>
  <c r="D4000" i="1"/>
  <c r="D4003" i="1"/>
  <c r="D4008" i="1"/>
  <c r="D4011" i="1"/>
  <c r="D4017" i="1"/>
  <c r="D4022" i="1"/>
  <c r="D4025" i="1"/>
  <c r="D4028" i="1"/>
  <c r="D4031" i="1"/>
  <c r="D4034" i="1"/>
  <c r="D4039" i="1"/>
  <c r="D4041" i="1"/>
  <c r="D4044" i="1"/>
  <c r="D4047" i="1"/>
  <c r="D4053" i="1"/>
  <c r="D4057" i="1"/>
  <c r="D4060" i="1"/>
  <c r="D4063" i="1"/>
  <c r="D4067" i="1"/>
  <c r="D4069" i="1"/>
  <c r="D4072" i="1"/>
  <c r="D4075" i="1"/>
  <c r="D4078" i="1"/>
  <c r="D4081" i="1"/>
  <c r="D4084" i="1"/>
  <c r="D4087" i="1"/>
  <c r="D4090" i="1"/>
  <c r="D4093" i="1"/>
  <c r="D4096" i="1"/>
  <c r="D4099" i="1"/>
  <c r="D4105" i="1"/>
  <c r="D4111" i="1"/>
  <c r="D4113" i="1"/>
  <c r="D4116" i="1"/>
  <c r="D4119" i="1"/>
  <c r="D4122" i="1"/>
  <c r="D4125" i="1"/>
  <c r="D4128" i="1"/>
  <c r="D4131" i="1"/>
  <c r="D4134" i="1"/>
  <c r="D4137" i="1"/>
  <c r="D4140" i="1"/>
  <c r="D4144" i="1"/>
  <c r="D4149" i="1"/>
  <c r="D4152" i="1"/>
  <c r="D4155" i="1"/>
  <c r="D4158" i="1"/>
  <c r="D4161" i="1"/>
  <c r="D4164" i="1"/>
  <c r="D4167" i="1"/>
  <c r="D4170" i="1"/>
  <c r="D4173" i="1"/>
  <c r="D4178" i="1"/>
  <c r="D4181" i="1"/>
  <c r="D4184" i="1"/>
  <c r="D4189" i="1"/>
  <c r="D4192" i="1"/>
  <c r="D4195" i="1"/>
  <c r="D4201" i="1"/>
  <c r="D4204" i="1"/>
  <c r="D4207" i="1"/>
  <c r="D4210" i="1"/>
  <c r="D4213" i="1"/>
  <c r="D4216" i="1"/>
  <c r="D4219" i="1"/>
  <c r="D4222" i="1"/>
  <c r="D4225" i="1"/>
  <c r="D4228" i="1"/>
  <c r="D4231" i="1"/>
  <c r="D4234" i="1"/>
  <c r="D4237" i="1"/>
  <c r="D4240" i="1"/>
  <c r="D4243" i="1"/>
  <c r="D4246" i="1"/>
  <c r="D4251" i="1"/>
  <c r="D4254" i="1"/>
  <c r="D4257" i="1"/>
  <c r="D4260" i="1"/>
  <c r="D4263" i="1"/>
  <c r="D4266" i="1"/>
  <c r="D4269" i="1"/>
  <c r="D4271" i="1"/>
  <c r="D4274" i="1"/>
  <c r="D4277" i="1"/>
  <c r="D4280" i="1"/>
  <c r="D4283" i="1"/>
  <c r="D4286" i="1"/>
  <c r="D4289" i="1"/>
  <c r="D4292" i="1"/>
  <c r="D4295" i="1"/>
  <c r="D4298" i="1"/>
  <c r="D4301" i="1"/>
  <c r="D4304" i="1"/>
  <c r="D4307" i="1"/>
  <c r="D4312" i="1"/>
  <c r="D4314" i="1"/>
  <c r="D4317" i="1"/>
  <c r="D4320" i="1"/>
  <c r="D4323" i="1"/>
  <c r="D4326" i="1"/>
  <c r="D4329" i="1"/>
  <c r="D4332" i="1"/>
  <c r="D4335" i="1"/>
  <c r="D4339" i="1"/>
  <c r="D4342" i="1"/>
  <c r="D4345" i="1"/>
  <c r="D4348" i="1"/>
  <c r="D4351" i="1"/>
  <c r="D4354" i="1"/>
  <c r="D4357" i="1"/>
  <c r="D4363" i="1"/>
  <c r="D4366" i="1"/>
  <c r="D4372" i="1"/>
  <c r="D4375" i="1"/>
  <c r="D4378" i="1"/>
  <c r="D4381" i="1"/>
  <c r="D4384" i="1"/>
  <c r="D4387" i="1"/>
  <c r="D4390" i="1"/>
  <c r="D4393" i="1"/>
  <c r="D4396" i="1"/>
  <c r="D4399" i="1"/>
  <c r="D4402" i="1"/>
  <c r="D4405" i="1"/>
  <c r="D4408" i="1"/>
  <c r="D4411" i="1"/>
  <c r="D4414" i="1"/>
  <c r="D4418" i="1"/>
  <c r="D4421" i="1"/>
  <c r="D4423" i="1"/>
  <c r="D4427" i="1"/>
  <c r="D4430" i="1"/>
  <c r="D4433" i="1"/>
  <c r="D4436" i="1"/>
  <c r="D4439" i="1"/>
  <c r="D4442" i="1"/>
  <c r="D4445" i="1"/>
  <c r="D4448" i="1"/>
  <c r="D4451" i="1"/>
  <c r="D4456" i="1"/>
  <c r="D4461" i="1"/>
  <c r="D4463" i="1"/>
  <c r="D4466" i="1"/>
  <c r="D4469" i="1"/>
  <c r="D4472" i="1"/>
  <c r="D4474" i="1"/>
  <c r="D4477" i="1"/>
  <c r="D4480" i="1"/>
  <c r="D4485" i="1"/>
  <c r="D4489" i="1"/>
  <c r="D4492" i="1"/>
  <c r="D4495" i="1"/>
  <c r="D4500" i="1"/>
  <c r="D4503" i="1"/>
  <c r="D4505" i="1"/>
  <c r="D4508" i="1"/>
  <c r="D4511" i="1"/>
  <c r="D4514" i="1"/>
  <c r="D4517" i="1"/>
  <c r="D4520" i="1"/>
  <c r="D4523" i="1"/>
  <c r="D4526" i="1"/>
  <c r="D4531" i="1"/>
  <c r="D4534" i="1"/>
  <c r="D4536" i="1"/>
  <c r="D4539" i="1"/>
  <c r="D4542" i="1"/>
  <c r="D4547" i="1"/>
  <c r="D4550" i="1"/>
  <c r="D4553" i="1"/>
  <c r="D4556" i="1"/>
  <c r="D4559" i="1"/>
  <c r="D4562" i="1"/>
  <c r="D4564" i="1"/>
  <c r="D4567" i="1"/>
  <c r="D4573" i="1"/>
  <c r="D4576" i="1"/>
  <c r="D4581" i="1"/>
  <c r="D4584" i="1"/>
  <c r="D4587" i="1"/>
  <c r="D4589" i="1"/>
  <c r="D4592" i="1"/>
  <c r="D4595" i="1"/>
  <c r="D4598" i="1"/>
  <c r="D4601" i="1"/>
  <c r="D4604" i="1"/>
  <c r="D4607" i="1"/>
  <c r="D4610" i="1"/>
  <c r="D4614" i="1"/>
  <c r="D4617" i="1"/>
  <c r="D4620" i="1"/>
  <c r="D4623" i="1"/>
  <c r="D4626" i="1"/>
  <c r="D4631" i="1"/>
  <c r="D4634" i="1"/>
  <c r="D4637" i="1"/>
  <c r="D4640" i="1"/>
  <c r="D4643" i="1"/>
  <c r="D4646" i="1"/>
  <c r="D4648" i="1"/>
  <c r="D4651" i="1"/>
  <c r="D4653" i="1"/>
  <c r="D4655" i="1"/>
  <c r="D4658" i="1"/>
  <c r="D4661" i="1"/>
  <c r="D4664" i="1"/>
  <c r="D4667" i="1"/>
  <c r="D4669" i="1"/>
  <c r="D4671" i="1"/>
  <c r="D4673" i="1"/>
  <c r="D4676" i="1"/>
  <c r="D4678" i="1"/>
  <c r="D4680" i="1"/>
  <c r="D4682" i="1"/>
  <c r="D4684" i="1"/>
  <c r="D4687" i="1"/>
  <c r="D4691" i="1"/>
  <c r="D4693" i="1"/>
  <c r="D4697" i="1"/>
  <c r="D4701" i="1"/>
  <c r="D4705" i="1"/>
  <c r="D4707" i="1"/>
  <c r="D4709" i="1"/>
  <c r="D4713" i="1"/>
  <c r="D4716" i="1"/>
  <c r="D4719" i="1"/>
  <c r="D4723" i="1"/>
  <c r="D4725" i="1"/>
  <c r="D4728" i="1"/>
  <c r="D4731" i="1"/>
  <c r="D4734" i="1"/>
  <c r="D4736" i="1"/>
  <c r="D4738" i="1"/>
  <c r="D4741" i="1"/>
  <c r="D4744" i="1"/>
  <c r="D4746" i="1"/>
  <c r="D4748" i="1"/>
  <c r="D4751" i="1"/>
  <c r="D4755" i="1"/>
  <c r="D4757" i="1"/>
  <c r="D4759" i="1"/>
  <c r="D4762" i="1"/>
  <c r="D4764" i="1"/>
  <c r="D4767" i="1"/>
  <c r="D4769" i="1"/>
  <c r="D4771" i="1"/>
  <c r="B4" i="1"/>
  <c r="B6" i="1"/>
  <c r="B11" i="1"/>
  <c r="B13" i="1"/>
  <c r="B15" i="1"/>
  <c r="B17" i="1"/>
  <c r="B22" i="1"/>
  <c r="B24" i="1"/>
  <c r="B28" i="1"/>
  <c r="B32" i="1"/>
  <c r="B37" i="1"/>
  <c r="B40" i="1"/>
  <c r="B44" i="1"/>
  <c r="B48" i="1"/>
  <c r="B50" i="1"/>
  <c r="B53" i="1"/>
  <c r="B55" i="1"/>
  <c r="B59" i="1"/>
  <c r="B63" i="1"/>
  <c r="B65" i="1"/>
  <c r="B68" i="1"/>
  <c r="B71" i="1"/>
  <c r="B74" i="1"/>
  <c r="B77" i="1"/>
  <c r="B80" i="1"/>
  <c r="B84" i="1"/>
  <c r="B87" i="1"/>
  <c r="B90" i="1"/>
  <c r="B93" i="1"/>
  <c r="B96" i="1"/>
  <c r="B102" i="1"/>
  <c r="B104" i="1"/>
  <c r="B107" i="1"/>
  <c r="B111" i="1"/>
  <c r="B114" i="1"/>
  <c r="B117" i="1"/>
  <c r="B120" i="1"/>
  <c r="B125" i="1"/>
  <c r="B128" i="1"/>
  <c r="B131" i="1"/>
  <c r="B134" i="1"/>
  <c r="B137" i="1"/>
  <c r="B139" i="1"/>
  <c r="B142" i="1"/>
  <c r="B147" i="1"/>
  <c r="B150" i="1"/>
  <c r="B153" i="1"/>
  <c r="B159" i="1"/>
  <c r="B162" i="1"/>
  <c r="B165" i="1"/>
  <c r="B168" i="1"/>
  <c r="B171" i="1"/>
  <c r="B174" i="1"/>
  <c r="B179" i="1"/>
  <c r="B182" i="1"/>
  <c r="B186" i="1"/>
  <c r="B189" i="1"/>
  <c r="B192" i="1"/>
  <c r="B195" i="1"/>
  <c r="B198" i="1"/>
  <c r="B201" i="1"/>
  <c r="B203" i="1"/>
  <c r="B206" i="1"/>
  <c r="B210" i="1"/>
  <c r="B213" i="1"/>
  <c r="B216" i="1"/>
  <c r="B219" i="1"/>
  <c r="B222" i="1"/>
  <c r="B226" i="1"/>
  <c r="B228" i="1"/>
  <c r="B231" i="1"/>
  <c r="B234" i="1"/>
  <c r="B237" i="1"/>
  <c r="B240" i="1"/>
  <c r="B243" i="1"/>
  <c r="B246" i="1"/>
  <c r="B251" i="1"/>
  <c r="B255" i="1"/>
  <c r="B258" i="1"/>
  <c r="B261" i="1"/>
  <c r="B264" i="1"/>
  <c r="B267" i="1"/>
  <c r="B270" i="1"/>
  <c r="B275" i="1"/>
  <c r="B278" i="1"/>
  <c r="B281" i="1"/>
  <c r="B286" i="1"/>
  <c r="B289" i="1"/>
  <c r="B295" i="1"/>
  <c r="B298" i="1"/>
  <c r="B301" i="1"/>
  <c r="B306" i="1"/>
  <c r="B309" i="1"/>
  <c r="B312" i="1"/>
  <c r="B314" i="1"/>
  <c r="B317" i="1"/>
  <c r="B320" i="1"/>
  <c r="B323" i="1"/>
  <c r="B326" i="1"/>
  <c r="B329" i="1"/>
  <c r="B332" i="1"/>
  <c r="B335" i="1"/>
  <c r="B338" i="1"/>
  <c r="B341" i="1"/>
  <c r="B344" i="1"/>
  <c r="B347" i="1"/>
  <c r="B350" i="1"/>
  <c r="B353" i="1"/>
  <c r="B358" i="1"/>
  <c r="B361" i="1"/>
  <c r="B364" i="1"/>
  <c r="B369" i="1"/>
  <c r="B372" i="1"/>
  <c r="B375" i="1"/>
  <c r="B378" i="1"/>
  <c r="B381" i="1"/>
  <c r="B384" i="1"/>
  <c r="B387" i="1"/>
  <c r="B389" i="1"/>
  <c r="B392" i="1"/>
  <c r="B395" i="1"/>
  <c r="B401" i="1"/>
  <c r="B404" i="1"/>
  <c r="B407" i="1"/>
  <c r="B410" i="1"/>
  <c r="B412" i="1"/>
  <c r="B414" i="1"/>
  <c r="B417" i="1"/>
  <c r="B421" i="1"/>
  <c r="B424" i="1"/>
  <c r="B427" i="1"/>
  <c r="B430" i="1"/>
  <c r="B433" i="1"/>
  <c r="B438" i="1"/>
  <c r="B444" i="1"/>
  <c r="B448" i="1"/>
  <c r="B451" i="1"/>
  <c r="B454" i="1"/>
  <c r="B457" i="1"/>
  <c r="B460" i="1"/>
  <c r="B462" i="1"/>
  <c r="B465" i="1"/>
  <c r="B468" i="1"/>
  <c r="B471" i="1"/>
  <c r="B474" i="1"/>
  <c r="B477" i="1"/>
  <c r="B480" i="1"/>
  <c r="B483" i="1"/>
  <c r="B486" i="1"/>
  <c r="B488" i="1"/>
  <c r="B491" i="1"/>
  <c r="B494" i="1"/>
  <c r="B497" i="1"/>
  <c r="B501" i="1"/>
  <c r="B504" i="1"/>
  <c r="B507" i="1"/>
  <c r="B510" i="1"/>
  <c r="B513" i="1"/>
  <c r="B517" i="1"/>
  <c r="B520" i="1"/>
  <c r="B523" i="1"/>
  <c r="B526" i="1"/>
  <c r="B529" i="1"/>
  <c r="B532" i="1"/>
  <c r="B535" i="1"/>
  <c r="B538" i="1"/>
  <c r="B541" i="1"/>
  <c r="B544" i="1"/>
  <c r="B547" i="1"/>
  <c r="B553" i="1"/>
  <c r="B556" i="1"/>
  <c r="B559" i="1"/>
  <c r="B562" i="1"/>
  <c r="B565" i="1"/>
  <c r="B567" i="1"/>
  <c r="B570" i="1"/>
  <c r="B575" i="1"/>
  <c r="B578" i="1"/>
  <c r="B581" i="1"/>
  <c r="B584" i="1"/>
  <c r="B587" i="1"/>
  <c r="B590" i="1"/>
  <c r="B593" i="1"/>
  <c r="B596" i="1"/>
  <c r="B598" i="1"/>
  <c r="B601" i="1"/>
  <c r="B604" i="1"/>
  <c r="B607" i="1"/>
  <c r="B610" i="1"/>
  <c r="B612" i="1"/>
  <c r="B614" i="1"/>
  <c r="B617" i="1"/>
  <c r="B620" i="1"/>
  <c r="B623" i="1"/>
  <c r="B626" i="1"/>
  <c r="B629" i="1"/>
  <c r="B632" i="1"/>
  <c r="B635" i="1"/>
  <c r="B638" i="1"/>
  <c r="B641" i="1"/>
  <c r="B644" i="1"/>
  <c r="B647" i="1"/>
  <c r="B649" i="1"/>
  <c r="B652" i="1"/>
  <c r="B655" i="1"/>
  <c r="B658" i="1"/>
  <c r="B660" i="1"/>
  <c r="B663" i="1"/>
  <c r="B666" i="1"/>
  <c r="B669" i="1"/>
  <c r="B672" i="1"/>
  <c r="B674" i="1"/>
  <c r="B677" i="1"/>
  <c r="B679" i="1"/>
  <c r="B682" i="1"/>
  <c r="B685" i="1"/>
  <c r="B688" i="1"/>
  <c r="B691" i="1"/>
  <c r="B693" i="1"/>
  <c r="B696" i="1"/>
  <c r="B699" i="1"/>
  <c r="B704" i="1"/>
  <c r="B707" i="1"/>
  <c r="B710" i="1"/>
  <c r="B713" i="1"/>
  <c r="B717" i="1"/>
  <c r="B720" i="1"/>
  <c r="B723" i="1"/>
  <c r="B726" i="1"/>
  <c r="B730" i="1"/>
  <c r="B733" i="1"/>
  <c r="B736" i="1"/>
  <c r="B739" i="1"/>
  <c r="B742" i="1"/>
  <c r="B745" i="1"/>
  <c r="B750" i="1"/>
  <c r="B752" i="1"/>
  <c r="B755" i="1"/>
  <c r="B758" i="1"/>
  <c r="B761" i="1"/>
  <c r="B765" i="1"/>
  <c r="B768" i="1"/>
  <c r="B771" i="1"/>
  <c r="B774" i="1"/>
  <c r="B777" i="1"/>
  <c r="B780" i="1"/>
  <c r="B783" i="1"/>
  <c r="B786" i="1"/>
  <c r="B789" i="1"/>
  <c r="B793" i="1"/>
  <c r="B796" i="1"/>
  <c r="B799" i="1"/>
  <c r="B802" i="1"/>
  <c r="B805" i="1"/>
  <c r="B808" i="1"/>
  <c r="B811" i="1"/>
  <c r="B814" i="1"/>
  <c r="B816" i="1"/>
  <c r="B819" i="1"/>
  <c r="B822" i="1"/>
  <c r="B825" i="1"/>
  <c r="B828" i="1"/>
  <c r="B831" i="1"/>
  <c r="B834" i="1"/>
  <c r="B837" i="1"/>
  <c r="B840" i="1"/>
  <c r="B843" i="1"/>
  <c r="B846" i="1"/>
  <c r="B848" i="1"/>
  <c r="B851" i="1"/>
  <c r="B854" i="1"/>
  <c r="B857" i="1"/>
  <c r="B860" i="1"/>
  <c r="B863" i="1"/>
  <c r="B866" i="1"/>
  <c r="B869" i="1"/>
  <c r="B871" i="1"/>
  <c r="B874" i="1"/>
  <c r="B877" i="1"/>
  <c r="B880" i="1"/>
  <c r="B883" i="1"/>
  <c r="B886" i="1"/>
  <c r="B889" i="1"/>
  <c r="B892" i="1"/>
  <c r="B895" i="1"/>
  <c r="B898" i="1"/>
  <c r="B900" i="1"/>
  <c r="B903" i="1"/>
  <c r="B906" i="1"/>
  <c r="B912" i="1"/>
  <c r="B915" i="1"/>
  <c r="B918" i="1"/>
  <c r="B921" i="1"/>
  <c r="B924" i="1"/>
  <c r="B926" i="1"/>
  <c r="B929" i="1"/>
  <c r="B932" i="1"/>
  <c r="B935" i="1"/>
  <c r="B937" i="1"/>
  <c r="B941" i="1"/>
  <c r="B943" i="1"/>
  <c r="B945" i="1"/>
  <c r="B948" i="1"/>
  <c r="B952" i="1"/>
  <c r="B954" i="1"/>
  <c r="B956" i="1"/>
  <c r="B959" i="1"/>
  <c r="B961" i="1"/>
  <c r="B963" i="1"/>
  <c r="B965" i="1"/>
  <c r="B968" i="1"/>
  <c r="B971" i="1"/>
  <c r="B973" i="1"/>
  <c r="B976" i="1"/>
  <c r="B978" i="1"/>
  <c r="B981" i="1"/>
  <c r="B984" i="1"/>
  <c r="B988" i="1"/>
  <c r="B991" i="1"/>
  <c r="B995" i="1"/>
  <c r="B999" i="1"/>
  <c r="B1002" i="1"/>
  <c r="B1004" i="1"/>
  <c r="B1006" i="1"/>
  <c r="B1008" i="1"/>
  <c r="B1012" i="1"/>
  <c r="B1014" i="1"/>
  <c r="B1016" i="1"/>
  <c r="B1018" i="1"/>
  <c r="B1020" i="1"/>
  <c r="B1022" i="1"/>
  <c r="B1024" i="1"/>
  <c r="B1027" i="1"/>
  <c r="B1029" i="1"/>
  <c r="B1031" i="1"/>
  <c r="B1033" i="1"/>
  <c r="B1035" i="1"/>
  <c r="B1038" i="1"/>
  <c r="B1040" i="1"/>
  <c r="B1042" i="1"/>
  <c r="B1044" i="1"/>
  <c r="B1047" i="1"/>
  <c r="B1049" i="1"/>
  <c r="B1051" i="1"/>
  <c r="B1053" i="1"/>
  <c r="B1055" i="1"/>
  <c r="B1058" i="1"/>
  <c r="B1061" i="1"/>
  <c r="B1063" i="1"/>
  <c r="B1066" i="1"/>
  <c r="B1070" i="1"/>
  <c r="B1073" i="1"/>
  <c r="B1076" i="1"/>
  <c r="B1079" i="1"/>
  <c r="B1084" i="1"/>
  <c r="B1088" i="1"/>
  <c r="B1091" i="1"/>
  <c r="B1094" i="1"/>
  <c r="B1097" i="1"/>
  <c r="B1101" i="1"/>
  <c r="B1104" i="1"/>
  <c r="B1107" i="1"/>
  <c r="B1110" i="1"/>
  <c r="B1113" i="1"/>
  <c r="B1117" i="1"/>
  <c r="B1121" i="1"/>
  <c r="B1124" i="1"/>
  <c r="B1126" i="1"/>
  <c r="B1129" i="1"/>
  <c r="B1132" i="1"/>
  <c r="B1135" i="1"/>
  <c r="B1138" i="1"/>
  <c r="B1141" i="1"/>
  <c r="B1144" i="1"/>
  <c r="B1147" i="1"/>
  <c r="B1150" i="1"/>
  <c r="B1154" i="1"/>
  <c r="B1157" i="1"/>
  <c r="B1160" i="1"/>
  <c r="B1163" i="1"/>
  <c r="B1166" i="1"/>
  <c r="B1169" i="1"/>
  <c r="B1172" i="1"/>
  <c r="B1175" i="1"/>
  <c r="B1178" i="1"/>
  <c r="B1181" i="1"/>
  <c r="B1184" i="1"/>
  <c r="B1187" i="1"/>
  <c r="B1193" i="1"/>
  <c r="B1198" i="1"/>
  <c r="B1201" i="1"/>
  <c r="B1204" i="1"/>
  <c r="B1207" i="1"/>
  <c r="B1210" i="1"/>
  <c r="B1213" i="1"/>
  <c r="B1216" i="1"/>
  <c r="B1219" i="1"/>
  <c r="B1222" i="1"/>
  <c r="B1226" i="1"/>
  <c r="B1228" i="1"/>
  <c r="B1231" i="1"/>
  <c r="B1234" i="1"/>
  <c r="B1237" i="1"/>
  <c r="B1240" i="1"/>
  <c r="B1243" i="1"/>
  <c r="B1245" i="1"/>
  <c r="B1247" i="1"/>
  <c r="B1249" i="1"/>
  <c r="B1251" i="1"/>
  <c r="B1253" i="1"/>
  <c r="B1255" i="1"/>
  <c r="B1257" i="1"/>
  <c r="B1259" i="1"/>
  <c r="B1261" i="1"/>
  <c r="B1263" i="1"/>
  <c r="B1266" i="1"/>
  <c r="B1269" i="1"/>
  <c r="B1271" i="1"/>
  <c r="B1275" i="1"/>
  <c r="B1277" i="1"/>
  <c r="B1279" i="1"/>
  <c r="B1281" i="1"/>
  <c r="B1284" i="1"/>
  <c r="B1286" i="1"/>
  <c r="B1288" i="1"/>
  <c r="B1290" i="1"/>
  <c r="B1292" i="1"/>
  <c r="B1295" i="1"/>
  <c r="B1298" i="1"/>
  <c r="B1301" i="1"/>
  <c r="B1303" i="1"/>
  <c r="B1305" i="1"/>
  <c r="B1308" i="1"/>
  <c r="B1311" i="1"/>
  <c r="B1314" i="1"/>
  <c r="B1318" i="1"/>
  <c r="B1321" i="1"/>
  <c r="B1324" i="1"/>
  <c r="B1326" i="1"/>
  <c r="B1328" i="1"/>
  <c r="B1330" i="1"/>
  <c r="B1333" i="1"/>
  <c r="B1337" i="1"/>
  <c r="B1339" i="1"/>
  <c r="B1342" i="1"/>
  <c r="B1344" i="1"/>
  <c r="B1346" i="1"/>
  <c r="B1348" i="1"/>
  <c r="B1350" i="1"/>
  <c r="B1352" i="1"/>
  <c r="B1354" i="1"/>
  <c r="B1356" i="1"/>
  <c r="B1359" i="1"/>
  <c r="B1363" i="1"/>
  <c r="B1365" i="1"/>
  <c r="B1367" i="1"/>
  <c r="B1369" i="1"/>
  <c r="B1373" i="1"/>
  <c r="B1376" i="1"/>
  <c r="B1378" i="1"/>
  <c r="B1380" i="1"/>
  <c r="B1382" i="1"/>
  <c r="B1384" i="1"/>
  <c r="B1386" i="1"/>
  <c r="B1389" i="1"/>
  <c r="B1391" i="1"/>
  <c r="B1395" i="1"/>
  <c r="B1397" i="1"/>
  <c r="B1399" i="1"/>
  <c r="B1401" i="1"/>
  <c r="B1403" i="1"/>
  <c r="B1407" i="1"/>
  <c r="B1409" i="1"/>
  <c r="B1411" i="1"/>
  <c r="B1413" i="1"/>
  <c r="B1416" i="1"/>
  <c r="B1418" i="1"/>
  <c r="B1420" i="1"/>
  <c r="B1422" i="1"/>
  <c r="B1425" i="1"/>
  <c r="B1427" i="1"/>
  <c r="B1429" i="1"/>
  <c r="B1431" i="1"/>
  <c r="B1433" i="1"/>
  <c r="B1435" i="1"/>
  <c r="B1437" i="1"/>
  <c r="B1439" i="1"/>
  <c r="B1441" i="1"/>
  <c r="B1443" i="1"/>
  <c r="B1447" i="1"/>
  <c r="B1449" i="1"/>
  <c r="B1452" i="1"/>
  <c r="B1455" i="1"/>
  <c r="B1457" i="1"/>
  <c r="B1459" i="1"/>
  <c r="B1462" i="1"/>
  <c r="B1466" i="1"/>
  <c r="B1468" i="1"/>
  <c r="B1470" i="1"/>
  <c r="B1472" i="1"/>
  <c r="B1475" i="1"/>
  <c r="B1477" i="1"/>
  <c r="B1479" i="1"/>
  <c r="B1482" i="1"/>
  <c r="B1486" i="1"/>
  <c r="B1489" i="1"/>
  <c r="B1491" i="1"/>
  <c r="B1494" i="1"/>
  <c r="B1496" i="1"/>
  <c r="B1498" i="1"/>
  <c r="B1500" i="1"/>
  <c r="B1502" i="1"/>
  <c r="B1504" i="1"/>
  <c r="B1507" i="1"/>
  <c r="B1510" i="1"/>
  <c r="B1512" i="1"/>
  <c r="B1514" i="1"/>
  <c r="B1516" i="1"/>
  <c r="B1519" i="1"/>
  <c r="B1523" i="1"/>
  <c r="B1526" i="1"/>
  <c r="B1530" i="1"/>
  <c r="B1532" i="1"/>
  <c r="B1536" i="1"/>
  <c r="B1539" i="1"/>
  <c r="B1541" i="1"/>
  <c r="B1543" i="1"/>
  <c r="B1545" i="1"/>
  <c r="B1547" i="1"/>
  <c r="B1549" i="1"/>
  <c r="B1551" i="1"/>
  <c r="B1554" i="1"/>
  <c r="B1556" i="1"/>
  <c r="B1558" i="1"/>
  <c r="B1561" i="1"/>
  <c r="B1564" i="1"/>
  <c r="B1567" i="1"/>
  <c r="B1570" i="1"/>
  <c r="B1572" i="1"/>
  <c r="B1574" i="1"/>
  <c r="B1576" i="1"/>
  <c r="B1578" i="1"/>
  <c r="B1580" i="1"/>
  <c r="B1582" i="1"/>
  <c r="B1584" i="1"/>
  <c r="B1586" i="1"/>
  <c r="B1588" i="1"/>
  <c r="B1590" i="1"/>
  <c r="B1592" i="1"/>
  <c r="B1594" i="1"/>
  <c r="B1597" i="1"/>
  <c r="B1599" i="1"/>
  <c r="B1601" i="1"/>
  <c r="B1603" i="1"/>
  <c r="B1606" i="1"/>
  <c r="B1608" i="1"/>
  <c r="B1611" i="1"/>
  <c r="B1613" i="1"/>
  <c r="B1615" i="1"/>
  <c r="B1617" i="1"/>
  <c r="B1619" i="1"/>
  <c r="B1622" i="1"/>
  <c r="B1624" i="1"/>
  <c r="B1627" i="1"/>
  <c r="B1629" i="1"/>
  <c r="B1631" i="1"/>
  <c r="B1634" i="1"/>
  <c r="B1637" i="1"/>
  <c r="B1640" i="1"/>
  <c r="B1643" i="1"/>
  <c r="B1646" i="1"/>
  <c r="B1649" i="1"/>
  <c r="B1651" i="1"/>
  <c r="B1653" i="1"/>
  <c r="B1655" i="1"/>
  <c r="B1657" i="1"/>
  <c r="B1660" i="1"/>
  <c r="B1662" i="1"/>
  <c r="B1664" i="1"/>
  <c r="B1666" i="1"/>
  <c r="B1668" i="1"/>
  <c r="B1671" i="1"/>
  <c r="B1673" i="1"/>
  <c r="B1678" i="1"/>
  <c r="B1680" i="1"/>
  <c r="B1682" i="1"/>
  <c r="B1684" i="1"/>
  <c r="B1686" i="1"/>
  <c r="B1690" i="1"/>
  <c r="B1693" i="1"/>
  <c r="B1696" i="1"/>
  <c r="B1699" i="1"/>
  <c r="B1704" i="1"/>
  <c r="B1707" i="1"/>
  <c r="B1710" i="1"/>
  <c r="B1712" i="1"/>
  <c r="B1715" i="1"/>
  <c r="B1718" i="1"/>
  <c r="B1721" i="1"/>
  <c r="B1724" i="1"/>
  <c r="B1727" i="1"/>
  <c r="B1730" i="1"/>
  <c r="B1733" i="1"/>
  <c r="B1736" i="1"/>
  <c r="B1739" i="1"/>
  <c r="B1742" i="1"/>
  <c r="B1745" i="1"/>
  <c r="B1748" i="1"/>
  <c r="B1754" i="1"/>
  <c r="B1757" i="1"/>
  <c r="B1760" i="1"/>
  <c r="B1763" i="1"/>
  <c r="B1766" i="1"/>
  <c r="B1772" i="1"/>
  <c r="B1775" i="1"/>
  <c r="B1778" i="1"/>
  <c r="B1781" i="1"/>
  <c r="B1784" i="1"/>
  <c r="B1787" i="1"/>
  <c r="B1790" i="1"/>
  <c r="B1793" i="1"/>
  <c r="B1796" i="1"/>
  <c r="B1799" i="1"/>
  <c r="B1802" i="1"/>
  <c r="B1806" i="1"/>
  <c r="B1809" i="1"/>
  <c r="B1812" i="1"/>
  <c r="B1815" i="1"/>
  <c r="B1819" i="1"/>
  <c r="B1822" i="1"/>
  <c r="B1825" i="1"/>
  <c r="B1828" i="1"/>
  <c r="B1831" i="1"/>
  <c r="B1834" i="1"/>
  <c r="B1837" i="1"/>
  <c r="B1840" i="1"/>
  <c r="B1843" i="1"/>
  <c r="B1846" i="1"/>
  <c r="B1849" i="1"/>
  <c r="B1852" i="1"/>
  <c r="B1855" i="1"/>
  <c r="B1861" i="1"/>
  <c r="B1864" i="1"/>
  <c r="B1867" i="1"/>
  <c r="B1870" i="1"/>
  <c r="B1873" i="1"/>
  <c r="B1876" i="1"/>
  <c r="B1879" i="1"/>
  <c r="B1883" i="1"/>
  <c r="B1886" i="1"/>
  <c r="B1889" i="1"/>
  <c r="B1892" i="1"/>
  <c r="B1895" i="1"/>
  <c r="B1898" i="1"/>
  <c r="B1901" i="1"/>
  <c r="B1904" i="1"/>
  <c r="B1907" i="1"/>
  <c r="B1913" i="1"/>
  <c r="B1917" i="1"/>
  <c r="B1920" i="1"/>
  <c r="B1923" i="1"/>
  <c r="B1926" i="1"/>
  <c r="B1929" i="1"/>
  <c r="B1932" i="1"/>
  <c r="B1935" i="1"/>
  <c r="B1938" i="1"/>
  <c r="B1941" i="1"/>
  <c r="B1944" i="1"/>
  <c r="B1947" i="1"/>
  <c r="B1950" i="1"/>
  <c r="B1953" i="1"/>
  <c r="B1956" i="1"/>
  <c r="B1959" i="1"/>
  <c r="B1965" i="1"/>
  <c r="B1968" i="1"/>
  <c r="B1971" i="1"/>
  <c r="B1975" i="1"/>
  <c r="B1978" i="1"/>
  <c r="B1981" i="1"/>
  <c r="B1984" i="1"/>
  <c r="B1987" i="1"/>
  <c r="B1990" i="1"/>
  <c r="B1993" i="1"/>
  <c r="B1996" i="1"/>
  <c r="B2001" i="1"/>
  <c r="B2004" i="1"/>
  <c r="B2009" i="1"/>
  <c r="B2012" i="1"/>
  <c r="B2015" i="1"/>
  <c r="B2018" i="1"/>
  <c r="B2021" i="1"/>
  <c r="B2024" i="1"/>
  <c r="B2027" i="1"/>
  <c r="B2031" i="1"/>
  <c r="B2034" i="1"/>
  <c r="B2037" i="1"/>
  <c r="B2040" i="1"/>
  <c r="B2043" i="1"/>
  <c r="B2046" i="1"/>
  <c r="B2049" i="1"/>
  <c r="B2052" i="1"/>
  <c r="B2054" i="1"/>
  <c r="B2056" i="1"/>
  <c r="B2059" i="1"/>
  <c r="B2063" i="1"/>
  <c r="B2066" i="1"/>
  <c r="B2069" i="1"/>
  <c r="B2072" i="1"/>
  <c r="B2075" i="1"/>
  <c r="B2078" i="1"/>
  <c r="B2081" i="1"/>
  <c r="B2084" i="1"/>
  <c r="B2088" i="1"/>
  <c r="B2091" i="1"/>
  <c r="B2094" i="1"/>
  <c r="B2097" i="1"/>
  <c r="B2100" i="1"/>
  <c r="B2103" i="1"/>
  <c r="B2109" i="1"/>
  <c r="B2114" i="1"/>
  <c r="B2117" i="1"/>
  <c r="B2120" i="1"/>
  <c r="B2123" i="1"/>
  <c r="B2126" i="1"/>
  <c r="B2129" i="1"/>
  <c r="B2132" i="1"/>
  <c r="B2135" i="1"/>
  <c r="B2138" i="1"/>
  <c r="B2141" i="1"/>
  <c r="B2144" i="1"/>
  <c r="B2147" i="1"/>
  <c r="B2150" i="1"/>
  <c r="B2153" i="1"/>
  <c r="B2156" i="1"/>
  <c r="B2159" i="1"/>
  <c r="B2164" i="1"/>
  <c r="B2167" i="1"/>
  <c r="B2170" i="1"/>
  <c r="B2172" i="1"/>
  <c r="B2175" i="1"/>
  <c r="B2178" i="1"/>
  <c r="B2181" i="1"/>
  <c r="B2184" i="1"/>
  <c r="B2186" i="1"/>
  <c r="B2189" i="1"/>
  <c r="B2192" i="1"/>
  <c r="B2195" i="1"/>
  <c r="B2198" i="1"/>
  <c r="B2201" i="1"/>
  <c r="B2203" i="1"/>
  <c r="B2206" i="1"/>
  <c r="B2208" i="1"/>
  <c r="B2210" i="1"/>
  <c r="B2212" i="1"/>
  <c r="B2214" i="1"/>
  <c r="B2216" i="1"/>
  <c r="B2218" i="1"/>
  <c r="B2220" i="1"/>
  <c r="B2222" i="1"/>
  <c r="B2225" i="1"/>
  <c r="B2227" i="1"/>
  <c r="B2229" i="1"/>
  <c r="B2232" i="1"/>
  <c r="B2236" i="1"/>
  <c r="B2238" i="1"/>
  <c r="B2240" i="1"/>
  <c r="B2242" i="1"/>
  <c r="B2245" i="1"/>
  <c r="B2247" i="1"/>
  <c r="B2249" i="1"/>
  <c r="B2251" i="1"/>
  <c r="B2254" i="1"/>
  <c r="B2256" i="1"/>
  <c r="B2259" i="1"/>
  <c r="B2261" i="1"/>
  <c r="B2264" i="1"/>
  <c r="B2267" i="1"/>
  <c r="B2269" i="1"/>
  <c r="B2271" i="1"/>
  <c r="B2274" i="1"/>
  <c r="B2276" i="1"/>
  <c r="B2278" i="1"/>
  <c r="B2280" i="1"/>
  <c r="B2283" i="1"/>
  <c r="B2285" i="1"/>
  <c r="B2287" i="1"/>
  <c r="B2289" i="1"/>
  <c r="B2291" i="1"/>
  <c r="B2293" i="1"/>
  <c r="B2296" i="1"/>
  <c r="B2298" i="1"/>
  <c r="B2300" i="1"/>
  <c r="B2303" i="1"/>
  <c r="B2306" i="1"/>
  <c r="B2309" i="1"/>
  <c r="B2311" i="1"/>
  <c r="B2313" i="1"/>
  <c r="B2315" i="1"/>
  <c r="B2319" i="1"/>
  <c r="B2322" i="1"/>
  <c r="B2324" i="1"/>
  <c r="B2326" i="1"/>
  <c r="B2328" i="1"/>
  <c r="B2331" i="1"/>
  <c r="B2334" i="1"/>
  <c r="B2337" i="1"/>
  <c r="B2340" i="1"/>
  <c r="B2342" i="1"/>
  <c r="B2344" i="1"/>
  <c r="B2346" i="1"/>
  <c r="B2348" i="1"/>
  <c r="B2350" i="1"/>
  <c r="B2352" i="1"/>
  <c r="B2356" i="1"/>
  <c r="B2360" i="1"/>
  <c r="B2362" i="1"/>
  <c r="B2364" i="1"/>
  <c r="B2366" i="1"/>
  <c r="B2368" i="1"/>
  <c r="B2372" i="1"/>
  <c r="B2374" i="1"/>
  <c r="B2378" i="1"/>
  <c r="B2380" i="1"/>
  <c r="B2383" i="1"/>
  <c r="B2386" i="1"/>
  <c r="B2390" i="1"/>
  <c r="B2392" i="1"/>
  <c r="B2395" i="1"/>
  <c r="B2398" i="1"/>
  <c r="B2402" i="1"/>
  <c r="B2405" i="1"/>
  <c r="B2407" i="1"/>
  <c r="B2409" i="1"/>
  <c r="B2411" i="1"/>
  <c r="B2413" i="1"/>
  <c r="B2415" i="1"/>
  <c r="B2417" i="1"/>
  <c r="B2419" i="1"/>
  <c r="B2423" i="1"/>
  <c r="B2425" i="1"/>
  <c r="B2427" i="1"/>
  <c r="B2429" i="1"/>
  <c r="B2431" i="1"/>
  <c r="B2433" i="1"/>
  <c r="B2437" i="1"/>
  <c r="B2439" i="1"/>
  <c r="B2443" i="1"/>
  <c r="B2445" i="1"/>
  <c r="B2448" i="1"/>
  <c r="B2450" i="1"/>
  <c r="B2454" i="1"/>
  <c r="B2456" i="1"/>
  <c r="B2459" i="1"/>
  <c r="B2462" i="1"/>
  <c r="B2465" i="1"/>
  <c r="B2468" i="1"/>
  <c r="B2471" i="1"/>
  <c r="B2477" i="1"/>
  <c r="B2479" i="1"/>
  <c r="B2481" i="1"/>
  <c r="B2483" i="1"/>
  <c r="B2485" i="1"/>
  <c r="B2487" i="1"/>
  <c r="B2490" i="1"/>
  <c r="B2493" i="1"/>
  <c r="B2496" i="1"/>
  <c r="B2499" i="1"/>
  <c r="B2501" i="1"/>
  <c r="B2504" i="1"/>
  <c r="B2506" i="1"/>
  <c r="B2508" i="1"/>
  <c r="B2513" i="1"/>
  <c r="B2515" i="1"/>
  <c r="B2517" i="1"/>
  <c r="B2519" i="1"/>
  <c r="B2521" i="1"/>
  <c r="B2523" i="1"/>
  <c r="B2525" i="1"/>
  <c r="B2527" i="1"/>
  <c r="B2529" i="1"/>
  <c r="B2531" i="1"/>
  <c r="B2533" i="1"/>
  <c r="B2535" i="1"/>
  <c r="B2539" i="1"/>
  <c r="B2541" i="1"/>
  <c r="B2544" i="1"/>
  <c r="B2546" i="1"/>
  <c r="B2548" i="1"/>
  <c r="B2550" i="1"/>
  <c r="B2552" i="1"/>
  <c r="B2554" i="1"/>
  <c r="B2556" i="1"/>
  <c r="B2558" i="1"/>
  <c r="B2561" i="1"/>
  <c r="B2564" i="1"/>
  <c r="B2567" i="1"/>
  <c r="B2570" i="1"/>
  <c r="B2572" i="1"/>
  <c r="B2575" i="1"/>
  <c r="B2578" i="1"/>
  <c r="B2580" i="1"/>
  <c r="B2582" i="1"/>
  <c r="B2585" i="1"/>
  <c r="B2588" i="1"/>
  <c r="B2591" i="1"/>
  <c r="B2596" i="1"/>
  <c r="B2599" i="1"/>
  <c r="B2602" i="1"/>
  <c r="B2605" i="1"/>
  <c r="B2607" i="1"/>
  <c r="B2610" i="1"/>
  <c r="B2613" i="1"/>
  <c r="B2615" i="1"/>
  <c r="B2617" i="1"/>
  <c r="B2620" i="1"/>
  <c r="B2622" i="1"/>
  <c r="B2624" i="1"/>
  <c r="B2626" i="1"/>
  <c r="B2628" i="1"/>
  <c r="B2630" i="1"/>
  <c r="B2632" i="1"/>
  <c r="B2634" i="1"/>
  <c r="B2636" i="1"/>
  <c r="B2638" i="1"/>
  <c r="B2640" i="1"/>
  <c r="B2642" i="1"/>
  <c r="B2646" i="1"/>
  <c r="B2648" i="1"/>
  <c r="B2650" i="1"/>
  <c r="B2653" i="1"/>
  <c r="B2655" i="1"/>
  <c r="B2657" i="1"/>
  <c r="B2659" i="1"/>
  <c r="B2662" i="1"/>
  <c r="B2665" i="1"/>
  <c r="B2668" i="1"/>
  <c r="B2670" i="1"/>
  <c r="B2672" i="1"/>
  <c r="B2674" i="1"/>
  <c r="B2676" i="1"/>
  <c r="B2679" i="1"/>
  <c r="B2682" i="1"/>
  <c r="B2684" i="1"/>
  <c r="B2687" i="1"/>
  <c r="B2690" i="1"/>
  <c r="B2693" i="1"/>
  <c r="B2697" i="1"/>
  <c r="B2699" i="1"/>
  <c r="B2702" i="1"/>
  <c r="B2704" i="1"/>
  <c r="B2707" i="1"/>
  <c r="B2710" i="1"/>
  <c r="B2712" i="1"/>
  <c r="B2715" i="1"/>
  <c r="B2718" i="1"/>
  <c r="B2721" i="1"/>
  <c r="B2724" i="1"/>
  <c r="B2727" i="1"/>
  <c r="B2730" i="1"/>
  <c r="B2733" i="1"/>
  <c r="B2736" i="1"/>
  <c r="B2739" i="1"/>
  <c r="B2742" i="1"/>
  <c r="B2744" i="1"/>
  <c r="B2747" i="1"/>
  <c r="B2750" i="1"/>
  <c r="B2753" i="1"/>
  <c r="B2756" i="1"/>
  <c r="B2759" i="1"/>
  <c r="B2762" i="1"/>
  <c r="B2768" i="1"/>
  <c r="B2771" i="1"/>
  <c r="B2774" i="1"/>
  <c r="B2777" i="1"/>
  <c r="B2780" i="1"/>
  <c r="B2783" i="1"/>
  <c r="B2786" i="1"/>
  <c r="B2789" i="1"/>
  <c r="B2792" i="1"/>
  <c r="B2795" i="1"/>
  <c r="B2798" i="1"/>
  <c r="B2801" i="1"/>
  <c r="B2804" i="1"/>
  <c r="B2807" i="1"/>
  <c r="B2810" i="1"/>
  <c r="B2813" i="1"/>
  <c r="B2816" i="1"/>
  <c r="B2819" i="1"/>
  <c r="B2822" i="1"/>
  <c r="B2825" i="1"/>
  <c r="B2828" i="1"/>
  <c r="B2831" i="1"/>
  <c r="B2834" i="1"/>
  <c r="B2837" i="1"/>
  <c r="B2840" i="1"/>
  <c r="B2844" i="1"/>
  <c r="B2847" i="1"/>
  <c r="B2850" i="1"/>
  <c r="B2853" i="1"/>
  <c r="B2856" i="1"/>
  <c r="B2859" i="1"/>
  <c r="B2862" i="1"/>
  <c r="B2868" i="1"/>
  <c r="B2871" i="1"/>
  <c r="B2874" i="1"/>
  <c r="B2877" i="1"/>
  <c r="B2880" i="1"/>
  <c r="B2883" i="1"/>
  <c r="B2886" i="1"/>
  <c r="B2889" i="1"/>
  <c r="B2892" i="1"/>
  <c r="B2895" i="1"/>
  <c r="B2900" i="1"/>
  <c r="B2903" i="1"/>
  <c r="B2907" i="1"/>
  <c r="B2910" i="1"/>
  <c r="B2916" i="1"/>
  <c r="B2919" i="1"/>
  <c r="B2922" i="1"/>
  <c r="B2927" i="1"/>
  <c r="B2930" i="1"/>
  <c r="B2933" i="1"/>
  <c r="B2936" i="1"/>
  <c r="B2939" i="1"/>
  <c r="B2942" i="1"/>
  <c r="B2945" i="1"/>
  <c r="B2950" i="1"/>
  <c r="B2952" i="1"/>
  <c r="B2954" i="1"/>
  <c r="B2957" i="1"/>
  <c r="B2959" i="1"/>
  <c r="B2962" i="1"/>
  <c r="B2964" i="1"/>
  <c r="B2967" i="1"/>
  <c r="B2971" i="1"/>
  <c r="B2975" i="1"/>
  <c r="B2977" i="1"/>
  <c r="B2979" i="1"/>
  <c r="B2982" i="1"/>
  <c r="B2985" i="1"/>
  <c r="B2989" i="1"/>
  <c r="B2991" i="1"/>
  <c r="B2993" i="1"/>
  <c r="B2996" i="1"/>
  <c r="B2998" i="1"/>
  <c r="B3002" i="1"/>
  <c r="B3005" i="1"/>
  <c r="B3007" i="1"/>
  <c r="B3010" i="1"/>
  <c r="B3012" i="1"/>
  <c r="B3014" i="1"/>
  <c r="B3016" i="1"/>
  <c r="B3020" i="1"/>
  <c r="B3022" i="1"/>
  <c r="B3025" i="1"/>
  <c r="B3027" i="1"/>
  <c r="B3029" i="1"/>
  <c r="B3031" i="1"/>
  <c r="B3033" i="1"/>
  <c r="B3035" i="1"/>
  <c r="B3037" i="1"/>
  <c r="B3039" i="1"/>
  <c r="B3041" i="1"/>
  <c r="B3044" i="1"/>
  <c r="B3049" i="1"/>
  <c r="B3051" i="1"/>
  <c r="B3055" i="1"/>
  <c r="B3057" i="1"/>
  <c r="B3060" i="1"/>
  <c r="B3062" i="1"/>
  <c r="B3064" i="1"/>
  <c r="B3066" i="1"/>
  <c r="B3069" i="1"/>
  <c r="B3071" i="1"/>
  <c r="B3074" i="1"/>
  <c r="B3077" i="1"/>
  <c r="B3079" i="1"/>
  <c r="B3081" i="1"/>
  <c r="B3083" i="1"/>
  <c r="B3086" i="1"/>
  <c r="B3089" i="1"/>
  <c r="B3092" i="1"/>
  <c r="B3094" i="1"/>
  <c r="B3097" i="1"/>
  <c r="B3099" i="1"/>
  <c r="B3101" i="1"/>
  <c r="B3103" i="1"/>
  <c r="B3105" i="1"/>
  <c r="B3109" i="1"/>
  <c r="B3112" i="1"/>
  <c r="B3114" i="1"/>
  <c r="B3116" i="1"/>
  <c r="B3119" i="1"/>
  <c r="B3121" i="1"/>
  <c r="B3124" i="1"/>
  <c r="B3126" i="1"/>
  <c r="B3128" i="1"/>
  <c r="B3130" i="1"/>
  <c r="B3132" i="1"/>
  <c r="B3134" i="1"/>
  <c r="B3137" i="1"/>
  <c r="B3141" i="1"/>
  <c r="B3144" i="1"/>
  <c r="B3147" i="1"/>
  <c r="B3149" i="1"/>
  <c r="B3152" i="1"/>
  <c r="B3155" i="1"/>
  <c r="B3157" i="1"/>
  <c r="B3159" i="1"/>
  <c r="B3162" i="1"/>
  <c r="B3164" i="1"/>
  <c r="B3166" i="1"/>
  <c r="B3168" i="1"/>
  <c r="B3171" i="1"/>
  <c r="B3174" i="1"/>
  <c r="B3177" i="1"/>
  <c r="B3179" i="1"/>
  <c r="B3181" i="1"/>
  <c r="B3184" i="1"/>
  <c r="B3186" i="1"/>
  <c r="B3188" i="1"/>
  <c r="B3190" i="1"/>
  <c r="B3193" i="1"/>
  <c r="B3196" i="1"/>
  <c r="B3199" i="1"/>
  <c r="B3201" i="1"/>
  <c r="B3203" i="1"/>
  <c r="B3205" i="1"/>
  <c r="B3207" i="1"/>
  <c r="B3209" i="1"/>
  <c r="B3211" i="1"/>
  <c r="B3213" i="1"/>
  <c r="B3216" i="1"/>
  <c r="B3219" i="1"/>
  <c r="B3221" i="1"/>
  <c r="B3223" i="1"/>
  <c r="B3226" i="1"/>
  <c r="B3229" i="1"/>
  <c r="B3231" i="1"/>
  <c r="B3234" i="1"/>
  <c r="B3237" i="1"/>
  <c r="B3240" i="1"/>
  <c r="B3242" i="1"/>
  <c r="B3245" i="1"/>
  <c r="B3247" i="1"/>
  <c r="B3249" i="1"/>
  <c r="B3251" i="1"/>
  <c r="B3253" i="1"/>
  <c r="B3255" i="1"/>
  <c r="B3259" i="1"/>
  <c r="B3261" i="1"/>
  <c r="B3265" i="1"/>
  <c r="B3268" i="1"/>
  <c r="B3271" i="1"/>
  <c r="B3273" i="1"/>
  <c r="B3275" i="1"/>
  <c r="B3277" i="1"/>
  <c r="B3279" i="1"/>
  <c r="B3281" i="1"/>
  <c r="B3283" i="1"/>
  <c r="B3285" i="1"/>
  <c r="B3287" i="1"/>
  <c r="B3289" i="1"/>
  <c r="B3291" i="1"/>
  <c r="B3293" i="1"/>
  <c r="B3296" i="1"/>
  <c r="B3299" i="1"/>
  <c r="B3301" i="1"/>
  <c r="B3303" i="1"/>
  <c r="B3305" i="1"/>
  <c r="B3307" i="1"/>
  <c r="B3310" i="1"/>
  <c r="B3313" i="1"/>
  <c r="B3317" i="1"/>
  <c r="B3320" i="1"/>
  <c r="B3322" i="1"/>
  <c r="B3326" i="1"/>
  <c r="B3328" i="1"/>
  <c r="B3331" i="1"/>
  <c r="B3335" i="1"/>
  <c r="B3337" i="1"/>
  <c r="B3339" i="1"/>
  <c r="B3341" i="1"/>
  <c r="B3343" i="1"/>
  <c r="B3345" i="1"/>
  <c r="B3347" i="1"/>
  <c r="B3349" i="1"/>
  <c r="B3355" i="1"/>
  <c r="B3357" i="1"/>
  <c r="B3360" i="1"/>
  <c r="B3363" i="1"/>
  <c r="B3367" i="1"/>
  <c r="B3371" i="1"/>
  <c r="B3373" i="1"/>
  <c r="B3376" i="1"/>
  <c r="B3379" i="1"/>
  <c r="B3382" i="1"/>
  <c r="B3384" i="1"/>
  <c r="B3388" i="1"/>
  <c r="B3390" i="1"/>
  <c r="B3392" i="1"/>
  <c r="B3394" i="1"/>
  <c r="B3396" i="1"/>
  <c r="B3399" i="1"/>
  <c r="B3402" i="1"/>
  <c r="B3404" i="1"/>
  <c r="B3406" i="1"/>
  <c r="B3408" i="1"/>
  <c r="B3410" i="1"/>
  <c r="B3414" i="1"/>
  <c r="B3416" i="1"/>
  <c r="B3420" i="1"/>
  <c r="B3422" i="1"/>
  <c r="B3425" i="1"/>
  <c r="B3427" i="1"/>
  <c r="B3429" i="1"/>
  <c r="B3431" i="1"/>
  <c r="B3433" i="1"/>
  <c r="B3436" i="1"/>
  <c r="B3439" i="1"/>
  <c r="B3441" i="1"/>
  <c r="B3443" i="1"/>
  <c r="B3445" i="1"/>
  <c r="B3447" i="1"/>
  <c r="B3450" i="1"/>
  <c r="B3452" i="1"/>
  <c r="B3455" i="1"/>
  <c r="B3457" i="1"/>
  <c r="B3459" i="1"/>
  <c r="B3462" i="1"/>
  <c r="B3464" i="1"/>
  <c r="B3467" i="1"/>
  <c r="B3471" i="1"/>
  <c r="B3473" i="1"/>
  <c r="B3475" i="1"/>
  <c r="B3477" i="1"/>
  <c r="B3482" i="1"/>
  <c r="B3485" i="1"/>
  <c r="B3491" i="1"/>
  <c r="B3494" i="1"/>
  <c r="B3496" i="1"/>
  <c r="B3499" i="1"/>
  <c r="B3502" i="1"/>
  <c r="B3504" i="1"/>
  <c r="B3506" i="1"/>
  <c r="B3508" i="1"/>
  <c r="B3510" i="1"/>
  <c r="B3512" i="1"/>
  <c r="B3514" i="1"/>
  <c r="B3516" i="1"/>
  <c r="B3519" i="1"/>
  <c r="B3522" i="1"/>
  <c r="B3524" i="1"/>
  <c r="B3526" i="1"/>
  <c r="B3530" i="1"/>
  <c r="B3534" i="1"/>
  <c r="B3536" i="1"/>
  <c r="B3539" i="1"/>
  <c r="B3541" i="1"/>
  <c r="B3544" i="1"/>
  <c r="B3546" i="1"/>
  <c r="B3548" i="1"/>
  <c r="B3550" i="1"/>
  <c r="B3553" i="1"/>
  <c r="B3556" i="1"/>
  <c r="B3560" i="1"/>
  <c r="B3562" i="1"/>
  <c r="B3564" i="1"/>
  <c r="B3567" i="1"/>
  <c r="B3570" i="1"/>
  <c r="B3574" i="1"/>
  <c r="B3578" i="1"/>
  <c r="B3581" i="1"/>
  <c r="B3583" i="1"/>
  <c r="B3586" i="1"/>
  <c r="B3588" i="1"/>
  <c r="B3590" i="1"/>
  <c r="B3592" i="1"/>
  <c r="B3596" i="1"/>
  <c r="B3599" i="1"/>
  <c r="B3601" i="1"/>
  <c r="B3603" i="1"/>
  <c r="B3605" i="1"/>
  <c r="B3607" i="1"/>
  <c r="B3609" i="1"/>
  <c r="B3613" i="1"/>
  <c r="B3617" i="1"/>
  <c r="B3620" i="1"/>
  <c r="B3623" i="1"/>
  <c r="B3625" i="1"/>
  <c r="B3629" i="1"/>
  <c r="B3631" i="1"/>
  <c r="B3633" i="1"/>
  <c r="B3635" i="1"/>
  <c r="B3638" i="1"/>
  <c r="B3641" i="1"/>
  <c r="B3644" i="1"/>
  <c r="B3646" i="1"/>
  <c r="B3649" i="1"/>
  <c r="B3653" i="1"/>
  <c r="B3655" i="1"/>
  <c r="B3658" i="1"/>
  <c r="B3660" i="1"/>
  <c r="B3662" i="1"/>
  <c r="B3664" i="1"/>
  <c r="B3666" i="1"/>
  <c r="B3668" i="1"/>
  <c r="B3672" i="1"/>
  <c r="B3674" i="1"/>
  <c r="B3677" i="1"/>
  <c r="B3679" i="1"/>
  <c r="B3681" i="1"/>
  <c r="B3683" i="1"/>
  <c r="B3686" i="1"/>
  <c r="B3688" i="1"/>
  <c r="B3690" i="1"/>
  <c r="B3692" i="1"/>
  <c r="B3695" i="1"/>
  <c r="B3697" i="1"/>
  <c r="B3701" i="1"/>
  <c r="B3704" i="1"/>
  <c r="B3706" i="1"/>
  <c r="B3709" i="1"/>
  <c r="B3711" i="1"/>
  <c r="B3715" i="1"/>
  <c r="B3718" i="1"/>
  <c r="B3720" i="1"/>
  <c r="B3723" i="1"/>
  <c r="B3725" i="1"/>
  <c r="B3727" i="1"/>
  <c r="B3730" i="1"/>
  <c r="B3732" i="1"/>
  <c r="B3734" i="1"/>
  <c r="B3737" i="1"/>
  <c r="B3740" i="1"/>
  <c r="B3742" i="1"/>
  <c r="B3746" i="1"/>
  <c r="B3749" i="1"/>
  <c r="B3751" i="1"/>
  <c r="B3753" i="1"/>
  <c r="B3755" i="1"/>
  <c r="B3758" i="1"/>
  <c r="B3760" i="1"/>
  <c r="B3763" i="1"/>
  <c r="B3767" i="1"/>
  <c r="B3771" i="1"/>
  <c r="B3773" i="1"/>
  <c r="B3775" i="1"/>
  <c r="B3777" i="1"/>
  <c r="B3780" i="1"/>
  <c r="B3784" i="1"/>
  <c r="B3788" i="1"/>
  <c r="B3791" i="1"/>
  <c r="B3794" i="1"/>
  <c r="B3796" i="1"/>
  <c r="B3798" i="1"/>
  <c r="B3800" i="1"/>
  <c r="B3802" i="1"/>
  <c r="B3804" i="1"/>
  <c r="B3807" i="1"/>
  <c r="B3809" i="1"/>
  <c r="B3812" i="1"/>
  <c r="B3814" i="1"/>
  <c r="B3818" i="1"/>
  <c r="B3821" i="1"/>
  <c r="B3824" i="1"/>
  <c r="B3829" i="1"/>
  <c r="B3831" i="1"/>
  <c r="B3833" i="1"/>
  <c r="B3836" i="1"/>
  <c r="B3839" i="1"/>
  <c r="B3841" i="1"/>
  <c r="B3844" i="1"/>
  <c r="B3846" i="1"/>
  <c r="B3849" i="1"/>
  <c r="B3853" i="1"/>
  <c r="B3856" i="1"/>
  <c r="B3858" i="1"/>
  <c r="B3860" i="1"/>
  <c r="B3862" i="1"/>
  <c r="B3865" i="1"/>
  <c r="B3868" i="1"/>
  <c r="B3871" i="1"/>
  <c r="B3874" i="1"/>
  <c r="B3876" i="1"/>
  <c r="B3878" i="1"/>
  <c r="B3880" i="1"/>
  <c r="B3882" i="1"/>
  <c r="B3884" i="1"/>
  <c r="B3886" i="1"/>
  <c r="B3888" i="1"/>
  <c r="B3890" i="1"/>
  <c r="B3892" i="1"/>
  <c r="B3896" i="1"/>
  <c r="B3898" i="1"/>
  <c r="B3900" i="1"/>
  <c r="B3902" i="1"/>
  <c r="B3905" i="1"/>
  <c r="B3907" i="1"/>
  <c r="B3909" i="1"/>
  <c r="B3911" i="1"/>
  <c r="B3914" i="1"/>
  <c r="B3918" i="1"/>
  <c r="B3920" i="1"/>
  <c r="B3922" i="1"/>
  <c r="B3924" i="1"/>
  <c r="B3928" i="1"/>
  <c r="B3931" i="1"/>
  <c r="B3933" i="1"/>
  <c r="B3935" i="1"/>
  <c r="B3939" i="1"/>
  <c r="B3941" i="1"/>
  <c r="B3943" i="1"/>
  <c r="B3945" i="1"/>
  <c r="B3948" i="1"/>
  <c r="B3950" i="1"/>
  <c r="B3953" i="1"/>
  <c r="B3955" i="1"/>
  <c r="B3957" i="1"/>
  <c r="B3959" i="1"/>
  <c r="B3962" i="1"/>
  <c r="B3966" i="1"/>
  <c r="B3968" i="1"/>
  <c r="B3971" i="1"/>
  <c r="B3974" i="1"/>
  <c r="B3977" i="1"/>
  <c r="B3979" i="1"/>
  <c r="B3981" i="1"/>
  <c r="B3985" i="1"/>
  <c r="B3987" i="1"/>
  <c r="B3989" i="1"/>
  <c r="B3991" i="1"/>
  <c r="B3994" i="1"/>
  <c r="B3997" i="1"/>
  <c r="B4000" i="1"/>
  <c r="B4003" i="1"/>
  <c r="B4008" i="1"/>
  <c r="B4011" i="1"/>
  <c r="B4017" i="1"/>
  <c r="B4022" i="1"/>
  <c r="B4025" i="1"/>
  <c r="B4028" i="1"/>
  <c r="B4031" i="1"/>
  <c r="B4034" i="1"/>
  <c r="B4039" i="1"/>
  <c r="B4041" i="1"/>
  <c r="B4044" i="1"/>
  <c r="B4047" i="1"/>
  <c r="B4053" i="1"/>
  <c r="B4057" i="1"/>
  <c r="B4060" i="1"/>
  <c r="B4063" i="1"/>
  <c r="B4067" i="1"/>
  <c r="B4069" i="1"/>
  <c r="B4072" i="1"/>
  <c r="B4075" i="1"/>
  <c r="B4078" i="1"/>
  <c r="B4081" i="1"/>
  <c r="B4084" i="1"/>
  <c r="B4087" i="1"/>
  <c r="B4090" i="1"/>
  <c r="B4093" i="1"/>
  <c r="B4096" i="1"/>
  <c r="B4099" i="1"/>
  <c r="B4105" i="1"/>
  <c r="B4111" i="1"/>
  <c r="B4113" i="1"/>
  <c r="B4116" i="1"/>
  <c r="B4119" i="1"/>
  <c r="B4122" i="1"/>
  <c r="B4125" i="1"/>
  <c r="B4128" i="1"/>
  <c r="B4131" i="1"/>
  <c r="B4134" i="1"/>
  <c r="B4137" i="1"/>
  <c r="B4140" i="1"/>
  <c r="B4144" i="1"/>
  <c r="B4149" i="1"/>
  <c r="B4152" i="1"/>
  <c r="B4155" i="1"/>
  <c r="B4158" i="1"/>
  <c r="B4161" i="1"/>
  <c r="B4164" i="1"/>
  <c r="B4167" i="1"/>
  <c r="B4170" i="1"/>
  <c r="B4173" i="1"/>
  <c r="B4178" i="1"/>
  <c r="B4181" i="1"/>
  <c r="B4184" i="1"/>
  <c r="B4189" i="1"/>
  <c r="B4192" i="1"/>
  <c r="B4195" i="1"/>
  <c r="B4201" i="1"/>
  <c r="B4204" i="1"/>
  <c r="B4207" i="1"/>
  <c r="B4210" i="1"/>
  <c r="B4213" i="1"/>
  <c r="B4216" i="1"/>
  <c r="B4219" i="1"/>
  <c r="B4222" i="1"/>
  <c r="B4225" i="1"/>
  <c r="B4228" i="1"/>
  <c r="B4231" i="1"/>
  <c r="B4234" i="1"/>
  <c r="B4237" i="1"/>
  <c r="B4240" i="1"/>
  <c r="B4243" i="1"/>
  <c r="B4246" i="1"/>
  <c r="B4251" i="1"/>
  <c r="B4254" i="1"/>
  <c r="B4257" i="1"/>
  <c r="B4260" i="1"/>
  <c r="B4263" i="1"/>
  <c r="B4266" i="1"/>
  <c r="B4269" i="1"/>
  <c r="B4271" i="1"/>
  <c r="B4274" i="1"/>
  <c r="B4277" i="1"/>
  <c r="B4280" i="1"/>
  <c r="B4283" i="1"/>
  <c r="B4286" i="1"/>
  <c r="B4289" i="1"/>
  <c r="B4292" i="1"/>
  <c r="B4295" i="1"/>
  <c r="B4298" i="1"/>
  <c r="B4301" i="1"/>
  <c r="B4304" i="1"/>
  <c r="B4307" i="1"/>
  <c r="B4312" i="1"/>
  <c r="B4314" i="1"/>
  <c r="B4317" i="1"/>
  <c r="B4320" i="1"/>
  <c r="B4323" i="1"/>
  <c r="B4326" i="1"/>
  <c r="B4329" i="1"/>
  <c r="B4332" i="1"/>
  <c r="B4335" i="1"/>
  <c r="B4339" i="1"/>
  <c r="B4342" i="1"/>
  <c r="B4345" i="1"/>
  <c r="B4348" i="1"/>
  <c r="B4351" i="1"/>
  <c r="B4354" i="1"/>
  <c r="B4357" i="1"/>
  <c r="B4363" i="1"/>
  <c r="B4366" i="1"/>
  <c r="B4372" i="1"/>
  <c r="B4375" i="1"/>
  <c r="B4378" i="1"/>
  <c r="B4381" i="1"/>
  <c r="B4384" i="1"/>
  <c r="B4387" i="1"/>
  <c r="B4390" i="1"/>
  <c r="B4393" i="1"/>
  <c r="B4396" i="1"/>
  <c r="B4399" i="1"/>
  <c r="B4402" i="1"/>
  <c r="B4405" i="1"/>
  <c r="B4408" i="1"/>
  <c r="B4411" i="1"/>
  <c r="B4414" i="1"/>
  <c r="B4418" i="1"/>
  <c r="B4421" i="1"/>
  <c r="B4423" i="1"/>
  <c r="B4427" i="1"/>
  <c r="B4430" i="1"/>
  <c r="B4433" i="1"/>
  <c r="B4436" i="1"/>
  <c r="B4439" i="1"/>
  <c r="B4442" i="1"/>
  <c r="B4445" i="1"/>
  <c r="B4448" i="1"/>
  <c r="B4451" i="1"/>
  <c r="B4456" i="1"/>
  <c r="B4461" i="1"/>
  <c r="B4463" i="1"/>
  <c r="B4466" i="1"/>
  <c r="B4469" i="1"/>
  <c r="B4472" i="1"/>
  <c r="B4474" i="1"/>
  <c r="B4477" i="1"/>
  <c r="B4480" i="1"/>
  <c r="B4485" i="1"/>
  <c r="B4489" i="1"/>
  <c r="B4492" i="1"/>
  <c r="B4495" i="1"/>
  <c r="B4500" i="1"/>
  <c r="B4503" i="1"/>
  <c r="B4505" i="1"/>
  <c r="B4508" i="1"/>
  <c r="B4511" i="1"/>
  <c r="B4514" i="1"/>
  <c r="B4517" i="1"/>
  <c r="B4520" i="1"/>
  <c r="B4523" i="1"/>
  <c r="B4526" i="1"/>
  <c r="B4531" i="1"/>
  <c r="B4534" i="1"/>
  <c r="B4536" i="1"/>
  <c r="B4539" i="1"/>
  <c r="B4542" i="1"/>
  <c r="B4547" i="1"/>
  <c r="B4550" i="1"/>
  <c r="B4553" i="1"/>
  <c r="B4556" i="1"/>
  <c r="B4559" i="1"/>
  <c r="B4562" i="1"/>
  <c r="B4564" i="1"/>
  <c r="B4567" i="1"/>
  <c r="B4573" i="1"/>
  <c r="B4576" i="1"/>
  <c r="B4581" i="1"/>
  <c r="B4584" i="1"/>
  <c r="B4587" i="1"/>
  <c r="B4589" i="1"/>
  <c r="B4592" i="1"/>
  <c r="B4595" i="1"/>
  <c r="B4598" i="1"/>
  <c r="B4601" i="1"/>
  <c r="B4604" i="1"/>
  <c r="B4607" i="1"/>
  <c r="B4610" i="1"/>
  <c r="B4614" i="1"/>
  <c r="B4617" i="1"/>
  <c r="B4620" i="1"/>
  <c r="B4623" i="1"/>
  <c r="B4626" i="1"/>
  <c r="B4631" i="1"/>
  <c r="B4634" i="1"/>
  <c r="B4637" i="1"/>
  <c r="B4640" i="1"/>
  <c r="B4643" i="1"/>
  <c r="B4646" i="1"/>
  <c r="B4648" i="1"/>
  <c r="B4651" i="1"/>
  <c r="B4653" i="1"/>
  <c r="B4655" i="1"/>
  <c r="B4658" i="1"/>
  <c r="B4661" i="1"/>
  <c r="B4664" i="1"/>
  <c r="B4667" i="1"/>
  <c r="B4669" i="1"/>
  <c r="B4671" i="1"/>
  <c r="B4673" i="1"/>
  <c r="B4676" i="1"/>
  <c r="B4678" i="1"/>
  <c r="B4680" i="1"/>
  <c r="B4682" i="1"/>
  <c r="B4684" i="1"/>
  <c r="B4687" i="1"/>
  <c r="B4691" i="1"/>
  <c r="B4693" i="1"/>
  <c r="B4697" i="1"/>
  <c r="B4701" i="1"/>
  <c r="B4705" i="1"/>
  <c r="B4707" i="1"/>
  <c r="B4709" i="1"/>
  <c r="B4713" i="1"/>
  <c r="B4716" i="1"/>
  <c r="B4719" i="1"/>
  <c r="B4723" i="1"/>
  <c r="B4725" i="1"/>
  <c r="B4728" i="1"/>
  <c r="B4731" i="1"/>
  <c r="B4734" i="1"/>
  <c r="B4736" i="1"/>
  <c r="B4738" i="1"/>
  <c r="B4741" i="1"/>
  <c r="B4744" i="1"/>
  <c r="B4746" i="1"/>
  <c r="B4748" i="1"/>
  <c r="B4751" i="1"/>
  <c r="B4755" i="1"/>
  <c r="B4757" i="1"/>
  <c r="B4759" i="1"/>
  <c r="B4762" i="1"/>
  <c r="B4764" i="1"/>
  <c r="B4767" i="1"/>
  <c r="B4769" i="1"/>
  <c r="B4771" i="1"/>
  <c r="A4" i="1"/>
  <c r="A6" i="1"/>
  <c r="A11" i="1"/>
  <c r="A13" i="1"/>
  <c r="A15" i="1"/>
  <c r="A17" i="1"/>
  <c r="A22" i="1"/>
  <c r="A24" i="1"/>
  <c r="A28" i="1"/>
  <c r="A32" i="1"/>
  <c r="A37" i="1"/>
  <c r="A40" i="1"/>
  <c r="A44" i="1"/>
  <c r="A48" i="1"/>
  <c r="A50" i="1"/>
  <c r="A53" i="1"/>
  <c r="A55" i="1"/>
  <c r="A59" i="1"/>
  <c r="A63" i="1"/>
  <c r="A65" i="1"/>
  <c r="A68" i="1"/>
  <c r="A71" i="1"/>
  <c r="A74" i="1"/>
  <c r="A77" i="1"/>
  <c r="A80" i="1"/>
  <c r="A84" i="1"/>
  <c r="A87" i="1"/>
  <c r="A90" i="1"/>
  <c r="A93" i="1"/>
  <c r="A96" i="1"/>
  <c r="A102" i="1"/>
  <c r="A104" i="1"/>
  <c r="A107" i="1"/>
  <c r="A111" i="1"/>
  <c r="A114" i="1"/>
  <c r="A117" i="1"/>
  <c r="A120" i="1"/>
  <c r="A125" i="1"/>
  <c r="A128" i="1"/>
  <c r="A131" i="1"/>
  <c r="A134" i="1"/>
  <c r="A137" i="1"/>
  <c r="A139" i="1"/>
  <c r="A142" i="1"/>
  <c r="A147" i="1"/>
  <c r="A150" i="1"/>
  <c r="A153" i="1"/>
  <c r="A159" i="1"/>
  <c r="A162" i="1"/>
  <c r="A165" i="1"/>
  <c r="A168" i="1"/>
  <c r="A171" i="1"/>
  <c r="A174" i="1"/>
  <c r="A179" i="1"/>
  <c r="A182" i="1"/>
  <c r="A186" i="1"/>
  <c r="A189" i="1"/>
  <c r="A192" i="1"/>
  <c r="A195" i="1"/>
  <c r="A198" i="1"/>
  <c r="A201" i="1"/>
  <c r="A203" i="1"/>
  <c r="A206" i="1"/>
  <c r="A210" i="1"/>
  <c r="A213" i="1"/>
  <c r="A216" i="1"/>
  <c r="A219" i="1"/>
  <c r="A222" i="1"/>
  <c r="A226" i="1"/>
  <c r="A228" i="1"/>
  <c r="A231" i="1"/>
  <c r="A234" i="1"/>
  <c r="A237" i="1"/>
  <c r="A240" i="1"/>
  <c r="A243" i="1"/>
  <c r="A246" i="1"/>
  <c r="A251" i="1"/>
  <c r="A255" i="1"/>
  <c r="A258" i="1"/>
  <c r="A261" i="1"/>
  <c r="A264" i="1"/>
  <c r="A267" i="1"/>
  <c r="A270" i="1"/>
  <c r="A275" i="1"/>
  <c r="A278" i="1"/>
  <c r="A281" i="1"/>
  <c r="A286" i="1"/>
  <c r="A289" i="1"/>
  <c r="A295" i="1"/>
  <c r="A298" i="1"/>
  <c r="A301" i="1"/>
  <c r="A306" i="1"/>
  <c r="A309" i="1"/>
  <c r="A312" i="1"/>
  <c r="A314" i="1"/>
  <c r="A317" i="1"/>
  <c r="A320" i="1"/>
  <c r="A323" i="1"/>
  <c r="A326" i="1"/>
  <c r="A329" i="1"/>
  <c r="A332" i="1"/>
  <c r="A335" i="1"/>
  <c r="A338" i="1"/>
  <c r="A341" i="1"/>
  <c r="A344" i="1"/>
  <c r="A347" i="1"/>
  <c r="A350" i="1"/>
  <c r="A353" i="1"/>
  <c r="A358" i="1"/>
  <c r="A361" i="1"/>
  <c r="A364" i="1"/>
  <c r="A369" i="1"/>
  <c r="A372" i="1"/>
  <c r="A375" i="1"/>
  <c r="A378" i="1"/>
  <c r="A381" i="1"/>
  <c r="A384" i="1"/>
  <c r="A387" i="1"/>
  <c r="A389" i="1"/>
  <c r="A392" i="1"/>
  <c r="A395" i="1"/>
  <c r="A401" i="1"/>
  <c r="A404" i="1"/>
  <c r="A407" i="1"/>
  <c r="A410" i="1"/>
  <c r="A412" i="1"/>
  <c r="A414" i="1"/>
  <c r="A417" i="1"/>
  <c r="A421" i="1"/>
  <c r="A424" i="1"/>
  <c r="A427" i="1"/>
  <c r="A430" i="1"/>
  <c r="A433" i="1"/>
  <c r="A438" i="1"/>
  <c r="A444" i="1"/>
  <c r="A448" i="1"/>
  <c r="A451" i="1"/>
  <c r="A454" i="1"/>
  <c r="A457" i="1"/>
  <c r="A460" i="1"/>
  <c r="A462" i="1"/>
  <c r="A465" i="1"/>
  <c r="A468" i="1"/>
  <c r="A471" i="1"/>
  <c r="A474" i="1"/>
  <c r="A477" i="1"/>
  <c r="A480" i="1"/>
  <c r="A483" i="1"/>
  <c r="A486" i="1"/>
  <c r="A488" i="1"/>
  <c r="A491" i="1"/>
  <c r="A494" i="1"/>
  <c r="A497" i="1"/>
  <c r="A501" i="1"/>
  <c r="A504" i="1"/>
  <c r="A507" i="1"/>
  <c r="A510" i="1"/>
  <c r="A513" i="1"/>
  <c r="A517" i="1"/>
  <c r="A520" i="1"/>
  <c r="A523" i="1"/>
  <c r="A526" i="1"/>
  <c r="A529" i="1"/>
  <c r="A532" i="1"/>
  <c r="A535" i="1"/>
  <c r="A538" i="1"/>
  <c r="A541" i="1"/>
  <c r="A544" i="1"/>
  <c r="A547" i="1"/>
  <c r="A553" i="1"/>
  <c r="A556" i="1"/>
  <c r="A559" i="1"/>
  <c r="A562" i="1"/>
  <c r="A565" i="1"/>
  <c r="A567" i="1"/>
  <c r="A570" i="1"/>
  <c r="A575" i="1"/>
  <c r="A578" i="1"/>
  <c r="A581" i="1"/>
  <c r="A584" i="1"/>
  <c r="A587" i="1"/>
  <c r="A590" i="1"/>
  <c r="A593" i="1"/>
  <c r="A596" i="1"/>
  <c r="A598" i="1"/>
  <c r="A601" i="1"/>
  <c r="A604" i="1"/>
  <c r="A607" i="1"/>
  <c r="A610" i="1"/>
  <c r="A612" i="1"/>
  <c r="A614" i="1"/>
  <c r="A617" i="1"/>
  <c r="A620" i="1"/>
  <c r="A623" i="1"/>
  <c r="A626" i="1"/>
  <c r="A629" i="1"/>
  <c r="A632" i="1"/>
  <c r="A635" i="1"/>
  <c r="A638" i="1"/>
  <c r="A641" i="1"/>
  <c r="A644" i="1"/>
  <c r="A647" i="1"/>
  <c r="A649" i="1"/>
  <c r="A652" i="1"/>
  <c r="A655" i="1"/>
  <c r="A658" i="1"/>
  <c r="A660" i="1"/>
  <c r="A663" i="1"/>
  <c r="A666" i="1"/>
  <c r="A669" i="1"/>
  <c r="A672" i="1"/>
  <c r="A674" i="1"/>
  <c r="A677" i="1"/>
  <c r="A679" i="1"/>
  <c r="A682" i="1"/>
  <c r="A685" i="1"/>
  <c r="A688" i="1"/>
  <c r="A691" i="1"/>
  <c r="A693" i="1"/>
  <c r="A696" i="1"/>
  <c r="A699" i="1"/>
  <c r="A704" i="1"/>
  <c r="A707" i="1"/>
  <c r="A710" i="1"/>
  <c r="A713" i="1"/>
  <c r="A717" i="1"/>
  <c r="A720" i="1"/>
  <c r="A723" i="1"/>
  <c r="A726" i="1"/>
  <c r="A730" i="1"/>
  <c r="A733" i="1"/>
  <c r="A736" i="1"/>
  <c r="A739" i="1"/>
  <c r="A742" i="1"/>
  <c r="A745" i="1"/>
  <c r="A750" i="1"/>
  <c r="A752" i="1"/>
  <c r="A755" i="1"/>
  <c r="A758" i="1"/>
  <c r="A761" i="1"/>
  <c r="A765" i="1"/>
  <c r="A768" i="1"/>
  <c r="A771" i="1"/>
  <c r="A774" i="1"/>
  <c r="A777" i="1"/>
  <c r="A780" i="1"/>
  <c r="A783" i="1"/>
  <c r="A786" i="1"/>
  <c r="A789" i="1"/>
  <c r="A793" i="1"/>
  <c r="A796" i="1"/>
  <c r="A799" i="1"/>
  <c r="A802" i="1"/>
  <c r="A805" i="1"/>
  <c r="A808" i="1"/>
  <c r="A811" i="1"/>
  <c r="A814" i="1"/>
  <c r="A816" i="1"/>
  <c r="A819" i="1"/>
  <c r="A822" i="1"/>
  <c r="A825" i="1"/>
  <c r="A828" i="1"/>
  <c r="A831" i="1"/>
  <c r="A834" i="1"/>
  <c r="A837" i="1"/>
  <c r="A840" i="1"/>
  <c r="A843" i="1"/>
  <c r="A846" i="1"/>
  <c r="A848" i="1"/>
  <c r="A851" i="1"/>
  <c r="A854" i="1"/>
  <c r="A857" i="1"/>
  <c r="A860" i="1"/>
  <c r="A863" i="1"/>
  <c r="A866" i="1"/>
  <c r="A869" i="1"/>
  <c r="A871" i="1"/>
  <c r="A874" i="1"/>
  <c r="A877" i="1"/>
  <c r="A880" i="1"/>
  <c r="A883" i="1"/>
  <c r="A886" i="1"/>
  <c r="A889" i="1"/>
  <c r="A892" i="1"/>
  <c r="A895" i="1"/>
  <c r="A898" i="1"/>
  <c r="A900" i="1"/>
  <c r="A903" i="1"/>
  <c r="A906" i="1"/>
  <c r="A912" i="1"/>
  <c r="A915" i="1"/>
  <c r="A918" i="1"/>
  <c r="A921" i="1"/>
  <c r="A924" i="1"/>
  <c r="A926" i="1"/>
  <c r="A929" i="1"/>
  <c r="A932" i="1"/>
  <c r="A935" i="1"/>
  <c r="A937" i="1"/>
  <c r="A941" i="1"/>
  <c r="A943" i="1"/>
  <c r="A945" i="1"/>
  <c r="A948" i="1"/>
  <c r="A952" i="1"/>
  <c r="A954" i="1"/>
  <c r="A956" i="1"/>
  <c r="A959" i="1"/>
  <c r="A961" i="1"/>
  <c r="A963" i="1"/>
  <c r="A965" i="1"/>
  <c r="A968" i="1"/>
  <c r="A971" i="1"/>
  <c r="A973" i="1"/>
  <c r="A976" i="1"/>
  <c r="A978" i="1"/>
  <c r="A981" i="1"/>
  <c r="A984" i="1"/>
  <c r="A988" i="1"/>
  <c r="A991" i="1"/>
  <c r="A995" i="1"/>
  <c r="A999" i="1"/>
  <c r="A1002" i="1"/>
  <c r="A1004" i="1"/>
  <c r="A1006" i="1"/>
  <c r="A1008" i="1"/>
  <c r="A1012" i="1"/>
  <c r="A1014" i="1"/>
  <c r="A1016" i="1"/>
  <c r="A1018" i="1"/>
  <c r="A1020" i="1"/>
  <c r="A1022" i="1"/>
  <c r="A1024" i="1"/>
  <c r="A1027" i="1"/>
  <c r="A1029" i="1"/>
  <c r="A1031" i="1"/>
  <c r="A1033" i="1"/>
  <c r="A1035" i="1"/>
  <c r="A1038" i="1"/>
  <c r="A1040" i="1"/>
  <c r="A1042" i="1"/>
  <c r="A1044" i="1"/>
  <c r="A1047" i="1"/>
  <c r="A1049" i="1"/>
  <c r="A1051" i="1"/>
  <c r="A1053" i="1"/>
  <c r="A1055" i="1"/>
  <c r="A1058" i="1"/>
  <c r="A1061" i="1"/>
  <c r="A1063" i="1"/>
  <c r="A1066" i="1"/>
  <c r="A1070" i="1"/>
  <c r="A1073" i="1"/>
  <c r="A1076" i="1"/>
  <c r="A1079" i="1"/>
  <c r="A1084" i="1"/>
  <c r="A1088" i="1"/>
  <c r="A1091" i="1"/>
  <c r="A1094" i="1"/>
  <c r="A1097" i="1"/>
  <c r="A1101" i="1"/>
  <c r="A1104" i="1"/>
  <c r="A1107" i="1"/>
  <c r="A1110" i="1"/>
  <c r="A1113" i="1"/>
  <c r="A1117" i="1"/>
  <c r="A1121" i="1"/>
  <c r="A1124" i="1"/>
  <c r="A1126" i="1"/>
  <c r="A1129" i="1"/>
  <c r="A1132" i="1"/>
  <c r="A1135" i="1"/>
  <c r="A1138" i="1"/>
  <c r="A1141" i="1"/>
  <c r="A1144" i="1"/>
  <c r="A1147" i="1"/>
  <c r="A1150" i="1"/>
  <c r="A1154" i="1"/>
  <c r="A1157" i="1"/>
  <c r="A1160" i="1"/>
  <c r="A1163" i="1"/>
  <c r="A1166" i="1"/>
  <c r="A1169" i="1"/>
  <c r="A1172" i="1"/>
  <c r="A1175" i="1"/>
  <c r="A1178" i="1"/>
  <c r="A1181" i="1"/>
  <c r="A1184" i="1"/>
  <c r="A1187" i="1"/>
  <c r="A1193" i="1"/>
  <c r="A1198" i="1"/>
  <c r="A1201" i="1"/>
  <c r="A1204" i="1"/>
  <c r="A1207" i="1"/>
  <c r="A1210" i="1"/>
  <c r="A1213" i="1"/>
  <c r="A1216" i="1"/>
  <c r="A1219" i="1"/>
  <c r="A1222" i="1"/>
  <c r="A1226" i="1"/>
  <c r="A1228" i="1"/>
  <c r="A1231" i="1"/>
  <c r="A1234" i="1"/>
  <c r="A1237" i="1"/>
  <c r="A1240" i="1"/>
  <c r="A1243" i="1"/>
  <c r="A1245" i="1"/>
  <c r="A1247" i="1"/>
  <c r="A1249" i="1"/>
  <c r="A1251" i="1"/>
  <c r="A1253" i="1"/>
  <c r="A1255" i="1"/>
  <c r="A1257" i="1"/>
  <c r="A1259" i="1"/>
  <c r="A1261" i="1"/>
  <c r="A1263" i="1"/>
  <c r="A1266" i="1"/>
  <c r="A1269" i="1"/>
  <c r="A1271" i="1"/>
  <c r="A1275" i="1"/>
  <c r="A1277" i="1"/>
  <c r="A1279" i="1"/>
  <c r="A1281" i="1"/>
  <c r="A1284" i="1"/>
  <c r="A1286" i="1"/>
  <c r="A1288" i="1"/>
  <c r="A1290" i="1"/>
  <c r="A1292" i="1"/>
  <c r="A1295" i="1"/>
  <c r="A1298" i="1"/>
  <c r="A1301" i="1"/>
  <c r="A1303" i="1"/>
  <c r="A1305" i="1"/>
  <c r="A1308" i="1"/>
  <c r="A1311" i="1"/>
  <c r="A1314" i="1"/>
  <c r="A1318" i="1"/>
  <c r="A1321" i="1"/>
  <c r="A1324" i="1"/>
  <c r="A1326" i="1"/>
  <c r="A1328" i="1"/>
  <c r="A1330" i="1"/>
  <c r="A1333" i="1"/>
  <c r="A1337" i="1"/>
  <c r="A1339" i="1"/>
  <c r="A1342" i="1"/>
  <c r="A1344" i="1"/>
  <c r="A1346" i="1"/>
  <c r="A1348" i="1"/>
  <c r="A1350" i="1"/>
  <c r="A1352" i="1"/>
  <c r="A1354" i="1"/>
  <c r="A1356" i="1"/>
  <c r="A1359" i="1"/>
  <c r="A1363" i="1"/>
  <c r="A1365" i="1"/>
  <c r="A1367" i="1"/>
  <c r="A1369" i="1"/>
  <c r="A1373" i="1"/>
  <c r="A1376" i="1"/>
  <c r="A1378" i="1"/>
  <c r="A1380" i="1"/>
  <c r="A1382" i="1"/>
  <c r="A1384" i="1"/>
  <c r="A1386" i="1"/>
  <c r="A1389" i="1"/>
  <c r="A1391" i="1"/>
  <c r="A1395" i="1"/>
  <c r="A1397" i="1"/>
  <c r="A1399" i="1"/>
  <c r="A1401" i="1"/>
  <c r="A1403" i="1"/>
  <c r="A1407" i="1"/>
  <c r="A1409" i="1"/>
  <c r="A1411" i="1"/>
  <c r="A1413" i="1"/>
  <c r="A1416" i="1"/>
  <c r="A1418" i="1"/>
  <c r="A1420" i="1"/>
  <c r="A1422" i="1"/>
  <c r="A1425" i="1"/>
  <c r="A1427" i="1"/>
  <c r="A1429" i="1"/>
  <c r="A1431" i="1"/>
  <c r="A1433" i="1"/>
  <c r="A1435" i="1"/>
  <c r="A1437" i="1"/>
  <c r="A1439" i="1"/>
  <c r="A1441" i="1"/>
  <c r="A1443" i="1"/>
  <c r="A1447" i="1"/>
  <c r="A1449" i="1"/>
  <c r="A1452" i="1"/>
  <c r="A1455" i="1"/>
  <c r="A1457" i="1"/>
  <c r="A1459" i="1"/>
  <c r="A1462" i="1"/>
  <c r="A1466" i="1"/>
  <c r="A1468" i="1"/>
  <c r="A1470" i="1"/>
  <c r="A1472" i="1"/>
  <c r="A1475" i="1"/>
  <c r="A1477" i="1"/>
  <c r="A1479" i="1"/>
  <c r="A1482" i="1"/>
  <c r="A1486" i="1"/>
  <c r="A1489" i="1"/>
  <c r="A1491" i="1"/>
  <c r="A1494" i="1"/>
  <c r="A1496" i="1"/>
  <c r="A1498" i="1"/>
  <c r="A1500" i="1"/>
  <c r="A1502" i="1"/>
  <c r="A1504" i="1"/>
  <c r="A1507" i="1"/>
  <c r="A1510" i="1"/>
  <c r="A1512" i="1"/>
  <c r="A1514" i="1"/>
  <c r="A1516" i="1"/>
  <c r="A1519" i="1"/>
  <c r="A1523" i="1"/>
  <c r="A1526" i="1"/>
  <c r="A1530" i="1"/>
  <c r="A1532" i="1"/>
  <c r="A1536" i="1"/>
  <c r="A1539" i="1"/>
  <c r="A1541" i="1"/>
  <c r="A1543" i="1"/>
  <c r="A1545" i="1"/>
  <c r="A1547" i="1"/>
  <c r="A1549" i="1"/>
  <c r="A1551" i="1"/>
  <c r="A1554" i="1"/>
  <c r="A1556" i="1"/>
  <c r="A1558" i="1"/>
  <c r="A1561" i="1"/>
  <c r="A1564" i="1"/>
  <c r="A1567" i="1"/>
  <c r="A1570" i="1"/>
  <c r="A1572" i="1"/>
  <c r="A1574" i="1"/>
  <c r="A1576" i="1"/>
  <c r="A1578" i="1"/>
  <c r="A1580" i="1"/>
  <c r="A1582" i="1"/>
  <c r="A1584" i="1"/>
  <c r="A1586" i="1"/>
  <c r="A1588" i="1"/>
  <c r="A1590" i="1"/>
  <c r="A1592" i="1"/>
  <c r="A1594" i="1"/>
  <c r="A1597" i="1"/>
  <c r="A1599" i="1"/>
  <c r="A1601" i="1"/>
  <c r="A1603" i="1"/>
  <c r="A1606" i="1"/>
  <c r="A1608" i="1"/>
  <c r="A1611" i="1"/>
  <c r="A1613" i="1"/>
  <c r="A1615" i="1"/>
  <c r="A1617" i="1"/>
  <c r="A1619" i="1"/>
  <c r="A1622" i="1"/>
  <c r="A1624" i="1"/>
  <c r="A1627" i="1"/>
  <c r="A1629" i="1"/>
  <c r="A1631" i="1"/>
  <c r="A1634" i="1"/>
  <c r="A1637" i="1"/>
  <c r="A1640" i="1"/>
  <c r="A1643" i="1"/>
  <c r="A1646" i="1"/>
  <c r="A1649" i="1"/>
  <c r="A1651" i="1"/>
  <c r="A1653" i="1"/>
  <c r="A1655" i="1"/>
  <c r="A1657" i="1"/>
  <c r="A1660" i="1"/>
  <c r="A1662" i="1"/>
  <c r="A1664" i="1"/>
  <c r="A1666" i="1"/>
  <c r="A1668" i="1"/>
  <c r="A1671" i="1"/>
  <c r="A1673" i="1"/>
  <c r="A1678" i="1"/>
  <c r="A1680" i="1"/>
  <c r="A1682" i="1"/>
  <c r="A1684" i="1"/>
  <c r="A1686" i="1"/>
  <c r="A1690" i="1"/>
  <c r="A1693" i="1"/>
  <c r="A1696" i="1"/>
  <c r="A1699" i="1"/>
  <c r="A1704" i="1"/>
  <c r="A1707" i="1"/>
  <c r="A1710" i="1"/>
  <c r="A1712" i="1"/>
  <c r="A1715" i="1"/>
  <c r="A1718" i="1"/>
  <c r="A1721" i="1"/>
  <c r="A1724" i="1"/>
  <c r="A1727" i="1"/>
  <c r="A1730" i="1"/>
  <c r="A1733" i="1"/>
  <c r="A1736" i="1"/>
  <c r="A1739" i="1"/>
  <c r="A1742" i="1"/>
  <c r="A1745" i="1"/>
  <c r="A1748" i="1"/>
  <c r="A1754" i="1"/>
  <c r="A1757" i="1"/>
  <c r="A1760" i="1"/>
  <c r="A1763" i="1"/>
  <c r="A1766" i="1"/>
  <c r="A1772" i="1"/>
  <c r="A1775" i="1"/>
  <c r="A1778" i="1"/>
  <c r="A1781" i="1"/>
  <c r="A1784" i="1"/>
  <c r="A1787" i="1"/>
  <c r="A1790" i="1"/>
  <c r="A1793" i="1"/>
  <c r="A1796" i="1"/>
  <c r="A1799" i="1"/>
  <c r="A1802" i="1"/>
  <c r="A1806" i="1"/>
  <c r="A1809" i="1"/>
  <c r="A1812" i="1"/>
  <c r="A1815" i="1"/>
  <c r="A1819" i="1"/>
  <c r="A1822" i="1"/>
  <c r="A1825" i="1"/>
  <c r="A1828" i="1"/>
  <c r="A1831" i="1"/>
  <c r="A1834" i="1"/>
  <c r="A1837" i="1"/>
  <c r="A1840" i="1"/>
  <c r="A1843" i="1"/>
  <c r="A1846" i="1"/>
  <c r="A1849" i="1"/>
  <c r="A1852" i="1"/>
  <c r="A1855" i="1"/>
  <c r="A1861" i="1"/>
  <c r="A1864" i="1"/>
  <c r="A1867" i="1"/>
  <c r="A1870" i="1"/>
  <c r="A1873" i="1"/>
  <c r="A1876" i="1"/>
  <c r="A1879" i="1"/>
  <c r="A1883" i="1"/>
  <c r="A1886" i="1"/>
  <c r="A1889" i="1"/>
  <c r="A1892" i="1"/>
  <c r="A1895" i="1"/>
  <c r="A1898" i="1"/>
  <c r="A1901" i="1"/>
  <c r="A1904" i="1"/>
  <c r="A1907" i="1"/>
  <c r="A1913" i="1"/>
  <c r="A1917" i="1"/>
  <c r="A1920" i="1"/>
  <c r="A1923" i="1"/>
  <c r="A1926" i="1"/>
  <c r="A1929" i="1"/>
  <c r="A1932" i="1"/>
  <c r="A1935" i="1"/>
  <c r="A1938" i="1"/>
  <c r="A1941" i="1"/>
  <c r="A1944" i="1"/>
  <c r="A1947" i="1"/>
  <c r="A1950" i="1"/>
  <c r="A1953" i="1"/>
  <c r="A1956" i="1"/>
  <c r="A1959" i="1"/>
  <c r="A1965" i="1"/>
  <c r="A1968" i="1"/>
  <c r="A1971" i="1"/>
  <c r="A1975" i="1"/>
  <c r="A1978" i="1"/>
  <c r="A1981" i="1"/>
  <c r="A1984" i="1"/>
  <c r="A1987" i="1"/>
  <c r="A1990" i="1"/>
  <c r="A1993" i="1"/>
  <c r="A1996" i="1"/>
  <c r="A2001" i="1"/>
  <c r="A2004" i="1"/>
  <c r="A2009" i="1"/>
  <c r="A2012" i="1"/>
  <c r="A2015" i="1"/>
  <c r="A2018" i="1"/>
  <c r="A2021" i="1"/>
  <c r="A2024" i="1"/>
  <c r="A2027" i="1"/>
  <c r="A2031" i="1"/>
  <c r="A2034" i="1"/>
  <c r="A2037" i="1"/>
  <c r="A2040" i="1"/>
  <c r="A2043" i="1"/>
  <c r="A2046" i="1"/>
  <c r="A2049" i="1"/>
  <c r="A2052" i="1"/>
  <c r="A2054" i="1"/>
  <c r="A2056" i="1"/>
  <c r="A2059" i="1"/>
  <c r="A2063" i="1"/>
  <c r="A2066" i="1"/>
  <c r="A2069" i="1"/>
  <c r="A2072" i="1"/>
  <c r="A2075" i="1"/>
  <c r="A2078" i="1"/>
  <c r="A2081" i="1"/>
  <c r="A2084" i="1"/>
  <c r="A2088" i="1"/>
  <c r="A2091" i="1"/>
  <c r="A2094" i="1"/>
  <c r="A2097" i="1"/>
  <c r="A2100" i="1"/>
  <c r="A2103" i="1"/>
  <c r="A2109" i="1"/>
  <c r="A2114" i="1"/>
  <c r="A2117" i="1"/>
  <c r="A2120" i="1"/>
  <c r="A2123" i="1"/>
  <c r="A2126" i="1"/>
  <c r="A2129" i="1"/>
  <c r="A2132" i="1"/>
  <c r="A2135" i="1"/>
  <c r="A2138" i="1"/>
  <c r="A2141" i="1"/>
  <c r="A2144" i="1"/>
  <c r="A2147" i="1"/>
  <c r="A2150" i="1"/>
  <c r="A2153" i="1"/>
  <c r="A2156" i="1"/>
  <c r="A2159" i="1"/>
  <c r="A2164" i="1"/>
  <c r="A2167" i="1"/>
  <c r="A2170" i="1"/>
  <c r="A2172" i="1"/>
  <c r="A2175" i="1"/>
  <c r="A2178" i="1"/>
  <c r="A2181" i="1"/>
  <c r="A2184" i="1"/>
  <c r="A2186" i="1"/>
  <c r="A2189" i="1"/>
  <c r="A2192" i="1"/>
  <c r="A2195" i="1"/>
  <c r="A2198" i="1"/>
  <c r="A2201" i="1"/>
  <c r="A2203" i="1"/>
  <c r="A2206" i="1"/>
  <c r="A2208" i="1"/>
  <c r="A2210" i="1"/>
  <c r="A2212" i="1"/>
  <c r="A2214" i="1"/>
  <c r="A2216" i="1"/>
  <c r="A2218" i="1"/>
  <c r="A2220" i="1"/>
  <c r="A2222" i="1"/>
  <c r="A2225" i="1"/>
  <c r="A2227" i="1"/>
  <c r="A2229" i="1"/>
  <c r="A2232" i="1"/>
  <c r="A2236" i="1"/>
  <c r="A2238" i="1"/>
  <c r="A2240" i="1"/>
  <c r="A2242" i="1"/>
  <c r="A2245" i="1"/>
  <c r="A2247" i="1"/>
  <c r="A2249" i="1"/>
  <c r="A2251" i="1"/>
  <c r="A2254" i="1"/>
  <c r="A2256" i="1"/>
  <c r="A2259" i="1"/>
  <c r="A2261" i="1"/>
  <c r="A2264" i="1"/>
  <c r="A2267" i="1"/>
  <c r="A2269" i="1"/>
  <c r="A2271" i="1"/>
  <c r="A2274" i="1"/>
  <c r="A2276" i="1"/>
  <c r="A2278" i="1"/>
  <c r="A2280" i="1"/>
  <c r="A2283" i="1"/>
  <c r="A2285" i="1"/>
  <c r="A2287" i="1"/>
  <c r="A2289" i="1"/>
  <c r="A2291" i="1"/>
  <c r="A2293" i="1"/>
  <c r="A2296" i="1"/>
  <c r="A2298" i="1"/>
  <c r="A2300" i="1"/>
  <c r="A2303" i="1"/>
  <c r="A2306" i="1"/>
  <c r="A2309" i="1"/>
  <c r="A2311" i="1"/>
  <c r="A2313" i="1"/>
  <c r="A2315" i="1"/>
  <c r="A2319" i="1"/>
  <c r="A2322" i="1"/>
  <c r="A2324" i="1"/>
  <c r="A2326" i="1"/>
  <c r="A2328" i="1"/>
  <c r="A2331" i="1"/>
  <c r="A2334" i="1"/>
  <c r="A2337" i="1"/>
  <c r="A2340" i="1"/>
  <c r="A2342" i="1"/>
  <c r="A2344" i="1"/>
  <c r="A2346" i="1"/>
  <c r="A2348" i="1"/>
  <c r="A2350" i="1"/>
  <c r="A2352" i="1"/>
  <c r="A2356" i="1"/>
  <c r="A2360" i="1"/>
  <c r="A2362" i="1"/>
  <c r="A2364" i="1"/>
  <c r="A2366" i="1"/>
  <c r="A2368" i="1"/>
  <c r="A2372" i="1"/>
  <c r="A2374" i="1"/>
  <c r="A2378" i="1"/>
  <c r="A2380" i="1"/>
  <c r="A2383" i="1"/>
  <c r="A2386" i="1"/>
  <c r="A2390" i="1"/>
  <c r="A2392" i="1"/>
  <c r="A2395" i="1"/>
  <c r="A2398" i="1"/>
  <c r="A2402" i="1"/>
  <c r="A2405" i="1"/>
  <c r="A2407" i="1"/>
  <c r="A2409" i="1"/>
  <c r="A2411" i="1"/>
  <c r="A2413" i="1"/>
  <c r="A2415" i="1"/>
  <c r="A2417" i="1"/>
  <c r="A2419" i="1"/>
  <c r="A2423" i="1"/>
  <c r="A2425" i="1"/>
  <c r="A2427" i="1"/>
  <c r="A2429" i="1"/>
  <c r="A2431" i="1"/>
  <c r="A2433" i="1"/>
  <c r="A2437" i="1"/>
  <c r="A2439" i="1"/>
  <c r="A2443" i="1"/>
  <c r="A2445" i="1"/>
  <c r="A2448" i="1"/>
  <c r="A2450" i="1"/>
  <c r="A2454" i="1"/>
  <c r="A2456" i="1"/>
  <c r="A2459" i="1"/>
  <c r="A2462" i="1"/>
  <c r="A2465" i="1"/>
  <c r="A2468" i="1"/>
  <c r="A2471" i="1"/>
  <c r="A2477" i="1"/>
  <c r="A2479" i="1"/>
  <c r="A2481" i="1"/>
  <c r="A2483" i="1"/>
  <c r="A2485" i="1"/>
  <c r="A2487" i="1"/>
  <c r="A2490" i="1"/>
  <c r="A2493" i="1"/>
  <c r="A2496" i="1"/>
  <c r="A2499" i="1"/>
  <c r="A2501" i="1"/>
  <c r="A2504" i="1"/>
  <c r="A2506" i="1"/>
  <c r="A2508" i="1"/>
  <c r="A2513" i="1"/>
  <c r="A2515" i="1"/>
  <c r="A2517" i="1"/>
  <c r="A2519" i="1"/>
  <c r="A2521" i="1"/>
  <c r="A2523" i="1"/>
  <c r="A2525" i="1"/>
  <c r="A2527" i="1"/>
  <c r="A2529" i="1"/>
  <c r="A2531" i="1"/>
  <c r="A2533" i="1"/>
  <c r="A2535" i="1"/>
  <c r="A2539" i="1"/>
  <c r="A2541" i="1"/>
  <c r="A2544" i="1"/>
  <c r="A2546" i="1"/>
  <c r="A2548" i="1"/>
  <c r="A2550" i="1"/>
  <c r="A2552" i="1"/>
  <c r="A2554" i="1"/>
  <c r="A2556" i="1"/>
  <c r="A2558" i="1"/>
  <c r="A2561" i="1"/>
  <c r="A2564" i="1"/>
  <c r="A2567" i="1"/>
  <c r="A2570" i="1"/>
  <c r="A2572" i="1"/>
  <c r="A2575" i="1"/>
  <c r="A2578" i="1"/>
  <c r="A2580" i="1"/>
  <c r="A2582" i="1"/>
  <c r="A2585" i="1"/>
  <c r="A2588" i="1"/>
  <c r="A2591" i="1"/>
  <c r="A2596" i="1"/>
  <c r="A2599" i="1"/>
  <c r="A2602" i="1"/>
  <c r="A2605" i="1"/>
  <c r="A2607" i="1"/>
  <c r="A2610" i="1"/>
  <c r="A2613" i="1"/>
  <c r="A2615" i="1"/>
  <c r="A2617" i="1"/>
  <c r="A2620" i="1"/>
  <c r="A2622" i="1"/>
  <c r="A2624" i="1"/>
  <c r="A2626" i="1"/>
  <c r="A2628" i="1"/>
  <c r="A2630" i="1"/>
  <c r="A2632" i="1"/>
  <c r="A2634" i="1"/>
  <c r="A2636" i="1"/>
  <c r="A2638" i="1"/>
  <c r="A2640" i="1"/>
  <c r="A2642" i="1"/>
  <c r="A2646" i="1"/>
  <c r="A2648" i="1"/>
  <c r="A2650" i="1"/>
  <c r="A2653" i="1"/>
  <c r="A2655" i="1"/>
  <c r="A2657" i="1"/>
  <c r="A2659" i="1"/>
  <c r="A2662" i="1"/>
  <c r="A2665" i="1"/>
  <c r="A2668" i="1"/>
  <c r="A2670" i="1"/>
  <c r="A2672" i="1"/>
  <c r="A2674" i="1"/>
  <c r="A2676" i="1"/>
  <c r="A2679" i="1"/>
  <c r="A2682" i="1"/>
  <c r="A2684" i="1"/>
  <c r="A2687" i="1"/>
  <c r="A2690" i="1"/>
  <c r="A2693" i="1"/>
  <c r="A2697" i="1"/>
  <c r="A2699" i="1"/>
  <c r="A2702" i="1"/>
  <c r="A2704" i="1"/>
  <c r="A2707" i="1"/>
  <c r="A2710" i="1"/>
  <c r="A2712" i="1"/>
  <c r="A2715" i="1"/>
  <c r="A2718" i="1"/>
  <c r="A2721" i="1"/>
  <c r="A2724" i="1"/>
  <c r="A2727" i="1"/>
  <c r="A2730" i="1"/>
  <c r="A2733" i="1"/>
  <c r="A2736" i="1"/>
  <c r="A2739" i="1"/>
  <c r="A2742" i="1"/>
  <c r="A2744" i="1"/>
  <c r="A2747" i="1"/>
  <c r="A2750" i="1"/>
  <c r="A2753" i="1"/>
  <c r="A2756" i="1"/>
  <c r="A2759" i="1"/>
  <c r="A2762" i="1"/>
  <c r="A2768" i="1"/>
  <c r="A2771" i="1"/>
  <c r="A2774" i="1"/>
  <c r="A2777" i="1"/>
  <c r="A2780" i="1"/>
  <c r="A2783" i="1"/>
  <c r="A2786" i="1"/>
  <c r="A2789" i="1"/>
  <c r="A2792" i="1"/>
  <c r="A2795" i="1"/>
  <c r="A2798" i="1"/>
  <c r="A2801" i="1"/>
  <c r="A2804" i="1"/>
  <c r="A2807" i="1"/>
  <c r="A2810" i="1"/>
  <c r="A2813" i="1"/>
  <c r="A2816" i="1"/>
  <c r="A2819" i="1"/>
  <c r="A2822" i="1"/>
  <c r="A2825" i="1"/>
  <c r="A2828" i="1"/>
  <c r="A2831" i="1"/>
  <c r="A2834" i="1"/>
  <c r="A2837" i="1"/>
  <c r="A2840" i="1"/>
  <c r="A2844" i="1"/>
  <c r="A2847" i="1"/>
  <c r="A2850" i="1"/>
  <c r="A2853" i="1"/>
  <c r="A2856" i="1"/>
  <c r="A2859" i="1"/>
  <c r="A2862" i="1"/>
  <c r="A2868" i="1"/>
  <c r="A2871" i="1"/>
  <c r="A2874" i="1"/>
  <c r="A2877" i="1"/>
  <c r="A2880" i="1"/>
  <c r="A2883" i="1"/>
  <c r="A2886" i="1"/>
  <c r="A2889" i="1"/>
  <c r="A2892" i="1"/>
  <c r="A2895" i="1"/>
  <c r="A2900" i="1"/>
  <c r="A2903" i="1"/>
  <c r="A2907" i="1"/>
  <c r="A2910" i="1"/>
  <c r="A2916" i="1"/>
  <c r="A2919" i="1"/>
  <c r="A2922" i="1"/>
  <c r="A2927" i="1"/>
  <c r="A2930" i="1"/>
  <c r="A2933" i="1"/>
  <c r="A2936" i="1"/>
  <c r="A2939" i="1"/>
  <c r="A2942" i="1"/>
  <c r="A2945" i="1"/>
  <c r="A2950" i="1"/>
  <c r="A2952" i="1"/>
  <c r="A2954" i="1"/>
  <c r="A2957" i="1"/>
  <c r="A2959" i="1"/>
  <c r="A2962" i="1"/>
  <c r="A2964" i="1"/>
  <c r="A2967" i="1"/>
  <c r="A2971" i="1"/>
  <c r="A2975" i="1"/>
  <c r="A2977" i="1"/>
  <c r="A2979" i="1"/>
  <c r="A2982" i="1"/>
  <c r="A2985" i="1"/>
  <c r="A2989" i="1"/>
  <c r="A2991" i="1"/>
  <c r="A2993" i="1"/>
  <c r="A2996" i="1"/>
  <c r="A2998" i="1"/>
  <c r="A3002" i="1"/>
  <c r="A3005" i="1"/>
  <c r="A3007" i="1"/>
  <c r="A3010" i="1"/>
  <c r="A3012" i="1"/>
  <c r="A3014" i="1"/>
  <c r="A3016" i="1"/>
  <c r="A3020" i="1"/>
  <c r="A3022" i="1"/>
  <c r="A3025" i="1"/>
  <c r="A3027" i="1"/>
  <c r="A3029" i="1"/>
  <c r="A3031" i="1"/>
  <c r="A3033" i="1"/>
  <c r="A3035" i="1"/>
  <c r="A3037" i="1"/>
  <c r="A3039" i="1"/>
  <c r="A3041" i="1"/>
  <c r="A3044" i="1"/>
  <c r="A3049" i="1"/>
  <c r="A3051" i="1"/>
  <c r="A3055" i="1"/>
  <c r="A3057" i="1"/>
  <c r="A3060" i="1"/>
  <c r="A3062" i="1"/>
  <c r="A3064" i="1"/>
  <c r="A3066" i="1"/>
  <c r="A3069" i="1"/>
  <c r="A3071" i="1"/>
  <c r="A3074" i="1"/>
  <c r="A3077" i="1"/>
  <c r="A3079" i="1"/>
  <c r="A3081" i="1"/>
  <c r="A3083" i="1"/>
  <c r="A3086" i="1"/>
  <c r="A3089" i="1"/>
  <c r="A3092" i="1"/>
  <c r="A3094" i="1"/>
  <c r="A3097" i="1"/>
  <c r="A3099" i="1"/>
  <c r="A3101" i="1"/>
  <c r="A3103" i="1"/>
  <c r="A3105" i="1"/>
  <c r="A3109" i="1"/>
  <c r="A3112" i="1"/>
  <c r="A3114" i="1"/>
  <c r="A3116" i="1"/>
  <c r="A3119" i="1"/>
  <c r="A3121" i="1"/>
  <c r="A3124" i="1"/>
  <c r="A3126" i="1"/>
  <c r="A3128" i="1"/>
  <c r="A3130" i="1"/>
  <c r="A3132" i="1"/>
  <c r="A3134" i="1"/>
  <c r="A3137" i="1"/>
  <c r="A3141" i="1"/>
  <c r="A3144" i="1"/>
  <c r="A3147" i="1"/>
  <c r="A3149" i="1"/>
  <c r="A3152" i="1"/>
  <c r="A3155" i="1"/>
  <c r="A3157" i="1"/>
  <c r="A3159" i="1"/>
  <c r="A3162" i="1"/>
  <c r="A3164" i="1"/>
  <c r="A3166" i="1"/>
  <c r="A3168" i="1"/>
  <c r="A3171" i="1"/>
  <c r="A3174" i="1"/>
  <c r="A3177" i="1"/>
  <c r="A3179" i="1"/>
  <c r="A3181" i="1"/>
  <c r="A3184" i="1"/>
  <c r="A3186" i="1"/>
  <c r="A3188" i="1"/>
  <c r="A3190" i="1"/>
  <c r="A3193" i="1"/>
  <c r="A3196" i="1"/>
  <c r="A3199" i="1"/>
  <c r="A3201" i="1"/>
  <c r="A3203" i="1"/>
  <c r="A3205" i="1"/>
  <c r="A3207" i="1"/>
  <c r="A3209" i="1"/>
  <c r="A3211" i="1"/>
  <c r="A3213" i="1"/>
  <c r="A3216" i="1"/>
  <c r="A3219" i="1"/>
  <c r="A3221" i="1"/>
  <c r="A3223" i="1"/>
  <c r="A3226" i="1"/>
  <c r="A3229" i="1"/>
  <c r="A3231" i="1"/>
  <c r="A3234" i="1"/>
  <c r="A3237" i="1"/>
  <c r="A3240" i="1"/>
  <c r="A3242" i="1"/>
  <c r="A3245" i="1"/>
  <c r="A3247" i="1"/>
  <c r="A3249" i="1"/>
  <c r="A3251" i="1"/>
  <c r="A3253" i="1"/>
  <c r="A3255" i="1"/>
  <c r="A3259" i="1"/>
  <c r="A3261" i="1"/>
  <c r="A3265" i="1"/>
  <c r="A3268" i="1"/>
  <c r="A3271" i="1"/>
  <c r="A3273" i="1"/>
  <c r="A3275" i="1"/>
  <c r="A3277" i="1"/>
  <c r="A3279" i="1"/>
  <c r="A3281" i="1"/>
  <c r="A3283" i="1"/>
  <c r="A3285" i="1"/>
  <c r="A3287" i="1"/>
  <c r="A3289" i="1"/>
  <c r="A3291" i="1"/>
  <c r="A3293" i="1"/>
  <c r="A3296" i="1"/>
  <c r="A3299" i="1"/>
  <c r="A3301" i="1"/>
  <c r="A3303" i="1"/>
  <c r="A3305" i="1"/>
  <c r="A3307" i="1"/>
  <c r="A3310" i="1"/>
  <c r="A3313" i="1"/>
  <c r="A3317" i="1"/>
  <c r="A3320" i="1"/>
  <c r="A3322" i="1"/>
  <c r="A3326" i="1"/>
  <c r="A3328" i="1"/>
  <c r="A3331" i="1"/>
  <c r="A3335" i="1"/>
  <c r="A3337" i="1"/>
  <c r="A3339" i="1"/>
  <c r="A3341" i="1"/>
  <c r="A3343" i="1"/>
  <c r="A3345" i="1"/>
  <c r="A3347" i="1"/>
  <c r="A3349" i="1"/>
  <c r="A3355" i="1"/>
  <c r="A3357" i="1"/>
  <c r="A3360" i="1"/>
  <c r="A3363" i="1"/>
  <c r="A3367" i="1"/>
  <c r="A3371" i="1"/>
  <c r="A3373" i="1"/>
  <c r="A3376" i="1"/>
  <c r="A3379" i="1"/>
  <c r="A3382" i="1"/>
  <c r="A3384" i="1"/>
  <c r="A3388" i="1"/>
  <c r="A3390" i="1"/>
  <c r="A3392" i="1"/>
  <c r="A3394" i="1"/>
  <c r="A3396" i="1"/>
  <c r="A3399" i="1"/>
  <c r="A3402" i="1"/>
  <c r="A3404" i="1"/>
  <c r="A3406" i="1"/>
  <c r="A3408" i="1"/>
  <c r="A3410" i="1"/>
  <c r="A3414" i="1"/>
  <c r="A3416" i="1"/>
  <c r="A3420" i="1"/>
  <c r="A3422" i="1"/>
  <c r="A3425" i="1"/>
  <c r="A3427" i="1"/>
  <c r="A3429" i="1"/>
  <c r="A3431" i="1"/>
  <c r="A3433" i="1"/>
  <c r="A3436" i="1"/>
  <c r="A3439" i="1"/>
  <c r="A3441" i="1"/>
  <c r="A3443" i="1"/>
  <c r="A3445" i="1"/>
  <c r="A3447" i="1"/>
  <c r="A3450" i="1"/>
  <c r="A3452" i="1"/>
  <c r="A3455" i="1"/>
  <c r="A3457" i="1"/>
  <c r="A3459" i="1"/>
  <c r="A3462" i="1"/>
  <c r="A3464" i="1"/>
  <c r="A3467" i="1"/>
  <c r="A3471" i="1"/>
  <c r="A3473" i="1"/>
  <c r="A3475" i="1"/>
  <c r="A3477" i="1"/>
  <c r="A3482" i="1"/>
  <c r="A3485" i="1"/>
  <c r="A3491" i="1"/>
  <c r="A3494" i="1"/>
  <c r="A3496" i="1"/>
  <c r="A3499" i="1"/>
  <c r="A3502" i="1"/>
  <c r="A3504" i="1"/>
  <c r="A3506" i="1"/>
  <c r="A3508" i="1"/>
  <c r="A3510" i="1"/>
  <c r="A3512" i="1"/>
  <c r="A3514" i="1"/>
  <c r="A3516" i="1"/>
  <c r="A3519" i="1"/>
  <c r="A3522" i="1"/>
  <c r="A3524" i="1"/>
  <c r="A3526" i="1"/>
  <c r="A3530" i="1"/>
  <c r="A3534" i="1"/>
  <c r="A3536" i="1"/>
  <c r="A3539" i="1"/>
  <c r="A3541" i="1"/>
  <c r="A3544" i="1"/>
  <c r="A3546" i="1"/>
  <c r="A3548" i="1"/>
  <c r="A3550" i="1"/>
  <c r="A3553" i="1"/>
  <c r="A3556" i="1"/>
  <c r="A3560" i="1"/>
  <c r="A3562" i="1"/>
  <c r="A3564" i="1"/>
  <c r="A3567" i="1"/>
  <c r="A3570" i="1"/>
  <c r="A3574" i="1"/>
  <c r="A3578" i="1"/>
  <c r="A3581" i="1"/>
  <c r="A3583" i="1"/>
  <c r="A3586" i="1"/>
  <c r="A3588" i="1"/>
  <c r="A3590" i="1"/>
  <c r="A3592" i="1"/>
  <c r="A3596" i="1"/>
  <c r="A3599" i="1"/>
  <c r="A3601" i="1"/>
  <c r="A3603" i="1"/>
  <c r="A3605" i="1"/>
  <c r="A3607" i="1"/>
  <c r="A3609" i="1"/>
  <c r="A3613" i="1"/>
  <c r="A3617" i="1"/>
  <c r="A3620" i="1"/>
  <c r="A3623" i="1"/>
  <c r="A3625" i="1"/>
  <c r="A3629" i="1"/>
  <c r="A3631" i="1"/>
  <c r="A3633" i="1"/>
  <c r="A3635" i="1"/>
  <c r="A3638" i="1"/>
  <c r="A3641" i="1"/>
  <c r="A3644" i="1"/>
  <c r="A3646" i="1"/>
  <c r="A3649" i="1"/>
  <c r="A3653" i="1"/>
  <c r="A3655" i="1"/>
  <c r="A3658" i="1"/>
  <c r="A3660" i="1"/>
  <c r="A3662" i="1"/>
  <c r="A3664" i="1"/>
  <c r="A3666" i="1"/>
  <c r="A3668" i="1"/>
  <c r="A3672" i="1"/>
  <c r="A3674" i="1"/>
  <c r="A3677" i="1"/>
  <c r="A3679" i="1"/>
  <c r="A3681" i="1"/>
  <c r="A3683" i="1"/>
  <c r="A3686" i="1"/>
  <c r="A3688" i="1"/>
  <c r="A3690" i="1"/>
  <c r="A3692" i="1"/>
  <c r="A3695" i="1"/>
  <c r="A3697" i="1"/>
  <c r="A3701" i="1"/>
  <c r="A3704" i="1"/>
  <c r="A3706" i="1"/>
  <c r="A3709" i="1"/>
  <c r="A3711" i="1"/>
  <c r="A3715" i="1"/>
  <c r="A3718" i="1"/>
  <c r="A3720" i="1"/>
  <c r="A3723" i="1"/>
  <c r="A3725" i="1"/>
  <c r="A3727" i="1"/>
  <c r="A3730" i="1"/>
  <c r="A3732" i="1"/>
  <c r="A3734" i="1"/>
  <c r="A3737" i="1"/>
  <c r="A3740" i="1"/>
  <c r="A3742" i="1"/>
  <c r="A3746" i="1"/>
  <c r="A3749" i="1"/>
  <c r="A3751" i="1"/>
  <c r="A3753" i="1"/>
  <c r="A3755" i="1"/>
  <c r="A3758" i="1"/>
  <c r="A3760" i="1"/>
  <c r="A3763" i="1"/>
  <c r="A3767" i="1"/>
  <c r="A3771" i="1"/>
  <c r="A3773" i="1"/>
  <c r="A3775" i="1"/>
  <c r="A3777" i="1"/>
  <c r="A3780" i="1"/>
  <c r="A3784" i="1"/>
  <c r="A3788" i="1"/>
  <c r="A3791" i="1"/>
  <c r="A3794" i="1"/>
  <c r="A3796" i="1"/>
  <c r="A3798" i="1"/>
  <c r="A3800" i="1"/>
  <c r="A3802" i="1"/>
  <c r="A3804" i="1"/>
  <c r="A3807" i="1"/>
  <c r="A3809" i="1"/>
  <c r="A3812" i="1"/>
  <c r="A3814" i="1"/>
  <c r="A3818" i="1"/>
  <c r="A3821" i="1"/>
  <c r="A3824" i="1"/>
  <c r="A3829" i="1"/>
  <c r="A3831" i="1"/>
  <c r="A3833" i="1"/>
  <c r="A3836" i="1"/>
  <c r="A3839" i="1"/>
  <c r="A3841" i="1"/>
  <c r="A3844" i="1"/>
  <c r="A3846" i="1"/>
  <c r="A3849" i="1"/>
  <c r="A3853" i="1"/>
  <c r="A3856" i="1"/>
  <c r="A3858" i="1"/>
  <c r="A3860" i="1"/>
  <c r="A3862" i="1"/>
  <c r="A3865" i="1"/>
  <c r="A3868" i="1"/>
  <c r="A3871" i="1"/>
  <c r="A3874" i="1"/>
  <c r="A3876" i="1"/>
  <c r="A3878" i="1"/>
  <c r="A3880" i="1"/>
  <c r="A3882" i="1"/>
  <c r="A3884" i="1"/>
  <c r="A3886" i="1"/>
  <c r="A3888" i="1"/>
  <c r="A3890" i="1"/>
  <c r="A3892" i="1"/>
  <c r="A3896" i="1"/>
  <c r="A3898" i="1"/>
  <c r="A3900" i="1"/>
  <c r="A3902" i="1"/>
  <c r="A3905" i="1"/>
  <c r="A3907" i="1"/>
  <c r="A3909" i="1"/>
  <c r="A3911" i="1"/>
  <c r="A3914" i="1"/>
  <c r="A3918" i="1"/>
  <c r="A3920" i="1"/>
  <c r="A3922" i="1"/>
  <c r="A3924" i="1"/>
  <c r="A3928" i="1"/>
  <c r="A3931" i="1"/>
  <c r="A3933" i="1"/>
  <c r="A3935" i="1"/>
  <c r="A3939" i="1"/>
  <c r="A3941" i="1"/>
  <c r="A3943" i="1"/>
  <c r="A3945" i="1"/>
  <c r="A3948" i="1"/>
  <c r="A3950" i="1"/>
  <c r="A3953" i="1"/>
  <c r="A3955" i="1"/>
  <c r="A3957" i="1"/>
  <c r="A3959" i="1"/>
  <c r="A3962" i="1"/>
  <c r="A3966" i="1"/>
  <c r="A3968" i="1"/>
  <c r="A3971" i="1"/>
  <c r="A3974" i="1"/>
  <c r="A3977" i="1"/>
  <c r="A3979" i="1"/>
  <c r="A3981" i="1"/>
  <c r="A3985" i="1"/>
  <c r="A3987" i="1"/>
  <c r="A3989" i="1"/>
  <c r="A3991" i="1"/>
  <c r="A3994" i="1"/>
  <c r="A3997" i="1"/>
  <c r="A4000" i="1"/>
  <c r="A4003" i="1"/>
  <c r="A4008" i="1"/>
  <c r="A4011" i="1"/>
  <c r="A4017" i="1"/>
  <c r="A4022" i="1"/>
  <c r="A4025" i="1"/>
  <c r="A4028" i="1"/>
  <c r="A4031" i="1"/>
  <c r="A4034" i="1"/>
  <c r="A4039" i="1"/>
  <c r="A4041" i="1"/>
  <c r="A4044" i="1"/>
  <c r="A4047" i="1"/>
  <c r="A4053" i="1"/>
  <c r="A4057" i="1"/>
  <c r="A4060" i="1"/>
  <c r="A4063" i="1"/>
  <c r="A4067" i="1"/>
  <c r="A4069" i="1"/>
  <c r="A4072" i="1"/>
  <c r="A4075" i="1"/>
  <c r="A4078" i="1"/>
  <c r="A4081" i="1"/>
  <c r="A4084" i="1"/>
  <c r="A4087" i="1"/>
  <c r="A4090" i="1"/>
  <c r="A4093" i="1"/>
  <c r="A4096" i="1"/>
  <c r="A4099" i="1"/>
  <c r="A4105" i="1"/>
  <c r="A4111" i="1"/>
  <c r="A4113" i="1"/>
  <c r="A4116" i="1"/>
  <c r="A4119" i="1"/>
  <c r="A4122" i="1"/>
  <c r="A4125" i="1"/>
  <c r="A4128" i="1"/>
  <c r="A4131" i="1"/>
  <c r="A4134" i="1"/>
  <c r="A4137" i="1"/>
  <c r="A4140" i="1"/>
  <c r="A4144" i="1"/>
  <c r="A4149" i="1"/>
  <c r="A4152" i="1"/>
  <c r="A4155" i="1"/>
  <c r="A4158" i="1"/>
  <c r="A4161" i="1"/>
  <c r="A4164" i="1"/>
  <c r="A4167" i="1"/>
  <c r="A4170" i="1"/>
  <c r="A4173" i="1"/>
  <c r="A4178" i="1"/>
  <c r="A4181" i="1"/>
  <c r="A4184" i="1"/>
  <c r="A4189" i="1"/>
  <c r="A4192" i="1"/>
  <c r="A4195" i="1"/>
  <c r="A4201" i="1"/>
  <c r="A4204" i="1"/>
  <c r="A4207" i="1"/>
  <c r="A4210" i="1"/>
  <c r="A4213" i="1"/>
  <c r="A4216" i="1"/>
  <c r="A4219" i="1"/>
  <c r="A4222" i="1"/>
  <c r="A4225" i="1"/>
  <c r="A4228" i="1"/>
  <c r="A4231" i="1"/>
  <c r="A4234" i="1"/>
  <c r="A4237" i="1"/>
  <c r="A4240" i="1"/>
  <c r="A4243" i="1"/>
  <c r="A4246" i="1"/>
  <c r="A4251" i="1"/>
  <c r="A4254" i="1"/>
  <c r="A4257" i="1"/>
  <c r="A4260" i="1"/>
  <c r="A4263" i="1"/>
  <c r="A4266" i="1"/>
  <c r="A4269" i="1"/>
  <c r="A4271" i="1"/>
  <c r="A4274" i="1"/>
  <c r="A4277" i="1"/>
  <c r="A4280" i="1"/>
  <c r="A4283" i="1"/>
  <c r="A4286" i="1"/>
  <c r="A4289" i="1"/>
  <c r="A4292" i="1"/>
  <c r="A4295" i="1"/>
  <c r="A4298" i="1"/>
  <c r="A4301" i="1"/>
  <c r="A4304" i="1"/>
  <c r="A4307" i="1"/>
  <c r="A4312" i="1"/>
  <c r="A4314" i="1"/>
  <c r="A4317" i="1"/>
  <c r="A4320" i="1"/>
  <c r="A4323" i="1"/>
  <c r="A4326" i="1"/>
  <c r="A4329" i="1"/>
  <c r="A4332" i="1"/>
  <c r="A4335" i="1"/>
  <c r="A4339" i="1"/>
  <c r="A4342" i="1"/>
  <c r="A4345" i="1"/>
  <c r="A4348" i="1"/>
  <c r="A4351" i="1"/>
  <c r="A4354" i="1"/>
  <c r="A4357" i="1"/>
  <c r="A4363" i="1"/>
  <c r="A4366" i="1"/>
  <c r="A4372" i="1"/>
  <c r="A4375" i="1"/>
  <c r="A4378" i="1"/>
  <c r="A4381" i="1"/>
  <c r="A4384" i="1"/>
  <c r="A4387" i="1"/>
  <c r="A4390" i="1"/>
  <c r="A4393" i="1"/>
  <c r="A4396" i="1"/>
  <c r="A4399" i="1"/>
  <c r="A4402" i="1"/>
  <c r="A4405" i="1"/>
  <c r="A4408" i="1"/>
  <c r="A4411" i="1"/>
  <c r="A4414" i="1"/>
  <c r="A4418" i="1"/>
  <c r="A4421" i="1"/>
  <c r="A4423" i="1"/>
  <c r="A4427" i="1"/>
  <c r="A4430" i="1"/>
  <c r="A4433" i="1"/>
  <c r="A4436" i="1"/>
  <c r="A4439" i="1"/>
  <c r="A4442" i="1"/>
  <c r="A4445" i="1"/>
  <c r="A4448" i="1"/>
  <c r="A4451" i="1"/>
  <c r="A4456" i="1"/>
  <c r="A4461" i="1"/>
  <c r="A4463" i="1"/>
  <c r="A4466" i="1"/>
  <c r="A4469" i="1"/>
  <c r="A4472" i="1"/>
  <c r="A4474" i="1"/>
  <c r="A4477" i="1"/>
  <c r="A4480" i="1"/>
  <c r="A4485" i="1"/>
  <c r="A4489" i="1"/>
  <c r="A4492" i="1"/>
  <c r="A4495" i="1"/>
  <c r="A4500" i="1"/>
  <c r="A4503" i="1"/>
  <c r="A4505" i="1"/>
  <c r="A4508" i="1"/>
  <c r="A4511" i="1"/>
  <c r="A4514" i="1"/>
  <c r="A4517" i="1"/>
  <c r="A4520" i="1"/>
  <c r="A4523" i="1"/>
  <c r="A4526" i="1"/>
  <c r="A4531" i="1"/>
  <c r="A4534" i="1"/>
  <c r="A4536" i="1"/>
  <c r="A4539" i="1"/>
  <c r="A4542" i="1"/>
  <c r="A4547" i="1"/>
  <c r="A4550" i="1"/>
  <c r="A4553" i="1"/>
  <c r="A4556" i="1"/>
  <c r="A4559" i="1"/>
  <c r="A4562" i="1"/>
  <c r="A4564" i="1"/>
  <c r="A4567" i="1"/>
  <c r="A4573" i="1"/>
  <c r="A4576" i="1"/>
  <c r="A4581" i="1"/>
  <c r="A4584" i="1"/>
  <c r="A4587" i="1"/>
  <c r="A4589" i="1"/>
  <c r="A4592" i="1"/>
  <c r="A4595" i="1"/>
  <c r="A4598" i="1"/>
  <c r="A4601" i="1"/>
  <c r="A4604" i="1"/>
  <c r="A4607" i="1"/>
  <c r="A4610" i="1"/>
  <c r="A4614" i="1"/>
  <c r="A4617" i="1"/>
  <c r="A4620" i="1"/>
  <c r="A4623" i="1"/>
  <c r="A4626" i="1"/>
  <c r="A4631" i="1"/>
  <c r="A4634" i="1"/>
  <c r="A4637" i="1"/>
  <c r="A4640" i="1"/>
  <c r="A4643" i="1"/>
  <c r="A4646" i="1"/>
  <c r="A4648" i="1"/>
  <c r="A4651" i="1"/>
  <c r="A4653" i="1"/>
  <c r="A4655" i="1"/>
  <c r="A4658" i="1"/>
  <c r="A4661" i="1"/>
  <c r="A4664" i="1"/>
  <c r="A4667" i="1"/>
  <c r="A4669" i="1"/>
  <c r="A4671" i="1"/>
  <c r="A4673" i="1"/>
  <c r="A4676" i="1"/>
  <c r="A4678" i="1"/>
  <c r="A4680" i="1"/>
  <c r="A4682" i="1"/>
  <c r="A4684" i="1"/>
  <c r="A4687" i="1"/>
  <c r="A4691" i="1"/>
  <c r="A4693" i="1"/>
  <c r="A4697" i="1"/>
  <c r="A4701" i="1"/>
  <c r="A4705" i="1"/>
  <c r="A4707" i="1"/>
  <c r="A4709" i="1"/>
  <c r="A4713" i="1"/>
  <c r="A4716" i="1"/>
  <c r="A4719" i="1"/>
  <c r="A4723" i="1"/>
  <c r="A4725" i="1"/>
  <c r="A4728" i="1"/>
  <c r="A4731" i="1"/>
  <c r="A4734" i="1"/>
  <c r="A4736" i="1"/>
  <c r="A4738" i="1"/>
  <c r="A4741" i="1"/>
  <c r="A4744" i="1"/>
  <c r="A4746" i="1"/>
  <c r="A4748" i="1"/>
  <c r="A4751" i="1"/>
  <c r="A4755" i="1"/>
  <c r="A4757" i="1"/>
  <c r="A4759" i="1"/>
  <c r="A4762" i="1"/>
  <c r="A4764" i="1"/>
  <c r="A4767" i="1"/>
  <c r="A4769" i="1"/>
  <c r="A4771" i="1"/>
  <c r="L11" i="1" l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L167" i="1" s="1"/>
  <c r="L168" i="1" s="1"/>
  <c r="L169" i="1" s="1"/>
  <c r="L170" i="1" s="1"/>
  <c r="L171" i="1" s="1"/>
  <c r="L172" i="1" s="1"/>
  <c r="L173" i="1" s="1"/>
  <c r="L174" i="1" s="1"/>
  <c r="L175" i="1" s="1"/>
  <c r="L176" i="1" s="1"/>
  <c r="L177" i="1" s="1"/>
  <c r="L178" i="1" s="1"/>
  <c r="L179" i="1" s="1"/>
  <c r="L180" i="1" s="1"/>
  <c r="L181" i="1" s="1"/>
  <c r="L182" i="1" s="1"/>
  <c r="L183" i="1" s="1"/>
  <c r="L184" i="1" s="1"/>
  <c r="L185" i="1" s="1"/>
  <c r="L186" i="1" s="1"/>
  <c r="L187" i="1" s="1"/>
  <c r="L188" i="1" s="1"/>
  <c r="L189" i="1" s="1"/>
  <c r="L190" i="1" s="1"/>
  <c r="L191" i="1" s="1"/>
  <c r="L192" i="1" s="1"/>
  <c r="L193" i="1" s="1"/>
  <c r="L194" i="1" s="1"/>
  <c r="L195" i="1" s="1"/>
  <c r="L196" i="1" s="1"/>
  <c r="L197" i="1" s="1"/>
  <c r="L198" i="1" s="1"/>
  <c r="L199" i="1" s="1"/>
  <c r="L200" i="1" s="1"/>
  <c r="L201" i="1" s="1"/>
  <c r="L202" i="1" s="1"/>
  <c r="L203" i="1" s="1"/>
  <c r="L204" i="1" s="1"/>
  <c r="L205" i="1" s="1"/>
  <c r="L206" i="1" s="1"/>
  <c r="L207" i="1" s="1"/>
  <c r="L208" i="1" s="1"/>
  <c r="L209" i="1" s="1"/>
  <c r="L210" i="1" s="1"/>
  <c r="L211" i="1" s="1"/>
  <c r="L212" i="1" s="1"/>
  <c r="L213" i="1" s="1"/>
  <c r="L214" i="1" s="1"/>
  <c r="L215" i="1" s="1"/>
  <c r="L216" i="1" s="1"/>
  <c r="L217" i="1" s="1"/>
  <c r="L218" i="1" s="1"/>
  <c r="L219" i="1" s="1"/>
  <c r="L220" i="1" s="1"/>
  <c r="L221" i="1" s="1"/>
  <c r="L222" i="1" s="1"/>
  <c r="L223" i="1" s="1"/>
  <c r="L224" i="1" s="1"/>
  <c r="L225" i="1" s="1"/>
  <c r="L226" i="1" s="1"/>
  <c r="L227" i="1" s="1"/>
  <c r="L228" i="1" s="1"/>
  <c r="L229" i="1" s="1"/>
  <c r="L230" i="1" s="1"/>
  <c r="L231" i="1" s="1"/>
  <c r="L232" i="1" s="1"/>
  <c r="L233" i="1" s="1"/>
  <c r="L234" i="1" s="1"/>
  <c r="L235" i="1" s="1"/>
  <c r="L236" i="1" s="1"/>
  <c r="L237" i="1" s="1"/>
  <c r="L238" i="1" s="1"/>
  <c r="L239" i="1" s="1"/>
  <c r="L240" i="1" s="1"/>
  <c r="L241" i="1" s="1"/>
  <c r="L242" i="1" s="1"/>
  <c r="L243" i="1" s="1"/>
  <c r="L244" i="1" s="1"/>
  <c r="L245" i="1" s="1"/>
  <c r="L246" i="1" s="1"/>
  <c r="L247" i="1" s="1"/>
  <c r="L248" i="1" s="1"/>
  <c r="L249" i="1" s="1"/>
  <c r="L250" i="1" s="1"/>
  <c r="L251" i="1" s="1"/>
  <c r="L252" i="1" s="1"/>
  <c r="L253" i="1" s="1"/>
  <c r="L254" i="1" s="1"/>
  <c r="L255" i="1" s="1"/>
  <c r="L256" i="1" s="1"/>
  <c r="L257" i="1" s="1"/>
  <c r="L258" i="1" s="1"/>
  <c r="L259" i="1" s="1"/>
  <c r="L260" i="1" s="1"/>
  <c r="L261" i="1" s="1"/>
  <c r="L262" i="1" s="1"/>
  <c r="L263" i="1" s="1"/>
  <c r="L264" i="1" s="1"/>
  <c r="L265" i="1" s="1"/>
  <c r="L266" i="1" s="1"/>
  <c r="L267" i="1" s="1"/>
  <c r="L268" i="1" s="1"/>
  <c r="L269" i="1" s="1"/>
  <c r="L270" i="1" s="1"/>
  <c r="L271" i="1" s="1"/>
  <c r="L272" i="1" s="1"/>
  <c r="L273" i="1" s="1"/>
  <c r="L274" i="1" s="1"/>
  <c r="L275" i="1" s="1"/>
  <c r="L276" i="1" s="1"/>
  <c r="L277" i="1" s="1"/>
  <c r="L278" i="1" s="1"/>
  <c r="L279" i="1" s="1"/>
  <c r="L280" i="1" s="1"/>
  <c r="L281" i="1" s="1"/>
  <c r="L282" i="1" s="1"/>
  <c r="L283" i="1" s="1"/>
  <c r="L284" i="1" s="1"/>
  <c r="L285" i="1" s="1"/>
  <c r="L286" i="1" s="1"/>
  <c r="L287" i="1" s="1"/>
  <c r="L288" i="1" s="1"/>
  <c r="L289" i="1" s="1"/>
  <c r="L290" i="1" s="1"/>
  <c r="L291" i="1" s="1"/>
  <c r="L292" i="1" s="1"/>
  <c r="L293" i="1" s="1"/>
  <c r="L294" i="1" s="1"/>
  <c r="L295" i="1" s="1"/>
  <c r="L296" i="1" s="1"/>
  <c r="L297" i="1" s="1"/>
  <c r="L298" i="1" s="1"/>
  <c r="L299" i="1" s="1"/>
  <c r="L300" i="1" s="1"/>
  <c r="L301" i="1" s="1"/>
  <c r="L302" i="1" s="1"/>
  <c r="L303" i="1" s="1"/>
  <c r="L304" i="1" s="1"/>
  <c r="L305" i="1" s="1"/>
  <c r="L306" i="1" s="1"/>
  <c r="L307" i="1" s="1"/>
  <c r="L308" i="1" s="1"/>
  <c r="L309" i="1" s="1"/>
  <c r="L310" i="1" s="1"/>
  <c r="L311" i="1" s="1"/>
  <c r="L312" i="1" s="1"/>
  <c r="L313" i="1" s="1"/>
  <c r="L314" i="1" s="1"/>
  <c r="L315" i="1" s="1"/>
  <c r="L316" i="1" s="1"/>
  <c r="L317" i="1" s="1"/>
  <c r="L318" i="1" s="1"/>
  <c r="L319" i="1" s="1"/>
  <c r="L320" i="1" s="1"/>
  <c r="L321" i="1" s="1"/>
  <c r="L322" i="1" s="1"/>
  <c r="L323" i="1" s="1"/>
  <c r="L324" i="1" s="1"/>
  <c r="L325" i="1" s="1"/>
  <c r="L326" i="1" s="1"/>
  <c r="L327" i="1" s="1"/>
  <c r="L328" i="1" s="1"/>
  <c r="L329" i="1" s="1"/>
  <c r="L330" i="1" s="1"/>
  <c r="L331" i="1" s="1"/>
  <c r="L332" i="1" s="1"/>
  <c r="L333" i="1" s="1"/>
  <c r="L334" i="1" s="1"/>
  <c r="L335" i="1" s="1"/>
  <c r="L336" i="1" s="1"/>
  <c r="L337" i="1" s="1"/>
  <c r="L338" i="1" s="1"/>
  <c r="L339" i="1" s="1"/>
  <c r="L340" i="1" s="1"/>
  <c r="L341" i="1" s="1"/>
  <c r="L342" i="1" s="1"/>
  <c r="L343" i="1" s="1"/>
  <c r="L344" i="1" s="1"/>
  <c r="L345" i="1" s="1"/>
  <c r="L346" i="1" s="1"/>
  <c r="L347" i="1" s="1"/>
  <c r="L348" i="1" s="1"/>
  <c r="L349" i="1" s="1"/>
  <c r="L350" i="1" s="1"/>
  <c r="L351" i="1" s="1"/>
  <c r="L352" i="1" s="1"/>
  <c r="L353" i="1" s="1"/>
  <c r="L354" i="1" s="1"/>
  <c r="L355" i="1" s="1"/>
  <c r="L356" i="1" s="1"/>
  <c r="L357" i="1" s="1"/>
  <c r="L358" i="1" s="1"/>
  <c r="L359" i="1" s="1"/>
  <c r="L360" i="1" s="1"/>
  <c r="L361" i="1" s="1"/>
  <c r="L362" i="1" s="1"/>
  <c r="L363" i="1" s="1"/>
  <c r="L364" i="1" s="1"/>
  <c r="L365" i="1" s="1"/>
  <c r="L366" i="1" s="1"/>
  <c r="L367" i="1" s="1"/>
  <c r="L368" i="1" s="1"/>
  <c r="L369" i="1" s="1"/>
  <c r="L370" i="1" s="1"/>
  <c r="L371" i="1" s="1"/>
  <c r="L372" i="1" s="1"/>
  <c r="L373" i="1" s="1"/>
  <c r="L374" i="1" s="1"/>
  <c r="L375" i="1" s="1"/>
  <c r="L376" i="1" s="1"/>
  <c r="L377" i="1" s="1"/>
  <c r="L378" i="1" s="1"/>
  <c r="L379" i="1" s="1"/>
  <c r="L380" i="1" s="1"/>
  <c r="L381" i="1" s="1"/>
  <c r="L382" i="1" s="1"/>
  <c r="L383" i="1" s="1"/>
  <c r="L384" i="1" s="1"/>
  <c r="L385" i="1" s="1"/>
  <c r="L386" i="1" s="1"/>
  <c r="L387" i="1" s="1"/>
  <c r="L388" i="1" s="1"/>
  <c r="L389" i="1" s="1"/>
  <c r="L390" i="1" s="1"/>
  <c r="L391" i="1" s="1"/>
  <c r="L392" i="1" s="1"/>
  <c r="L393" i="1" s="1"/>
  <c r="L394" i="1" s="1"/>
  <c r="L395" i="1" s="1"/>
  <c r="L396" i="1" s="1"/>
  <c r="L397" i="1" s="1"/>
  <c r="L398" i="1" s="1"/>
  <c r="L399" i="1" s="1"/>
  <c r="L400" i="1" s="1"/>
  <c r="L401" i="1" s="1"/>
  <c r="L402" i="1" s="1"/>
  <c r="L403" i="1" s="1"/>
  <c r="L404" i="1" s="1"/>
  <c r="L405" i="1" s="1"/>
  <c r="L406" i="1" s="1"/>
  <c r="L407" i="1" s="1"/>
  <c r="L408" i="1" s="1"/>
  <c r="L409" i="1" s="1"/>
  <c r="L410" i="1" s="1"/>
  <c r="L411" i="1" s="1"/>
  <c r="L412" i="1" s="1"/>
  <c r="L413" i="1" s="1"/>
  <c r="L414" i="1" s="1"/>
  <c r="L415" i="1" s="1"/>
  <c r="L416" i="1" s="1"/>
  <c r="L417" i="1" s="1"/>
  <c r="L418" i="1" s="1"/>
  <c r="L419" i="1" s="1"/>
  <c r="L420" i="1" s="1"/>
  <c r="L421" i="1" s="1"/>
  <c r="L422" i="1" s="1"/>
  <c r="L423" i="1" s="1"/>
  <c r="L424" i="1" s="1"/>
  <c r="L425" i="1" s="1"/>
  <c r="L426" i="1" s="1"/>
  <c r="L427" i="1" s="1"/>
  <c r="L428" i="1" s="1"/>
  <c r="L429" i="1" s="1"/>
  <c r="L430" i="1" s="1"/>
  <c r="L431" i="1" s="1"/>
  <c r="L432" i="1" s="1"/>
  <c r="L433" i="1" s="1"/>
  <c r="L434" i="1" s="1"/>
  <c r="L435" i="1" s="1"/>
  <c r="L436" i="1" s="1"/>
  <c r="L437" i="1" s="1"/>
  <c r="L438" i="1" s="1"/>
  <c r="L439" i="1" s="1"/>
  <c r="L440" i="1" s="1"/>
  <c r="L441" i="1" s="1"/>
  <c r="L442" i="1" s="1"/>
  <c r="L443" i="1" s="1"/>
  <c r="L444" i="1" s="1"/>
  <c r="L445" i="1" s="1"/>
  <c r="L446" i="1" s="1"/>
  <c r="L447" i="1" s="1"/>
  <c r="L448" i="1" s="1"/>
  <c r="L449" i="1" s="1"/>
  <c r="L450" i="1" s="1"/>
  <c r="L451" i="1" s="1"/>
  <c r="L452" i="1" s="1"/>
  <c r="L453" i="1" s="1"/>
  <c r="L454" i="1" s="1"/>
  <c r="L455" i="1" s="1"/>
  <c r="L456" i="1" s="1"/>
  <c r="L457" i="1" s="1"/>
  <c r="L458" i="1" s="1"/>
  <c r="L459" i="1" s="1"/>
  <c r="L460" i="1" s="1"/>
  <c r="L461" i="1" s="1"/>
  <c r="L462" i="1" s="1"/>
  <c r="L463" i="1" s="1"/>
  <c r="L464" i="1" s="1"/>
  <c r="L465" i="1" s="1"/>
  <c r="L466" i="1" s="1"/>
  <c r="L467" i="1" s="1"/>
  <c r="L468" i="1" s="1"/>
  <c r="L469" i="1" s="1"/>
  <c r="L470" i="1" s="1"/>
  <c r="L471" i="1" s="1"/>
  <c r="L472" i="1" s="1"/>
  <c r="L473" i="1" s="1"/>
  <c r="L474" i="1" s="1"/>
  <c r="L475" i="1" s="1"/>
  <c r="L476" i="1" s="1"/>
  <c r="L477" i="1" s="1"/>
  <c r="L478" i="1" s="1"/>
  <c r="L479" i="1" s="1"/>
  <c r="L480" i="1" s="1"/>
  <c r="L481" i="1" s="1"/>
  <c r="L482" i="1" s="1"/>
  <c r="L483" i="1" s="1"/>
  <c r="L484" i="1" s="1"/>
  <c r="L485" i="1" s="1"/>
  <c r="L486" i="1" s="1"/>
  <c r="L487" i="1" s="1"/>
  <c r="L488" i="1" s="1"/>
  <c r="L489" i="1" s="1"/>
  <c r="L490" i="1" s="1"/>
  <c r="L491" i="1" s="1"/>
  <c r="L492" i="1" s="1"/>
  <c r="L493" i="1" s="1"/>
  <c r="L494" i="1" s="1"/>
  <c r="L495" i="1" s="1"/>
  <c r="L496" i="1" s="1"/>
  <c r="L497" i="1" s="1"/>
  <c r="L498" i="1" s="1"/>
  <c r="L499" i="1" s="1"/>
  <c r="L500" i="1" s="1"/>
  <c r="L501" i="1" s="1"/>
  <c r="L502" i="1" s="1"/>
  <c r="L503" i="1" s="1"/>
  <c r="L504" i="1" s="1"/>
  <c r="L505" i="1" s="1"/>
  <c r="L506" i="1" s="1"/>
  <c r="L507" i="1" s="1"/>
  <c r="L508" i="1" s="1"/>
  <c r="L509" i="1" s="1"/>
  <c r="L510" i="1" s="1"/>
  <c r="L511" i="1" s="1"/>
  <c r="L512" i="1" s="1"/>
  <c r="L513" i="1" s="1"/>
  <c r="L514" i="1" s="1"/>
  <c r="L515" i="1" s="1"/>
  <c r="L516" i="1" s="1"/>
  <c r="L517" i="1" s="1"/>
  <c r="L518" i="1" s="1"/>
  <c r="L519" i="1" s="1"/>
  <c r="L520" i="1" s="1"/>
  <c r="L521" i="1" s="1"/>
  <c r="L522" i="1" s="1"/>
  <c r="L523" i="1" s="1"/>
  <c r="L524" i="1" s="1"/>
  <c r="L525" i="1" s="1"/>
  <c r="L526" i="1" s="1"/>
  <c r="L527" i="1" s="1"/>
  <c r="L528" i="1" s="1"/>
  <c r="L529" i="1" s="1"/>
  <c r="L530" i="1" s="1"/>
  <c r="L531" i="1" s="1"/>
  <c r="L532" i="1" s="1"/>
  <c r="L533" i="1" s="1"/>
  <c r="L534" i="1" s="1"/>
  <c r="L535" i="1" s="1"/>
  <c r="L536" i="1" s="1"/>
  <c r="L537" i="1" s="1"/>
  <c r="L538" i="1" s="1"/>
  <c r="L539" i="1" s="1"/>
  <c r="L540" i="1" s="1"/>
  <c r="L541" i="1" s="1"/>
  <c r="L542" i="1" s="1"/>
  <c r="L543" i="1" s="1"/>
  <c r="L544" i="1" s="1"/>
  <c r="L545" i="1" s="1"/>
  <c r="L546" i="1" s="1"/>
  <c r="L547" i="1" s="1"/>
  <c r="L548" i="1" s="1"/>
  <c r="L549" i="1" s="1"/>
  <c r="L550" i="1" s="1"/>
  <c r="L551" i="1" s="1"/>
  <c r="L552" i="1" s="1"/>
  <c r="L553" i="1" s="1"/>
  <c r="L554" i="1" s="1"/>
  <c r="L555" i="1" s="1"/>
  <c r="L556" i="1" s="1"/>
  <c r="L557" i="1" s="1"/>
  <c r="L558" i="1" s="1"/>
  <c r="L559" i="1" s="1"/>
  <c r="L560" i="1" s="1"/>
  <c r="L561" i="1" s="1"/>
  <c r="L562" i="1" s="1"/>
  <c r="L563" i="1" s="1"/>
  <c r="L564" i="1" s="1"/>
  <c r="L565" i="1" s="1"/>
  <c r="L566" i="1" s="1"/>
  <c r="L567" i="1" s="1"/>
  <c r="L568" i="1" s="1"/>
  <c r="L569" i="1" s="1"/>
  <c r="L570" i="1" s="1"/>
  <c r="L571" i="1" s="1"/>
  <c r="L572" i="1" s="1"/>
  <c r="L573" i="1" s="1"/>
  <c r="L574" i="1" s="1"/>
  <c r="L575" i="1" s="1"/>
  <c r="L576" i="1" s="1"/>
  <c r="L577" i="1" s="1"/>
  <c r="L578" i="1" s="1"/>
  <c r="L579" i="1" s="1"/>
  <c r="L580" i="1" s="1"/>
  <c r="L581" i="1" s="1"/>
  <c r="L582" i="1" s="1"/>
  <c r="L583" i="1" s="1"/>
  <c r="L584" i="1" s="1"/>
  <c r="L585" i="1" s="1"/>
  <c r="L586" i="1" s="1"/>
  <c r="L587" i="1" s="1"/>
  <c r="L588" i="1" s="1"/>
  <c r="L589" i="1" s="1"/>
  <c r="L590" i="1" s="1"/>
  <c r="L591" i="1" s="1"/>
  <c r="L592" i="1" s="1"/>
  <c r="L593" i="1" s="1"/>
  <c r="L594" i="1" s="1"/>
  <c r="L595" i="1" s="1"/>
  <c r="L596" i="1" s="1"/>
  <c r="L597" i="1" s="1"/>
  <c r="L598" i="1" s="1"/>
  <c r="L599" i="1" s="1"/>
  <c r="L600" i="1" s="1"/>
  <c r="L601" i="1" s="1"/>
  <c r="L602" i="1" s="1"/>
  <c r="L603" i="1" s="1"/>
  <c r="L604" i="1" s="1"/>
  <c r="L605" i="1" s="1"/>
  <c r="L606" i="1" s="1"/>
  <c r="L607" i="1" s="1"/>
  <c r="L608" i="1" s="1"/>
  <c r="L609" i="1" s="1"/>
  <c r="L610" i="1" s="1"/>
  <c r="L611" i="1" s="1"/>
  <c r="L612" i="1" s="1"/>
  <c r="L613" i="1" s="1"/>
  <c r="L614" i="1" s="1"/>
  <c r="L615" i="1" s="1"/>
  <c r="L616" i="1" s="1"/>
  <c r="L617" i="1" s="1"/>
  <c r="L618" i="1" s="1"/>
  <c r="L619" i="1" s="1"/>
  <c r="L620" i="1" s="1"/>
  <c r="L621" i="1" s="1"/>
  <c r="L622" i="1" s="1"/>
  <c r="L623" i="1" s="1"/>
  <c r="L624" i="1" s="1"/>
  <c r="L625" i="1" s="1"/>
  <c r="L626" i="1" s="1"/>
  <c r="L627" i="1" s="1"/>
  <c r="L628" i="1" s="1"/>
  <c r="L629" i="1" s="1"/>
  <c r="L630" i="1" s="1"/>
  <c r="L631" i="1" s="1"/>
  <c r="L632" i="1" s="1"/>
  <c r="L633" i="1" s="1"/>
  <c r="L634" i="1" s="1"/>
  <c r="L635" i="1" s="1"/>
  <c r="L636" i="1" s="1"/>
  <c r="L637" i="1" s="1"/>
  <c r="L638" i="1" s="1"/>
  <c r="L639" i="1" s="1"/>
  <c r="L640" i="1" s="1"/>
  <c r="L641" i="1" s="1"/>
  <c r="L642" i="1" s="1"/>
  <c r="L643" i="1" s="1"/>
  <c r="L644" i="1" s="1"/>
  <c r="L645" i="1" s="1"/>
  <c r="L646" i="1" s="1"/>
  <c r="L647" i="1" s="1"/>
  <c r="L648" i="1" s="1"/>
  <c r="L649" i="1" s="1"/>
  <c r="L650" i="1" s="1"/>
  <c r="L651" i="1" s="1"/>
  <c r="L652" i="1" s="1"/>
  <c r="L653" i="1" s="1"/>
  <c r="L654" i="1" s="1"/>
  <c r="L655" i="1" s="1"/>
  <c r="L656" i="1" s="1"/>
  <c r="L657" i="1" s="1"/>
  <c r="L658" i="1" s="1"/>
  <c r="L659" i="1" s="1"/>
  <c r="L660" i="1" s="1"/>
  <c r="L661" i="1" s="1"/>
  <c r="L662" i="1" s="1"/>
  <c r="L663" i="1" s="1"/>
  <c r="L664" i="1" s="1"/>
  <c r="L665" i="1" s="1"/>
  <c r="L666" i="1" s="1"/>
  <c r="L667" i="1" s="1"/>
  <c r="L668" i="1" s="1"/>
  <c r="L669" i="1" s="1"/>
  <c r="L670" i="1" s="1"/>
  <c r="L671" i="1" s="1"/>
  <c r="L672" i="1" s="1"/>
  <c r="L673" i="1" s="1"/>
  <c r="L674" i="1" s="1"/>
  <c r="L675" i="1" s="1"/>
  <c r="L676" i="1" s="1"/>
  <c r="L677" i="1" s="1"/>
  <c r="L678" i="1" s="1"/>
  <c r="L679" i="1" s="1"/>
  <c r="L680" i="1" s="1"/>
  <c r="L681" i="1" s="1"/>
  <c r="L682" i="1" s="1"/>
  <c r="L683" i="1" s="1"/>
  <c r="L684" i="1" s="1"/>
  <c r="L685" i="1" s="1"/>
  <c r="L686" i="1" s="1"/>
  <c r="L687" i="1" s="1"/>
  <c r="L688" i="1" s="1"/>
  <c r="L689" i="1" s="1"/>
  <c r="L690" i="1" s="1"/>
  <c r="L691" i="1" s="1"/>
  <c r="L692" i="1" s="1"/>
  <c r="L693" i="1" s="1"/>
  <c r="L694" i="1" s="1"/>
  <c r="L695" i="1" s="1"/>
  <c r="L696" i="1" s="1"/>
  <c r="L697" i="1" s="1"/>
  <c r="L698" i="1" s="1"/>
  <c r="L699" i="1" s="1"/>
  <c r="L700" i="1" s="1"/>
  <c r="L701" i="1" s="1"/>
  <c r="L702" i="1" s="1"/>
  <c r="L703" i="1" s="1"/>
  <c r="L704" i="1" s="1"/>
  <c r="L705" i="1" s="1"/>
  <c r="L706" i="1" s="1"/>
  <c r="L707" i="1" s="1"/>
  <c r="L708" i="1" s="1"/>
  <c r="L709" i="1" s="1"/>
  <c r="L710" i="1" s="1"/>
  <c r="L711" i="1" s="1"/>
  <c r="L712" i="1" s="1"/>
  <c r="L713" i="1" s="1"/>
  <c r="L714" i="1" s="1"/>
  <c r="L715" i="1" s="1"/>
  <c r="L716" i="1" s="1"/>
  <c r="L717" i="1" s="1"/>
  <c r="L718" i="1" s="1"/>
  <c r="L719" i="1" s="1"/>
  <c r="L720" i="1" s="1"/>
  <c r="L721" i="1" s="1"/>
  <c r="L722" i="1" s="1"/>
  <c r="L723" i="1" s="1"/>
  <c r="L724" i="1" s="1"/>
  <c r="L725" i="1" s="1"/>
  <c r="L726" i="1" s="1"/>
  <c r="L727" i="1" s="1"/>
  <c r="L728" i="1" s="1"/>
  <c r="L729" i="1" s="1"/>
  <c r="L730" i="1" s="1"/>
  <c r="L731" i="1" s="1"/>
  <c r="L732" i="1" s="1"/>
  <c r="L733" i="1" s="1"/>
  <c r="L734" i="1" s="1"/>
  <c r="L735" i="1" s="1"/>
  <c r="L736" i="1" s="1"/>
  <c r="L737" i="1" s="1"/>
  <c r="L738" i="1" s="1"/>
  <c r="L739" i="1" s="1"/>
  <c r="L740" i="1" s="1"/>
  <c r="L741" i="1" s="1"/>
  <c r="L742" i="1" s="1"/>
  <c r="L743" i="1" s="1"/>
  <c r="L744" i="1" s="1"/>
  <c r="L745" i="1" s="1"/>
  <c r="L746" i="1" s="1"/>
  <c r="L747" i="1" s="1"/>
  <c r="L748" i="1" s="1"/>
  <c r="L749" i="1" s="1"/>
  <c r="L750" i="1" s="1"/>
  <c r="L751" i="1" s="1"/>
  <c r="L752" i="1" s="1"/>
  <c r="L753" i="1" s="1"/>
  <c r="L754" i="1" s="1"/>
  <c r="L755" i="1" s="1"/>
  <c r="L756" i="1" s="1"/>
  <c r="L757" i="1" s="1"/>
  <c r="L758" i="1" s="1"/>
  <c r="L759" i="1" s="1"/>
  <c r="L760" i="1" s="1"/>
  <c r="L761" i="1" s="1"/>
  <c r="L762" i="1" s="1"/>
  <c r="L763" i="1" s="1"/>
  <c r="L764" i="1" s="1"/>
  <c r="L765" i="1" s="1"/>
  <c r="L766" i="1" s="1"/>
  <c r="L767" i="1" s="1"/>
  <c r="L768" i="1" s="1"/>
  <c r="L769" i="1" s="1"/>
  <c r="L770" i="1" s="1"/>
  <c r="L771" i="1" s="1"/>
  <c r="L772" i="1" s="1"/>
  <c r="L773" i="1" s="1"/>
  <c r="L774" i="1" s="1"/>
  <c r="L775" i="1" s="1"/>
  <c r="L776" i="1" s="1"/>
  <c r="L777" i="1" s="1"/>
  <c r="L778" i="1" s="1"/>
  <c r="L779" i="1" s="1"/>
  <c r="L780" i="1" s="1"/>
  <c r="L781" i="1" s="1"/>
  <c r="L782" i="1" s="1"/>
  <c r="L783" i="1" s="1"/>
  <c r="L784" i="1" s="1"/>
  <c r="L785" i="1" s="1"/>
  <c r="L786" i="1" s="1"/>
  <c r="L787" i="1" s="1"/>
  <c r="L788" i="1" s="1"/>
  <c r="L789" i="1" s="1"/>
  <c r="L790" i="1" s="1"/>
  <c r="L791" i="1" s="1"/>
  <c r="L792" i="1" s="1"/>
  <c r="L793" i="1" s="1"/>
  <c r="L794" i="1" s="1"/>
  <c r="L795" i="1" s="1"/>
  <c r="L796" i="1" s="1"/>
  <c r="L797" i="1" s="1"/>
  <c r="L798" i="1" s="1"/>
  <c r="L799" i="1" s="1"/>
  <c r="L800" i="1" s="1"/>
  <c r="L801" i="1" s="1"/>
  <c r="L802" i="1" s="1"/>
  <c r="L803" i="1" s="1"/>
  <c r="L804" i="1" s="1"/>
  <c r="L805" i="1" s="1"/>
  <c r="L806" i="1" s="1"/>
  <c r="L807" i="1" s="1"/>
  <c r="L808" i="1" s="1"/>
  <c r="L809" i="1" s="1"/>
  <c r="L810" i="1" s="1"/>
  <c r="L811" i="1" s="1"/>
  <c r="L812" i="1" s="1"/>
  <c r="L813" i="1" s="1"/>
  <c r="L814" i="1" s="1"/>
  <c r="L815" i="1" s="1"/>
  <c r="L816" i="1" s="1"/>
  <c r="L817" i="1" s="1"/>
  <c r="L818" i="1" s="1"/>
  <c r="L819" i="1" s="1"/>
  <c r="L820" i="1" s="1"/>
  <c r="L821" i="1" s="1"/>
  <c r="L822" i="1" s="1"/>
  <c r="L823" i="1" s="1"/>
  <c r="L824" i="1" s="1"/>
  <c r="L825" i="1" s="1"/>
  <c r="L826" i="1" s="1"/>
  <c r="L827" i="1" s="1"/>
  <c r="L828" i="1" s="1"/>
  <c r="L829" i="1" s="1"/>
  <c r="L830" i="1" s="1"/>
  <c r="L831" i="1" s="1"/>
  <c r="L832" i="1" s="1"/>
  <c r="L833" i="1" s="1"/>
  <c r="L834" i="1" s="1"/>
  <c r="L835" i="1" s="1"/>
  <c r="L836" i="1" s="1"/>
  <c r="L837" i="1" s="1"/>
  <c r="L838" i="1" s="1"/>
  <c r="L839" i="1" s="1"/>
  <c r="L840" i="1" s="1"/>
  <c r="L841" i="1" s="1"/>
  <c r="L842" i="1" s="1"/>
  <c r="L843" i="1" s="1"/>
  <c r="L844" i="1" s="1"/>
  <c r="L845" i="1" s="1"/>
  <c r="L846" i="1" s="1"/>
  <c r="L847" i="1" s="1"/>
  <c r="L848" i="1" s="1"/>
  <c r="L849" i="1" s="1"/>
  <c r="L850" i="1" s="1"/>
  <c r="L851" i="1" s="1"/>
  <c r="L852" i="1" s="1"/>
  <c r="L853" i="1" s="1"/>
  <c r="L854" i="1" s="1"/>
  <c r="L855" i="1" s="1"/>
  <c r="L856" i="1" s="1"/>
  <c r="L857" i="1" s="1"/>
  <c r="L858" i="1" s="1"/>
  <c r="L859" i="1" s="1"/>
  <c r="L860" i="1" s="1"/>
  <c r="L861" i="1" s="1"/>
  <c r="L862" i="1" s="1"/>
  <c r="L863" i="1" s="1"/>
  <c r="L864" i="1" s="1"/>
  <c r="L865" i="1" s="1"/>
  <c r="L866" i="1" s="1"/>
  <c r="L867" i="1" s="1"/>
  <c r="L868" i="1" s="1"/>
  <c r="L869" i="1" s="1"/>
  <c r="L870" i="1" s="1"/>
  <c r="L871" i="1" s="1"/>
  <c r="L872" i="1" s="1"/>
  <c r="L873" i="1" s="1"/>
  <c r="L874" i="1" s="1"/>
  <c r="L875" i="1" s="1"/>
  <c r="L876" i="1" s="1"/>
  <c r="L877" i="1" s="1"/>
  <c r="L878" i="1" s="1"/>
  <c r="L879" i="1" s="1"/>
  <c r="L880" i="1" s="1"/>
  <c r="L881" i="1" s="1"/>
  <c r="L882" i="1" s="1"/>
  <c r="L883" i="1" s="1"/>
  <c r="L884" i="1" s="1"/>
  <c r="L885" i="1" s="1"/>
  <c r="L886" i="1" s="1"/>
  <c r="L887" i="1" s="1"/>
  <c r="L888" i="1" s="1"/>
  <c r="L889" i="1" s="1"/>
  <c r="L890" i="1" s="1"/>
  <c r="L891" i="1" s="1"/>
  <c r="L892" i="1" s="1"/>
  <c r="L893" i="1" s="1"/>
  <c r="L894" i="1" s="1"/>
  <c r="L895" i="1" s="1"/>
  <c r="L896" i="1" s="1"/>
  <c r="L897" i="1" s="1"/>
  <c r="L898" i="1" s="1"/>
  <c r="L899" i="1" s="1"/>
  <c r="L900" i="1" s="1"/>
  <c r="L901" i="1" s="1"/>
  <c r="L902" i="1" s="1"/>
  <c r="L903" i="1" s="1"/>
  <c r="L904" i="1" s="1"/>
  <c r="L905" i="1" s="1"/>
  <c r="L906" i="1" s="1"/>
  <c r="L907" i="1" s="1"/>
  <c r="L908" i="1" s="1"/>
  <c r="L909" i="1" s="1"/>
  <c r="L910" i="1" s="1"/>
  <c r="L911" i="1" s="1"/>
  <c r="L912" i="1" s="1"/>
  <c r="L913" i="1" s="1"/>
  <c r="L914" i="1" s="1"/>
  <c r="L915" i="1" s="1"/>
  <c r="L916" i="1" s="1"/>
  <c r="L917" i="1" s="1"/>
  <c r="L918" i="1" s="1"/>
  <c r="L919" i="1" s="1"/>
  <c r="L920" i="1" s="1"/>
  <c r="L921" i="1" s="1"/>
  <c r="L922" i="1" s="1"/>
  <c r="L923" i="1" s="1"/>
  <c r="L924" i="1" s="1"/>
  <c r="L925" i="1" s="1"/>
  <c r="L926" i="1" s="1"/>
  <c r="L927" i="1" s="1"/>
  <c r="L928" i="1" s="1"/>
  <c r="L929" i="1" s="1"/>
  <c r="L930" i="1" s="1"/>
  <c r="L931" i="1" s="1"/>
  <c r="L932" i="1" s="1"/>
  <c r="L933" i="1" s="1"/>
  <c r="L934" i="1" s="1"/>
  <c r="L935" i="1" s="1"/>
  <c r="L936" i="1" s="1"/>
  <c r="L937" i="1" s="1"/>
  <c r="L938" i="1" s="1"/>
  <c r="L939" i="1" s="1"/>
  <c r="L940" i="1" s="1"/>
  <c r="L941" i="1" s="1"/>
  <c r="L942" i="1" s="1"/>
  <c r="L943" i="1" s="1"/>
  <c r="L944" i="1" s="1"/>
  <c r="L945" i="1" s="1"/>
  <c r="L946" i="1" s="1"/>
  <c r="L947" i="1" s="1"/>
  <c r="L948" i="1" s="1"/>
  <c r="L949" i="1" s="1"/>
  <c r="L950" i="1" s="1"/>
  <c r="L951" i="1" s="1"/>
  <c r="L952" i="1" s="1"/>
  <c r="L953" i="1" s="1"/>
  <c r="L954" i="1" s="1"/>
  <c r="L955" i="1" s="1"/>
  <c r="L956" i="1" s="1"/>
  <c r="L957" i="1" s="1"/>
  <c r="L958" i="1" s="1"/>
  <c r="L959" i="1" s="1"/>
  <c r="L960" i="1" s="1"/>
  <c r="L961" i="1" s="1"/>
  <c r="L962" i="1" s="1"/>
  <c r="L963" i="1" s="1"/>
  <c r="L964" i="1" s="1"/>
  <c r="L965" i="1" s="1"/>
  <c r="L966" i="1" s="1"/>
  <c r="L967" i="1" s="1"/>
  <c r="L968" i="1" s="1"/>
  <c r="L969" i="1" s="1"/>
  <c r="L970" i="1" s="1"/>
  <c r="L971" i="1" s="1"/>
  <c r="L972" i="1" s="1"/>
  <c r="L973" i="1" s="1"/>
  <c r="L974" i="1" s="1"/>
  <c r="L975" i="1" s="1"/>
  <c r="L976" i="1" s="1"/>
  <c r="L977" i="1" s="1"/>
  <c r="L978" i="1" s="1"/>
  <c r="L979" i="1" s="1"/>
  <c r="L980" i="1" s="1"/>
  <c r="L981" i="1" s="1"/>
  <c r="L982" i="1" s="1"/>
  <c r="L983" i="1" s="1"/>
  <c r="L984" i="1" s="1"/>
  <c r="L985" i="1" s="1"/>
  <c r="L986" i="1" s="1"/>
  <c r="L987" i="1" s="1"/>
  <c r="L988" i="1" s="1"/>
  <c r="L989" i="1" s="1"/>
  <c r="L990" i="1" s="1"/>
  <c r="L991" i="1" s="1"/>
  <c r="L992" i="1" s="1"/>
  <c r="L993" i="1" s="1"/>
  <c r="L994" i="1" s="1"/>
  <c r="L995" i="1" s="1"/>
  <c r="L996" i="1" s="1"/>
  <c r="L997" i="1" s="1"/>
  <c r="L998" i="1" s="1"/>
  <c r="L999" i="1" s="1"/>
  <c r="L1000" i="1" s="1"/>
  <c r="L1001" i="1" s="1"/>
  <c r="L1002" i="1" s="1"/>
  <c r="L1003" i="1" s="1"/>
  <c r="L1004" i="1" s="1"/>
  <c r="L1005" i="1" s="1"/>
  <c r="L1006" i="1" s="1"/>
  <c r="L1007" i="1" s="1"/>
  <c r="L1008" i="1" s="1"/>
  <c r="L1009" i="1" s="1"/>
  <c r="L1010" i="1" s="1"/>
  <c r="L1011" i="1" s="1"/>
  <c r="L1012" i="1" s="1"/>
  <c r="L1013" i="1" s="1"/>
  <c r="L1014" i="1" s="1"/>
  <c r="L1015" i="1" s="1"/>
  <c r="L1016" i="1" s="1"/>
  <c r="L1017" i="1" s="1"/>
  <c r="L1018" i="1" s="1"/>
  <c r="L1019" i="1" s="1"/>
  <c r="L1020" i="1" s="1"/>
  <c r="L1021" i="1" s="1"/>
  <c r="L1022" i="1" s="1"/>
  <c r="L1023" i="1" s="1"/>
  <c r="L1024" i="1" s="1"/>
  <c r="L1025" i="1" s="1"/>
  <c r="L1026" i="1" s="1"/>
  <c r="L1027" i="1" s="1"/>
  <c r="L1028" i="1" s="1"/>
  <c r="L1029" i="1" s="1"/>
  <c r="L1030" i="1" s="1"/>
  <c r="L1031" i="1" s="1"/>
  <c r="L1032" i="1" s="1"/>
  <c r="L1033" i="1" s="1"/>
  <c r="L1034" i="1" s="1"/>
  <c r="L1035" i="1" s="1"/>
  <c r="L1036" i="1" s="1"/>
  <c r="L1037" i="1" s="1"/>
  <c r="L1038" i="1" s="1"/>
  <c r="L1039" i="1" s="1"/>
  <c r="L1040" i="1" s="1"/>
  <c r="L1041" i="1" s="1"/>
  <c r="L1042" i="1" s="1"/>
  <c r="L1043" i="1" s="1"/>
  <c r="L1044" i="1" s="1"/>
  <c r="L1045" i="1" s="1"/>
  <c r="L1046" i="1" s="1"/>
  <c r="L1047" i="1" s="1"/>
  <c r="L1048" i="1" s="1"/>
  <c r="L1049" i="1" s="1"/>
  <c r="L1050" i="1" s="1"/>
  <c r="L1051" i="1" s="1"/>
  <c r="L1052" i="1" s="1"/>
  <c r="L1053" i="1" s="1"/>
  <c r="L1054" i="1" s="1"/>
  <c r="L1055" i="1" s="1"/>
  <c r="L1056" i="1" s="1"/>
  <c r="L1057" i="1" s="1"/>
  <c r="L1058" i="1" s="1"/>
  <c r="L1059" i="1" s="1"/>
  <c r="L1060" i="1" s="1"/>
  <c r="L1061" i="1" s="1"/>
  <c r="L1062" i="1" s="1"/>
  <c r="L1063" i="1" s="1"/>
  <c r="L1064" i="1" s="1"/>
  <c r="L1065" i="1" s="1"/>
  <c r="L1066" i="1" s="1"/>
  <c r="L1067" i="1" s="1"/>
  <c r="L1068" i="1" s="1"/>
  <c r="L1069" i="1" s="1"/>
  <c r="L1070" i="1" s="1"/>
  <c r="L1071" i="1" s="1"/>
  <c r="L1072" i="1" s="1"/>
  <c r="L1073" i="1" s="1"/>
  <c r="L1074" i="1" s="1"/>
  <c r="L1075" i="1" s="1"/>
  <c r="L1076" i="1" s="1"/>
  <c r="L1077" i="1" s="1"/>
  <c r="L1078" i="1" s="1"/>
  <c r="L1079" i="1" s="1"/>
  <c r="L1080" i="1" s="1"/>
  <c r="L1081" i="1" s="1"/>
  <c r="L1082" i="1" s="1"/>
  <c r="L1083" i="1" s="1"/>
  <c r="L1084" i="1" s="1"/>
  <c r="L1085" i="1" s="1"/>
  <c r="L1086" i="1" s="1"/>
  <c r="L1087" i="1" s="1"/>
  <c r="L1088" i="1" s="1"/>
  <c r="L1089" i="1" s="1"/>
  <c r="L1090" i="1" s="1"/>
  <c r="L1091" i="1" s="1"/>
  <c r="L1092" i="1" s="1"/>
  <c r="L1093" i="1" s="1"/>
  <c r="L1094" i="1" s="1"/>
  <c r="L1095" i="1" s="1"/>
  <c r="L1096" i="1" s="1"/>
  <c r="L1097" i="1" s="1"/>
  <c r="L1098" i="1" s="1"/>
  <c r="L1099" i="1" s="1"/>
  <c r="L1100" i="1" s="1"/>
  <c r="L1101" i="1" s="1"/>
  <c r="L1102" i="1" s="1"/>
  <c r="L1103" i="1" s="1"/>
  <c r="L1104" i="1" s="1"/>
  <c r="L1105" i="1" s="1"/>
  <c r="L1106" i="1" s="1"/>
  <c r="L1107" i="1" s="1"/>
  <c r="L1108" i="1" s="1"/>
  <c r="L1109" i="1" s="1"/>
  <c r="L1110" i="1" s="1"/>
  <c r="L1111" i="1" s="1"/>
  <c r="L1112" i="1" s="1"/>
  <c r="L1113" i="1" s="1"/>
  <c r="L1114" i="1" s="1"/>
  <c r="L1115" i="1" s="1"/>
  <c r="L1116" i="1" s="1"/>
  <c r="L1117" i="1" s="1"/>
  <c r="L1118" i="1" s="1"/>
  <c r="L1119" i="1" s="1"/>
  <c r="L1120" i="1" s="1"/>
  <c r="L1121" i="1" s="1"/>
  <c r="L1122" i="1" s="1"/>
  <c r="L1123" i="1" s="1"/>
  <c r="L1124" i="1" s="1"/>
  <c r="L1125" i="1" s="1"/>
  <c r="L1126" i="1" s="1"/>
  <c r="L1127" i="1" s="1"/>
  <c r="L1128" i="1" s="1"/>
  <c r="L1129" i="1" s="1"/>
  <c r="L1130" i="1" s="1"/>
  <c r="L1131" i="1" s="1"/>
  <c r="L1132" i="1" s="1"/>
  <c r="L1133" i="1" s="1"/>
  <c r="L1134" i="1" s="1"/>
  <c r="L1135" i="1" s="1"/>
  <c r="L1136" i="1" s="1"/>
  <c r="L1137" i="1" s="1"/>
  <c r="L1138" i="1" s="1"/>
  <c r="L1139" i="1" s="1"/>
  <c r="L1140" i="1" s="1"/>
  <c r="L1141" i="1" s="1"/>
  <c r="L1142" i="1" s="1"/>
  <c r="L1143" i="1" s="1"/>
  <c r="L1144" i="1" s="1"/>
  <c r="L1145" i="1" s="1"/>
  <c r="L1146" i="1" s="1"/>
  <c r="L1147" i="1" s="1"/>
  <c r="L1148" i="1" s="1"/>
  <c r="L1149" i="1" s="1"/>
  <c r="L1150" i="1" s="1"/>
  <c r="L1151" i="1" s="1"/>
  <c r="L1152" i="1" s="1"/>
  <c r="L1153" i="1" s="1"/>
  <c r="L1154" i="1" s="1"/>
  <c r="L1155" i="1" s="1"/>
  <c r="L1156" i="1" s="1"/>
  <c r="L1157" i="1" s="1"/>
  <c r="L1158" i="1" s="1"/>
  <c r="L1159" i="1" s="1"/>
  <c r="L1160" i="1" s="1"/>
  <c r="L1161" i="1" s="1"/>
  <c r="L1162" i="1" s="1"/>
  <c r="L1163" i="1" s="1"/>
  <c r="L1164" i="1" s="1"/>
  <c r="L1165" i="1" s="1"/>
  <c r="L1166" i="1" s="1"/>
  <c r="L1167" i="1" s="1"/>
  <c r="L1168" i="1" s="1"/>
  <c r="L1169" i="1" s="1"/>
  <c r="L1170" i="1" s="1"/>
  <c r="L1171" i="1" s="1"/>
  <c r="L1172" i="1" s="1"/>
  <c r="L1173" i="1" s="1"/>
  <c r="L1174" i="1" s="1"/>
  <c r="L1175" i="1" s="1"/>
  <c r="L1176" i="1" s="1"/>
  <c r="L1177" i="1" s="1"/>
  <c r="L1178" i="1" s="1"/>
  <c r="L1179" i="1" s="1"/>
  <c r="L1180" i="1" s="1"/>
  <c r="L1181" i="1" s="1"/>
  <c r="L1182" i="1" s="1"/>
  <c r="L1183" i="1" s="1"/>
  <c r="L1184" i="1" s="1"/>
  <c r="L1185" i="1" s="1"/>
  <c r="L1186" i="1" s="1"/>
  <c r="L1187" i="1" s="1"/>
  <c r="L1188" i="1" s="1"/>
  <c r="L1189" i="1" s="1"/>
  <c r="L1190" i="1" s="1"/>
  <c r="L1191" i="1" s="1"/>
  <c r="L1192" i="1" s="1"/>
  <c r="L1193" i="1" s="1"/>
  <c r="L1194" i="1" s="1"/>
  <c r="L1195" i="1" s="1"/>
  <c r="L1196" i="1" s="1"/>
  <c r="L1197" i="1" s="1"/>
  <c r="L1198" i="1" s="1"/>
  <c r="L1199" i="1" s="1"/>
  <c r="L1200" i="1" s="1"/>
  <c r="L1201" i="1" s="1"/>
  <c r="L1202" i="1" s="1"/>
  <c r="L1203" i="1" s="1"/>
  <c r="L1204" i="1" s="1"/>
  <c r="L1205" i="1" s="1"/>
  <c r="L1206" i="1" s="1"/>
  <c r="L1207" i="1" s="1"/>
  <c r="L1208" i="1" s="1"/>
  <c r="L1209" i="1" s="1"/>
  <c r="L1210" i="1" s="1"/>
  <c r="L1211" i="1" s="1"/>
  <c r="L1212" i="1" s="1"/>
  <c r="L1213" i="1" s="1"/>
  <c r="L1214" i="1" s="1"/>
  <c r="L1215" i="1" s="1"/>
  <c r="L1216" i="1" s="1"/>
  <c r="L1217" i="1" s="1"/>
  <c r="L1218" i="1" s="1"/>
  <c r="L1219" i="1" s="1"/>
  <c r="L1220" i="1" s="1"/>
  <c r="L1221" i="1" s="1"/>
  <c r="L1222" i="1" s="1"/>
  <c r="L1223" i="1" s="1"/>
  <c r="L1224" i="1" s="1"/>
  <c r="L1225" i="1" s="1"/>
  <c r="L1226" i="1" s="1"/>
  <c r="L1227" i="1" s="1"/>
  <c r="L1228" i="1" s="1"/>
  <c r="L1229" i="1" s="1"/>
  <c r="L1230" i="1" s="1"/>
  <c r="L1231" i="1" s="1"/>
  <c r="L1232" i="1" s="1"/>
  <c r="L1233" i="1" s="1"/>
  <c r="L1234" i="1" s="1"/>
  <c r="L1235" i="1" s="1"/>
  <c r="L1236" i="1" s="1"/>
  <c r="L1237" i="1" s="1"/>
  <c r="L1238" i="1" s="1"/>
  <c r="L1239" i="1" s="1"/>
  <c r="L1240" i="1" s="1"/>
  <c r="L1241" i="1" s="1"/>
  <c r="L1242" i="1" s="1"/>
  <c r="L1243" i="1" s="1"/>
  <c r="L1244" i="1" s="1"/>
  <c r="L1245" i="1" s="1"/>
  <c r="L1246" i="1" s="1"/>
  <c r="L1247" i="1" s="1"/>
  <c r="L1248" i="1" s="1"/>
  <c r="L1249" i="1" s="1"/>
  <c r="L1250" i="1" s="1"/>
  <c r="L1251" i="1" s="1"/>
  <c r="L1252" i="1" s="1"/>
  <c r="L1253" i="1" s="1"/>
  <c r="L1254" i="1" s="1"/>
  <c r="L1255" i="1" s="1"/>
  <c r="L1256" i="1" s="1"/>
  <c r="L1257" i="1" s="1"/>
  <c r="L1258" i="1" s="1"/>
  <c r="L1259" i="1" s="1"/>
  <c r="L1260" i="1" s="1"/>
  <c r="L1261" i="1" s="1"/>
  <c r="L1262" i="1" s="1"/>
  <c r="L1263" i="1" s="1"/>
  <c r="L1264" i="1" s="1"/>
  <c r="L1265" i="1" s="1"/>
  <c r="L1266" i="1" s="1"/>
  <c r="L1267" i="1" s="1"/>
  <c r="L1268" i="1" s="1"/>
  <c r="L1269" i="1" s="1"/>
  <c r="L1270" i="1" s="1"/>
  <c r="L1271" i="1" s="1"/>
  <c r="L1272" i="1" s="1"/>
  <c r="L1273" i="1" s="1"/>
  <c r="L1274" i="1" s="1"/>
  <c r="L1275" i="1" s="1"/>
  <c r="L1276" i="1" s="1"/>
  <c r="L1277" i="1" s="1"/>
  <c r="L1278" i="1" s="1"/>
  <c r="L1279" i="1" s="1"/>
  <c r="L1280" i="1" s="1"/>
  <c r="L1281" i="1" s="1"/>
  <c r="L1282" i="1" s="1"/>
  <c r="L1283" i="1" s="1"/>
  <c r="L1284" i="1" s="1"/>
  <c r="L1285" i="1" s="1"/>
  <c r="L1286" i="1" s="1"/>
  <c r="L1287" i="1" s="1"/>
  <c r="L1288" i="1" s="1"/>
  <c r="L1289" i="1" s="1"/>
  <c r="L1290" i="1" s="1"/>
  <c r="L1291" i="1" s="1"/>
  <c r="L1292" i="1" s="1"/>
  <c r="L1293" i="1" s="1"/>
  <c r="L1294" i="1" s="1"/>
  <c r="L1295" i="1" s="1"/>
  <c r="L1296" i="1" s="1"/>
  <c r="L1297" i="1" s="1"/>
  <c r="L1298" i="1" s="1"/>
  <c r="L1299" i="1" s="1"/>
  <c r="L1300" i="1" s="1"/>
  <c r="L1301" i="1" s="1"/>
  <c r="L1302" i="1" s="1"/>
  <c r="L1303" i="1" s="1"/>
  <c r="L1304" i="1" s="1"/>
  <c r="L1305" i="1" s="1"/>
  <c r="L1306" i="1" s="1"/>
  <c r="L1307" i="1" s="1"/>
  <c r="L1308" i="1" s="1"/>
  <c r="L1309" i="1" s="1"/>
  <c r="L1310" i="1" s="1"/>
  <c r="L1311" i="1" s="1"/>
  <c r="L1312" i="1" s="1"/>
  <c r="L1313" i="1" s="1"/>
  <c r="L1314" i="1" s="1"/>
  <c r="L1315" i="1" s="1"/>
  <c r="L1316" i="1" s="1"/>
  <c r="L1317" i="1" s="1"/>
  <c r="L1318" i="1" s="1"/>
  <c r="L1319" i="1" s="1"/>
  <c r="L1320" i="1" s="1"/>
  <c r="L1321" i="1" s="1"/>
  <c r="L1322" i="1" s="1"/>
  <c r="L1323" i="1" s="1"/>
  <c r="L1324" i="1" s="1"/>
  <c r="L1325" i="1" s="1"/>
  <c r="L1326" i="1" s="1"/>
  <c r="L1327" i="1" s="1"/>
  <c r="L1328" i="1" s="1"/>
  <c r="L1329" i="1" s="1"/>
  <c r="L1330" i="1" s="1"/>
  <c r="L1331" i="1" s="1"/>
  <c r="L1332" i="1" s="1"/>
  <c r="L1333" i="1" s="1"/>
  <c r="L1334" i="1" s="1"/>
  <c r="L1335" i="1" s="1"/>
  <c r="L1336" i="1" s="1"/>
  <c r="L1337" i="1" s="1"/>
  <c r="L1338" i="1" s="1"/>
  <c r="L1339" i="1" s="1"/>
  <c r="L1340" i="1" s="1"/>
  <c r="L1341" i="1" s="1"/>
  <c r="L1342" i="1" s="1"/>
  <c r="L1343" i="1" s="1"/>
  <c r="L1344" i="1" s="1"/>
  <c r="L1345" i="1" s="1"/>
  <c r="L1346" i="1" s="1"/>
  <c r="L1347" i="1" s="1"/>
  <c r="L1348" i="1" s="1"/>
  <c r="L1349" i="1" s="1"/>
  <c r="L1350" i="1" s="1"/>
  <c r="L1351" i="1" s="1"/>
  <c r="L1352" i="1" s="1"/>
  <c r="L1353" i="1" s="1"/>
  <c r="L1354" i="1" s="1"/>
  <c r="L1355" i="1" s="1"/>
  <c r="L1356" i="1" s="1"/>
  <c r="L1357" i="1" s="1"/>
  <c r="L1358" i="1" s="1"/>
  <c r="L1359" i="1" s="1"/>
  <c r="L1360" i="1" s="1"/>
  <c r="L1361" i="1" s="1"/>
  <c r="L1362" i="1" s="1"/>
  <c r="L1363" i="1" s="1"/>
  <c r="L1364" i="1" s="1"/>
  <c r="L1365" i="1" s="1"/>
  <c r="L1366" i="1" s="1"/>
  <c r="L1367" i="1" s="1"/>
  <c r="L1368" i="1" s="1"/>
  <c r="L1369" i="1" s="1"/>
  <c r="L1370" i="1" s="1"/>
  <c r="L1371" i="1" s="1"/>
  <c r="L1372" i="1" s="1"/>
  <c r="L1373" i="1" s="1"/>
  <c r="L1374" i="1" s="1"/>
  <c r="L1375" i="1" s="1"/>
  <c r="L1376" i="1" s="1"/>
  <c r="L1377" i="1" s="1"/>
  <c r="L1378" i="1" s="1"/>
  <c r="L1379" i="1" s="1"/>
  <c r="L1380" i="1" s="1"/>
  <c r="L1381" i="1" s="1"/>
  <c r="L1382" i="1" s="1"/>
  <c r="L1383" i="1" s="1"/>
  <c r="L1384" i="1" s="1"/>
  <c r="L1385" i="1" s="1"/>
  <c r="L1386" i="1" s="1"/>
  <c r="L1387" i="1" s="1"/>
  <c r="L1388" i="1" s="1"/>
  <c r="L1389" i="1" s="1"/>
  <c r="L1390" i="1" s="1"/>
  <c r="L1391" i="1" s="1"/>
  <c r="L1392" i="1" s="1"/>
  <c r="L1393" i="1" s="1"/>
  <c r="L1394" i="1" s="1"/>
  <c r="L1395" i="1" s="1"/>
  <c r="L1396" i="1" s="1"/>
  <c r="L1397" i="1" s="1"/>
  <c r="L1398" i="1" s="1"/>
  <c r="L1399" i="1" s="1"/>
  <c r="L1400" i="1" s="1"/>
  <c r="L1401" i="1" s="1"/>
  <c r="L1402" i="1" s="1"/>
  <c r="L1403" i="1" s="1"/>
  <c r="L1404" i="1" s="1"/>
  <c r="L1405" i="1" s="1"/>
  <c r="L1406" i="1" s="1"/>
  <c r="L1407" i="1" s="1"/>
  <c r="L1408" i="1" s="1"/>
  <c r="L1409" i="1" s="1"/>
  <c r="L1410" i="1" s="1"/>
  <c r="L1411" i="1" s="1"/>
  <c r="L1412" i="1" s="1"/>
  <c r="L1413" i="1" s="1"/>
  <c r="L1414" i="1" s="1"/>
  <c r="L1415" i="1" s="1"/>
  <c r="L1416" i="1" s="1"/>
  <c r="L1417" i="1" s="1"/>
  <c r="L1418" i="1" s="1"/>
  <c r="L1419" i="1" s="1"/>
  <c r="L1420" i="1" s="1"/>
  <c r="L1421" i="1" s="1"/>
  <c r="L1422" i="1" s="1"/>
  <c r="L1423" i="1" s="1"/>
  <c r="L1424" i="1" s="1"/>
  <c r="L1425" i="1" s="1"/>
  <c r="L1426" i="1" s="1"/>
  <c r="L1427" i="1" s="1"/>
  <c r="L1428" i="1" s="1"/>
  <c r="L1429" i="1" s="1"/>
  <c r="L1430" i="1" s="1"/>
  <c r="L1431" i="1" s="1"/>
  <c r="L1432" i="1" s="1"/>
  <c r="L1433" i="1" s="1"/>
  <c r="L1434" i="1" s="1"/>
  <c r="L1435" i="1" s="1"/>
  <c r="L1436" i="1" s="1"/>
  <c r="L1437" i="1" s="1"/>
  <c r="L1438" i="1" s="1"/>
  <c r="L1439" i="1" s="1"/>
  <c r="L1440" i="1" s="1"/>
  <c r="L1441" i="1" s="1"/>
  <c r="L1442" i="1" s="1"/>
  <c r="L1443" i="1" s="1"/>
  <c r="L1444" i="1" s="1"/>
  <c r="L1445" i="1" s="1"/>
  <c r="L1446" i="1" s="1"/>
  <c r="L1447" i="1" s="1"/>
  <c r="L1448" i="1" s="1"/>
  <c r="L1449" i="1" s="1"/>
  <c r="L1450" i="1" s="1"/>
  <c r="L1451" i="1" s="1"/>
  <c r="L1452" i="1" s="1"/>
  <c r="L1453" i="1" s="1"/>
  <c r="L1454" i="1" s="1"/>
  <c r="L1455" i="1" s="1"/>
  <c r="L1456" i="1" s="1"/>
  <c r="L1457" i="1" s="1"/>
  <c r="L1458" i="1" s="1"/>
  <c r="L1459" i="1" s="1"/>
  <c r="L1460" i="1" s="1"/>
  <c r="L1461" i="1" s="1"/>
  <c r="L1462" i="1" s="1"/>
  <c r="L1463" i="1" s="1"/>
  <c r="L1464" i="1" s="1"/>
  <c r="L1465" i="1" s="1"/>
  <c r="L1466" i="1" s="1"/>
  <c r="L1467" i="1" s="1"/>
  <c r="L1468" i="1" s="1"/>
  <c r="L1469" i="1" s="1"/>
  <c r="L1470" i="1" s="1"/>
  <c r="L1471" i="1" s="1"/>
  <c r="L1472" i="1" s="1"/>
  <c r="L1473" i="1" s="1"/>
  <c r="L1474" i="1" s="1"/>
  <c r="L1475" i="1" s="1"/>
  <c r="L1476" i="1" s="1"/>
  <c r="L1477" i="1" s="1"/>
  <c r="L1478" i="1" s="1"/>
  <c r="L1479" i="1" s="1"/>
  <c r="L1480" i="1" s="1"/>
  <c r="L1481" i="1" s="1"/>
  <c r="L1482" i="1" s="1"/>
  <c r="L1483" i="1" s="1"/>
  <c r="L1484" i="1" s="1"/>
  <c r="L1485" i="1" s="1"/>
  <c r="L1486" i="1" s="1"/>
  <c r="L1487" i="1" s="1"/>
  <c r="L1488" i="1" s="1"/>
  <c r="L1489" i="1" s="1"/>
  <c r="L1490" i="1" s="1"/>
  <c r="L1491" i="1" s="1"/>
  <c r="L1492" i="1" s="1"/>
  <c r="L1493" i="1" s="1"/>
  <c r="L1494" i="1" s="1"/>
  <c r="L1495" i="1" s="1"/>
  <c r="L1496" i="1" s="1"/>
  <c r="L1497" i="1" s="1"/>
  <c r="L1498" i="1" s="1"/>
  <c r="L1499" i="1" s="1"/>
  <c r="L1500" i="1" s="1"/>
  <c r="L1501" i="1" s="1"/>
  <c r="L1502" i="1" s="1"/>
  <c r="L1503" i="1" s="1"/>
  <c r="L1504" i="1" s="1"/>
  <c r="L1505" i="1" s="1"/>
  <c r="L1506" i="1" s="1"/>
  <c r="L1507" i="1" s="1"/>
  <c r="L1508" i="1" s="1"/>
  <c r="L1509" i="1" s="1"/>
  <c r="L1510" i="1" s="1"/>
  <c r="L1511" i="1" s="1"/>
  <c r="L1512" i="1" s="1"/>
  <c r="L1513" i="1" s="1"/>
  <c r="L1514" i="1" s="1"/>
  <c r="L1515" i="1" s="1"/>
  <c r="L1516" i="1" s="1"/>
  <c r="L1517" i="1" s="1"/>
  <c r="L1518" i="1" s="1"/>
  <c r="L1519" i="1" s="1"/>
  <c r="L1520" i="1" s="1"/>
  <c r="L1521" i="1" s="1"/>
  <c r="L1522" i="1" s="1"/>
  <c r="L1523" i="1" s="1"/>
  <c r="L1524" i="1" s="1"/>
  <c r="L1525" i="1" s="1"/>
  <c r="L1526" i="1" s="1"/>
  <c r="L1527" i="1" s="1"/>
  <c r="L1528" i="1" s="1"/>
  <c r="L1529" i="1" s="1"/>
  <c r="L1530" i="1" s="1"/>
  <c r="L1531" i="1" s="1"/>
  <c r="L1532" i="1" s="1"/>
  <c r="L1533" i="1" s="1"/>
  <c r="L1534" i="1" s="1"/>
  <c r="L1535" i="1" s="1"/>
  <c r="L1536" i="1" s="1"/>
  <c r="L1537" i="1" s="1"/>
  <c r="L1538" i="1" s="1"/>
  <c r="L1539" i="1" s="1"/>
  <c r="L1540" i="1" s="1"/>
  <c r="L1541" i="1" s="1"/>
  <c r="L1542" i="1" s="1"/>
  <c r="L1543" i="1" s="1"/>
  <c r="L1544" i="1" s="1"/>
  <c r="L1545" i="1" s="1"/>
  <c r="L1546" i="1" s="1"/>
  <c r="L1547" i="1" s="1"/>
  <c r="L1548" i="1" s="1"/>
  <c r="L1549" i="1" s="1"/>
  <c r="L1550" i="1" s="1"/>
  <c r="L1551" i="1" s="1"/>
  <c r="L1552" i="1" s="1"/>
  <c r="L1553" i="1" s="1"/>
  <c r="L1554" i="1" s="1"/>
  <c r="L1555" i="1" s="1"/>
  <c r="L1556" i="1" s="1"/>
  <c r="L1557" i="1" s="1"/>
  <c r="L1558" i="1" s="1"/>
  <c r="L1559" i="1" s="1"/>
  <c r="L1560" i="1" s="1"/>
  <c r="L1561" i="1" s="1"/>
  <c r="L1562" i="1" s="1"/>
  <c r="L1563" i="1" s="1"/>
  <c r="L1564" i="1" s="1"/>
  <c r="L1565" i="1" s="1"/>
  <c r="L1566" i="1" s="1"/>
  <c r="L1567" i="1" s="1"/>
  <c r="L1568" i="1" s="1"/>
  <c r="L1569" i="1" s="1"/>
  <c r="L1570" i="1" s="1"/>
  <c r="L1571" i="1" s="1"/>
  <c r="L1572" i="1" s="1"/>
  <c r="L1573" i="1" s="1"/>
  <c r="L1574" i="1" s="1"/>
  <c r="L1575" i="1" s="1"/>
  <c r="L1576" i="1" s="1"/>
  <c r="L1577" i="1" s="1"/>
  <c r="L1578" i="1" s="1"/>
  <c r="L1579" i="1" s="1"/>
  <c r="L1580" i="1" s="1"/>
  <c r="L1581" i="1" s="1"/>
  <c r="L1582" i="1" s="1"/>
  <c r="L1583" i="1" s="1"/>
  <c r="L1584" i="1" s="1"/>
  <c r="L1585" i="1" s="1"/>
  <c r="L1586" i="1" s="1"/>
  <c r="L1587" i="1" s="1"/>
  <c r="L1588" i="1" s="1"/>
  <c r="L1589" i="1" s="1"/>
  <c r="L1590" i="1" s="1"/>
  <c r="L1591" i="1" s="1"/>
  <c r="L1592" i="1" s="1"/>
  <c r="L1593" i="1" s="1"/>
  <c r="L1594" i="1" s="1"/>
  <c r="L1595" i="1" s="1"/>
  <c r="L1596" i="1" s="1"/>
  <c r="L1597" i="1" s="1"/>
  <c r="L1598" i="1" s="1"/>
  <c r="L1599" i="1" s="1"/>
  <c r="L1600" i="1" s="1"/>
  <c r="L1601" i="1" s="1"/>
  <c r="L1602" i="1" s="1"/>
  <c r="L1603" i="1" s="1"/>
  <c r="L1604" i="1" s="1"/>
  <c r="L1605" i="1" s="1"/>
  <c r="L1606" i="1" s="1"/>
  <c r="L1607" i="1" s="1"/>
  <c r="L1608" i="1" s="1"/>
  <c r="L1609" i="1" s="1"/>
  <c r="L1610" i="1" s="1"/>
  <c r="L1611" i="1" s="1"/>
  <c r="L1612" i="1" s="1"/>
  <c r="L1613" i="1" s="1"/>
  <c r="L1614" i="1" s="1"/>
  <c r="L1615" i="1" s="1"/>
  <c r="L1616" i="1" s="1"/>
  <c r="L1617" i="1" s="1"/>
  <c r="L1618" i="1" s="1"/>
  <c r="L1619" i="1" s="1"/>
  <c r="L1620" i="1" s="1"/>
  <c r="L1621" i="1" s="1"/>
  <c r="L1622" i="1" s="1"/>
  <c r="L1623" i="1" s="1"/>
  <c r="L1624" i="1" s="1"/>
  <c r="L1625" i="1" s="1"/>
  <c r="L1626" i="1" s="1"/>
  <c r="L1627" i="1" s="1"/>
  <c r="L1628" i="1" s="1"/>
  <c r="L1629" i="1" s="1"/>
  <c r="L1630" i="1" s="1"/>
  <c r="L1631" i="1" s="1"/>
  <c r="L1632" i="1" s="1"/>
  <c r="L1633" i="1" s="1"/>
  <c r="L1634" i="1" s="1"/>
  <c r="L1635" i="1" s="1"/>
  <c r="L1636" i="1" s="1"/>
  <c r="L1637" i="1" s="1"/>
  <c r="L1638" i="1" s="1"/>
  <c r="L1639" i="1" s="1"/>
  <c r="L1640" i="1" s="1"/>
  <c r="L1641" i="1" s="1"/>
  <c r="L1642" i="1" s="1"/>
  <c r="L1643" i="1" s="1"/>
  <c r="L1644" i="1" s="1"/>
  <c r="L1645" i="1" s="1"/>
  <c r="L1646" i="1" s="1"/>
  <c r="L1647" i="1" s="1"/>
  <c r="L1648" i="1" s="1"/>
  <c r="L1649" i="1" s="1"/>
  <c r="L1650" i="1" s="1"/>
  <c r="L1651" i="1" s="1"/>
  <c r="L1652" i="1" s="1"/>
  <c r="L1653" i="1" s="1"/>
  <c r="L1654" i="1" s="1"/>
  <c r="L1655" i="1" s="1"/>
  <c r="L1656" i="1" s="1"/>
  <c r="L1657" i="1" s="1"/>
  <c r="L1658" i="1" s="1"/>
  <c r="L1659" i="1" s="1"/>
  <c r="L1660" i="1" s="1"/>
  <c r="L1661" i="1" s="1"/>
  <c r="L1662" i="1" s="1"/>
  <c r="L1663" i="1" s="1"/>
  <c r="L1664" i="1" s="1"/>
  <c r="L1665" i="1" s="1"/>
  <c r="L1666" i="1" s="1"/>
  <c r="L1667" i="1" s="1"/>
  <c r="L1668" i="1" s="1"/>
  <c r="L1669" i="1" s="1"/>
  <c r="L1670" i="1" s="1"/>
  <c r="L1671" i="1" s="1"/>
  <c r="L1672" i="1" s="1"/>
  <c r="L1673" i="1" s="1"/>
  <c r="L1674" i="1" s="1"/>
  <c r="L1675" i="1" s="1"/>
  <c r="L1676" i="1" s="1"/>
  <c r="L1677" i="1" s="1"/>
  <c r="L1678" i="1" s="1"/>
  <c r="L1679" i="1" s="1"/>
  <c r="L1680" i="1" s="1"/>
  <c r="L1681" i="1" s="1"/>
  <c r="L1682" i="1" s="1"/>
  <c r="L1683" i="1" s="1"/>
  <c r="L1684" i="1" s="1"/>
  <c r="L1685" i="1" s="1"/>
  <c r="L1686" i="1" s="1"/>
  <c r="L1687" i="1" s="1"/>
  <c r="L1688" i="1" s="1"/>
  <c r="L1689" i="1" s="1"/>
  <c r="L1690" i="1" s="1"/>
  <c r="L1691" i="1" s="1"/>
  <c r="L1692" i="1" s="1"/>
  <c r="L1693" i="1" s="1"/>
  <c r="L1694" i="1" s="1"/>
  <c r="L1695" i="1" s="1"/>
  <c r="L1696" i="1" s="1"/>
  <c r="L1697" i="1" s="1"/>
  <c r="L1698" i="1" s="1"/>
  <c r="L1699" i="1" s="1"/>
  <c r="L1700" i="1" s="1"/>
  <c r="L1701" i="1" s="1"/>
  <c r="L1702" i="1" s="1"/>
  <c r="L1703" i="1" s="1"/>
  <c r="L1704" i="1" s="1"/>
  <c r="L1705" i="1" s="1"/>
  <c r="L1706" i="1" s="1"/>
  <c r="L1707" i="1" s="1"/>
  <c r="L1708" i="1" s="1"/>
  <c r="L1709" i="1" s="1"/>
  <c r="L1710" i="1" s="1"/>
  <c r="L1711" i="1" s="1"/>
  <c r="L1712" i="1" s="1"/>
  <c r="L1713" i="1" s="1"/>
  <c r="L1714" i="1" s="1"/>
  <c r="L1715" i="1" s="1"/>
  <c r="L1716" i="1" s="1"/>
  <c r="L1717" i="1" s="1"/>
  <c r="L1718" i="1" s="1"/>
  <c r="L1719" i="1" s="1"/>
  <c r="L1720" i="1" s="1"/>
  <c r="L1721" i="1" s="1"/>
  <c r="L1722" i="1" s="1"/>
  <c r="L1723" i="1" s="1"/>
  <c r="L1724" i="1" s="1"/>
  <c r="L1725" i="1" s="1"/>
  <c r="L1726" i="1" s="1"/>
  <c r="L1727" i="1" s="1"/>
  <c r="L1728" i="1" s="1"/>
  <c r="L1729" i="1" s="1"/>
  <c r="L1730" i="1" s="1"/>
  <c r="L1731" i="1" s="1"/>
  <c r="L1732" i="1" s="1"/>
  <c r="L1733" i="1" s="1"/>
  <c r="L1734" i="1" s="1"/>
  <c r="L1735" i="1" s="1"/>
  <c r="L1736" i="1" s="1"/>
  <c r="L1737" i="1" s="1"/>
  <c r="L1738" i="1" s="1"/>
  <c r="L1739" i="1" s="1"/>
  <c r="L1740" i="1" s="1"/>
  <c r="L1741" i="1" s="1"/>
  <c r="L1742" i="1" s="1"/>
  <c r="L1743" i="1" s="1"/>
  <c r="L1744" i="1" s="1"/>
  <c r="L1745" i="1" s="1"/>
  <c r="L1746" i="1" s="1"/>
  <c r="L1747" i="1" s="1"/>
  <c r="L1748" i="1" s="1"/>
  <c r="L1749" i="1" s="1"/>
  <c r="L1750" i="1" s="1"/>
  <c r="L1751" i="1" s="1"/>
  <c r="L1752" i="1" s="1"/>
  <c r="L1753" i="1" s="1"/>
  <c r="L1754" i="1" s="1"/>
  <c r="L1755" i="1" s="1"/>
  <c r="L1756" i="1" s="1"/>
  <c r="L1757" i="1" s="1"/>
  <c r="L1758" i="1" s="1"/>
  <c r="L1759" i="1" s="1"/>
  <c r="L1760" i="1" s="1"/>
  <c r="L1761" i="1" s="1"/>
  <c r="L1762" i="1" s="1"/>
  <c r="L1763" i="1" s="1"/>
  <c r="L1764" i="1" s="1"/>
  <c r="L1765" i="1" s="1"/>
  <c r="L1766" i="1" s="1"/>
  <c r="L1767" i="1" s="1"/>
  <c r="L1768" i="1" s="1"/>
  <c r="L1769" i="1" s="1"/>
  <c r="L1770" i="1" s="1"/>
  <c r="L1771" i="1" s="1"/>
  <c r="L1772" i="1" s="1"/>
  <c r="L1773" i="1" s="1"/>
  <c r="L1774" i="1" s="1"/>
  <c r="L1775" i="1" s="1"/>
  <c r="L1776" i="1" s="1"/>
  <c r="L1777" i="1" s="1"/>
  <c r="L1778" i="1" s="1"/>
  <c r="L1779" i="1" s="1"/>
  <c r="L1780" i="1" s="1"/>
  <c r="L1781" i="1" s="1"/>
  <c r="L1782" i="1" s="1"/>
  <c r="L1783" i="1" s="1"/>
  <c r="L1784" i="1" s="1"/>
  <c r="L1785" i="1" s="1"/>
  <c r="L1786" i="1" s="1"/>
  <c r="L1787" i="1" s="1"/>
  <c r="L1788" i="1" s="1"/>
  <c r="L1789" i="1" s="1"/>
  <c r="L1790" i="1" s="1"/>
  <c r="L1791" i="1" s="1"/>
  <c r="L1792" i="1" s="1"/>
  <c r="L1793" i="1" s="1"/>
  <c r="L1794" i="1" s="1"/>
  <c r="L1795" i="1" s="1"/>
  <c r="L1796" i="1" s="1"/>
  <c r="L1797" i="1" s="1"/>
  <c r="L1798" i="1" s="1"/>
  <c r="L1799" i="1" s="1"/>
  <c r="L1800" i="1" s="1"/>
  <c r="L1801" i="1" s="1"/>
  <c r="L1802" i="1" s="1"/>
  <c r="L1803" i="1" s="1"/>
  <c r="L1804" i="1" s="1"/>
  <c r="L1805" i="1" s="1"/>
  <c r="L1806" i="1" s="1"/>
  <c r="L1807" i="1" s="1"/>
  <c r="L1808" i="1" s="1"/>
  <c r="L1809" i="1" s="1"/>
  <c r="L1810" i="1" s="1"/>
  <c r="L1811" i="1" s="1"/>
  <c r="L1812" i="1" s="1"/>
  <c r="L1813" i="1" s="1"/>
  <c r="L1814" i="1" s="1"/>
  <c r="L1815" i="1" s="1"/>
  <c r="L1816" i="1" s="1"/>
  <c r="L1817" i="1" s="1"/>
  <c r="L1818" i="1" s="1"/>
  <c r="L1819" i="1" s="1"/>
  <c r="L1820" i="1" s="1"/>
  <c r="L1821" i="1" s="1"/>
  <c r="L1822" i="1" s="1"/>
  <c r="L1823" i="1" s="1"/>
  <c r="L1824" i="1" s="1"/>
  <c r="L1825" i="1" s="1"/>
  <c r="L1826" i="1" s="1"/>
  <c r="L1827" i="1" s="1"/>
  <c r="L1828" i="1" s="1"/>
  <c r="L1829" i="1" s="1"/>
  <c r="L1830" i="1" s="1"/>
  <c r="L1831" i="1" s="1"/>
  <c r="L1832" i="1" s="1"/>
  <c r="L1833" i="1" s="1"/>
  <c r="L1834" i="1" s="1"/>
  <c r="L1835" i="1" s="1"/>
  <c r="L1836" i="1" s="1"/>
  <c r="L1837" i="1" s="1"/>
  <c r="L1838" i="1" s="1"/>
  <c r="L1839" i="1" s="1"/>
  <c r="L1840" i="1" s="1"/>
  <c r="L1841" i="1" s="1"/>
  <c r="L1842" i="1" s="1"/>
  <c r="L1843" i="1" s="1"/>
  <c r="L1844" i="1" s="1"/>
  <c r="L1845" i="1" s="1"/>
  <c r="L1846" i="1" s="1"/>
  <c r="L1847" i="1" s="1"/>
  <c r="L1848" i="1" s="1"/>
  <c r="L1849" i="1" s="1"/>
  <c r="L1850" i="1" s="1"/>
  <c r="L1851" i="1" s="1"/>
  <c r="L1852" i="1" s="1"/>
  <c r="L1853" i="1" s="1"/>
  <c r="L1854" i="1" s="1"/>
  <c r="L1855" i="1" s="1"/>
  <c r="L1856" i="1" s="1"/>
  <c r="L1857" i="1" s="1"/>
  <c r="L1858" i="1" s="1"/>
  <c r="L1859" i="1" s="1"/>
  <c r="L1860" i="1" s="1"/>
  <c r="L1861" i="1" s="1"/>
  <c r="L1862" i="1" s="1"/>
  <c r="L1863" i="1" s="1"/>
  <c r="L1864" i="1" s="1"/>
  <c r="L1865" i="1" s="1"/>
  <c r="L1866" i="1" s="1"/>
  <c r="L1867" i="1" s="1"/>
  <c r="L1868" i="1" s="1"/>
  <c r="L1869" i="1" s="1"/>
  <c r="L1870" i="1" s="1"/>
  <c r="L1871" i="1" s="1"/>
  <c r="L1872" i="1" s="1"/>
  <c r="L1873" i="1" s="1"/>
  <c r="L1874" i="1" s="1"/>
  <c r="L1875" i="1" s="1"/>
  <c r="L1876" i="1" s="1"/>
  <c r="L1877" i="1" s="1"/>
  <c r="L1878" i="1" s="1"/>
  <c r="L1879" i="1" s="1"/>
  <c r="L1880" i="1" s="1"/>
  <c r="L1881" i="1" s="1"/>
  <c r="L1882" i="1" s="1"/>
  <c r="L1883" i="1" s="1"/>
  <c r="L1884" i="1" s="1"/>
  <c r="L1885" i="1" s="1"/>
  <c r="L1886" i="1" s="1"/>
  <c r="L1887" i="1" s="1"/>
  <c r="L1888" i="1" s="1"/>
  <c r="L1889" i="1" s="1"/>
  <c r="L1890" i="1" s="1"/>
  <c r="L1891" i="1" s="1"/>
  <c r="L1892" i="1" s="1"/>
  <c r="L1893" i="1" s="1"/>
  <c r="L1894" i="1" s="1"/>
  <c r="L1895" i="1" s="1"/>
  <c r="L1896" i="1" s="1"/>
  <c r="L1897" i="1" s="1"/>
  <c r="L1898" i="1" s="1"/>
  <c r="L1899" i="1" s="1"/>
  <c r="L1900" i="1" s="1"/>
  <c r="L1901" i="1" s="1"/>
  <c r="L1902" i="1" s="1"/>
  <c r="L1903" i="1" s="1"/>
  <c r="L1904" i="1" s="1"/>
  <c r="L1905" i="1" s="1"/>
  <c r="L1906" i="1" s="1"/>
  <c r="L1907" i="1" s="1"/>
  <c r="L1908" i="1" s="1"/>
  <c r="L1909" i="1" s="1"/>
  <c r="L1910" i="1" s="1"/>
  <c r="L1911" i="1" s="1"/>
  <c r="L1912" i="1" s="1"/>
  <c r="L1913" i="1" s="1"/>
  <c r="L1914" i="1" s="1"/>
  <c r="L1915" i="1" s="1"/>
  <c r="L1916" i="1" s="1"/>
  <c r="L1917" i="1" s="1"/>
  <c r="L1918" i="1" s="1"/>
  <c r="L1919" i="1" s="1"/>
  <c r="L1920" i="1" s="1"/>
  <c r="L1921" i="1" s="1"/>
  <c r="L1922" i="1" s="1"/>
  <c r="L1923" i="1" s="1"/>
  <c r="L1924" i="1" s="1"/>
  <c r="L1925" i="1" s="1"/>
  <c r="L1926" i="1" s="1"/>
  <c r="L1927" i="1" s="1"/>
  <c r="L1928" i="1" s="1"/>
  <c r="L1929" i="1" s="1"/>
  <c r="L1930" i="1" s="1"/>
  <c r="L1931" i="1" s="1"/>
  <c r="L1932" i="1" s="1"/>
  <c r="L1933" i="1" s="1"/>
  <c r="L1934" i="1" s="1"/>
  <c r="L1935" i="1" s="1"/>
  <c r="L1936" i="1" s="1"/>
  <c r="L1937" i="1" s="1"/>
  <c r="L1938" i="1" s="1"/>
  <c r="L1939" i="1" s="1"/>
  <c r="L1940" i="1" s="1"/>
  <c r="L1941" i="1" s="1"/>
  <c r="L1942" i="1" s="1"/>
  <c r="L1943" i="1" s="1"/>
  <c r="L1944" i="1" s="1"/>
  <c r="L1945" i="1" s="1"/>
  <c r="L1946" i="1" s="1"/>
  <c r="L1947" i="1" s="1"/>
  <c r="L1948" i="1" s="1"/>
  <c r="L1949" i="1" s="1"/>
  <c r="L1950" i="1" s="1"/>
  <c r="L1951" i="1" s="1"/>
  <c r="L1952" i="1" s="1"/>
  <c r="L1953" i="1" s="1"/>
  <c r="L1954" i="1" s="1"/>
  <c r="L1955" i="1" s="1"/>
  <c r="L1956" i="1" s="1"/>
  <c r="L1957" i="1" s="1"/>
  <c r="L1958" i="1" s="1"/>
  <c r="L1959" i="1" s="1"/>
  <c r="L1960" i="1" s="1"/>
  <c r="L1961" i="1" s="1"/>
  <c r="L1962" i="1" s="1"/>
  <c r="L1963" i="1" s="1"/>
  <c r="L1964" i="1" s="1"/>
  <c r="L1965" i="1" s="1"/>
  <c r="L1966" i="1" s="1"/>
  <c r="L1967" i="1" s="1"/>
  <c r="L1968" i="1" s="1"/>
  <c r="L1969" i="1" s="1"/>
  <c r="L1970" i="1" s="1"/>
  <c r="L1971" i="1" s="1"/>
  <c r="L1972" i="1" s="1"/>
  <c r="L1973" i="1" s="1"/>
  <c r="L1974" i="1" s="1"/>
  <c r="L1975" i="1" s="1"/>
  <c r="L1976" i="1" s="1"/>
  <c r="L1977" i="1" s="1"/>
  <c r="L1978" i="1" s="1"/>
  <c r="L1979" i="1" s="1"/>
  <c r="L1980" i="1" s="1"/>
  <c r="L1981" i="1" s="1"/>
  <c r="L1982" i="1" s="1"/>
  <c r="L1983" i="1" s="1"/>
  <c r="L1984" i="1" s="1"/>
  <c r="L1985" i="1" s="1"/>
  <c r="L1986" i="1" s="1"/>
  <c r="L1987" i="1" s="1"/>
  <c r="L1988" i="1" s="1"/>
  <c r="L1989" i="1" s="1"/>
  <c r="L1990" i="1" s="1"/>
  <c r="L1991" i="1" s="1"/>
  <c r="L1992" i="1" s="1"/>
  <c r="L1993" i="1" s="1"/>
  <c r="L1994" i="1" s="1"/>
  <c r="L1995" i="1" s="1"/>
  <c r="L1996" i="1" s="1"/>
  <c r="L1997" i="1" s="1"/>
  <c r="L1998" i="1" s="1"/>
  <c r="L1999" i="1" s="1"/>
  <c r="L2000" i="1" s="1"/>
  <c r="L2001" i="1" s="1"/>
  <c r="L2002" i="1" s="1"/>
  <c r="L2003" i="1" s="1"/>
  <c r="L2004" i="1" s="1"/>
  <c r="L2005" i="1" s="1"/>
  <c r="L2006" i="1" s="1"/>
  <c r="L2007" i="1" s="1"/>
  <c r="L2008" i="1" s="1"/>
  <c r="L2009" i="1" s="1"/>
  <c r="L2010" i="1" s="1"/>
  <c r="L2011" i="1" s="1"/>
  <c r="L2012" i="1" s="1"/>
  <c r="L2013" i="1" s="1"/>
  <c r="L2014" i="1" s="1"/>
  <c r="L2015" i="1" s="1"/>
  <c r="L2016" i="1" s="1"/>
  <c r="L2017" i="1" s="1"/>
  <c r="L2018" i="1" s="1"/>
  <c r="L2019" i="1" s="1"/>
  <c r="L2020" i="1" s="1"/>
  <c r="L2021" i="1" s="1"/>
  <c r="L2022" i="1" s="1"/>
  <c r="L2023" i="1" s="1"/>
  <c r="L2024" i="1" s="1"/>
  <c r="L2025" i="1" s="1"/>
  <c r="L2026" i="1" s="1"/>
  <c r="L2027" i="1" s="1"/>
  <c r="L2028" i="1" s="1"/>
  <c r="L2029" i="1" s="1"/>
  <c r="L2030" i="1" s="1"/>
  <c r="L2031" i="1" s="1"/>
  <c r="L2032" i="1" s="1"/>
  <c r="L2033" i="1" s="1"/>
  <c r="L2034" i="1" s="1"/>
  <c r="L2035" i="1" s="1"/>
  <c r="L2036" i="1" s="1"/>
  <c r="L2037" i="1" s="1"/>
  <c r="L2038" i="1" s="1"/>
  <c r="L2039" i="1" s="1"/>
  <c r="L2040" i="1" s="1"/>
  <c r="L2041" i="1" s="1"/>
  <c r="L2042" i="1" s="1"/>
  <c r="L2043" i="1" s="1"/>
  <c r="L2044" i="1" s="1"/>
  <c r="L2045" i="1" s="1"/>
  <c r="L2046" i="1" s="1"/>
  <c r="L2047" i="1" s="1"/>
  <c r="L2048" i="1" s="1"/>
  <c r="L2049" i="1" s="1"/>
  <c r="L2050" i="1" s="1"/>
  <c r="L2051" i="1" s="1"/>
  <c r="L2052" i="1" s="1"/>
  <c r="L2053" i="1" s="1"/>
  <c r="L2054" i="1" s="1"/>
  <c r="L2055" i="1" s="1"/>
  <c r="L2056" i="1" s="1"/>
  <c r="L2057" i="1" s="1"/>
  <c r="L2058" i="1" s="1"/>
  <c r="L2059" i="1" s="1"/>
  <c r="L2060" i="1" s="1"/>
  <c r="L2061" i="1" s="1"/>
  <c r="L2062" i="1" s="1"/>
  <c r="L2063" i="1" s="1"/>
  <c r="L2064" i="1" s="1"/>
  <c r="L2065" i="1" s="1"/>
  <c r="L2066" i="1" s="1"/>
  <c r="L2067" i="1" s="1"/>
  <c r="L2068" i="1" s="1"/>
  <c r="L2069" i="1" s="1"/>
  <c r="L2070" i="1" s="1"/>
  <c r="L2071" i="1" s="1"/>
  <c r="L2072" i="1" s="1"/>
  <c r="L2073" i="1" s="1"/>
  <c r="L2074" i="1" s="1"/>
  <c r="L2075" i="1" s="1"/>
  <c r="L2076" i="1" s="1"/>
  <c r="L2077" i="1" s="1"/>
  <c r="L2078" i="1" s="1"/>
  <c r="L2079" i="1" s="1"/>
  <c r="L2080" i="1" s="1"/>
  <c r="L2081" i="1" s="1"/>
  <c r="L2082" i="1" s="1"/>
  <c r="L2083" i="1" s="1"/>
  <c r="L2084" i="1" s="1"/>
  <c r="L2085" i="1" s="1"/>
  <c r="L2086" i="1" s="1"/>
  <c r="L2087" i="1" s="1"/>
  <c r="L2088" i="1" s="1"/>
  <c r="L2089" i="1" s="1"/>
  <c r="L2090" i="1" s="1"/>
  <c r="L2091" i="1" s="1"/>
  <c r="L2092" i="1" s="1"/>
  <c r="L2093" i="1" s="1"/>
  <c r="L2094" i="1" s="1"/>
  <c r="L2095" i="1" s="1"/>
  <c r="L2096" i="1" s="1"/>
  <c r="L2097" i="1" s="1"/>
  <c r="L2098" i="1" s="1"/>
  <c r="L2099" i="1" s="1"/>
  <c r="L2100" i="1" s="1"/>
  <c r="L2101" i="1" s="1"/>
  <c r="L2102" i="1" s="1"/>
  <c r="L2103" i="1" s="1"/>
  <c r="L2104" i="1" s="1"/>
  <c r="L2105" i="1" s="1"/>
  <c r="L2106" i="1" s="1"/>
  <c r="L2107" i="1" s="1"/>
  <c r="L2108" i="1" s="1"/>
  <c r="L2109" i="1" s="1"/>
  <c r="L2110" i="1" s="1"/>
  <c r="L2111" i="1" s="1"/>
  <c r="L2112" i="1" s="1"/>
  <c r="L2113" i="1" s="1"/>
  <c r="L2114" i="1" s="1"/>
  <c r="L2115" i="1" s="1"/>
  <c r="L2116" i="1" s="1"/>
  <c r="L2117" i="1" s="1"/>
  <c r="L2118" i="1" s="1"/>
  <c r="L2119" i="1" s="1"/>
  <c r="L2120" i="1" s="1"/>
  <c r="L2121" i="1" s="1"/>
  <c r="L2122" i="1" s="1"/>
  <c r="L2123" i="1" s="1"/>
  <c r="L2124" i="1" s="1"/>
  <c r="L2125" i="1" s="1"/>
  <c r="L2126" i="1" s="1"/>
  <c r="L2127" i="1" s="1"/>
  <c r="L2128" i="1" s="1"/>
  <c r="L2129" i="1" s="1"/>
  <c r="L2130" i="1" s="1"/>
  <c r="L2131" i="1" s="1"/>
  <c r="L2132" i="1" s="1"/>
  <c r="L2133" i="1" s="1"/>
  <c r="L2134" i="1" s="1"/>
  <c r="L2135" i="1" s="1"/>
  <c r="L2136" i="1" s="1"/>
  <c r="L2137" i="1" s="1"/>
  <c r="L2138" i="1" s="1"/>
  <c r="L2139" i="1" s="1"/>
  <c r="L2140" i="1" s="1"/>
  <c r="L2141" i="1" s="1"/>
  <c r="L2142" i="1" s="1"/>
  <c r="L2143" i="1" s="1"/>
  <c r="L2144" i="1" s="1"/>
  <c r="L2145" i="1" s="1"/>
  <c r="L2146" i="1" s="1"/>
  <c r="L2147" i="1" s="1"/>
  <c r="L2148" i="1" s="1"/>
  <c r="L2149" i="1" s="1"/>
  <c r="L2150" i="1" s="1"/>
  <c r="L2151" i="1" s="1"/>
  <c r="L2152" i="1" s="1"/>
  <c r="L2153" i="1" s="1"/>
  <c r="L2154" i="1" s="1"/>
  <c r="L2155" i="1" s="1"/>
  <c r="L2156" i="1" s="1"/>
  <c r="L2157" i="1" s="1"/>
  <c r="L2158" i="1" s="1"/>
  <c r="L2159" i="1" s="1"/>
  <c r="L2160" i="1" s="1"/>
  <c r="L2161" i="1" s="1"/>
  <c r="L2162" i="1" s="1"/>
  <c r="L2163" i="1" s="1"/>
  <c r="L2164" i="1" s="1"/>
  <c r="L2165" i="1" s="1"/>
  <c r="L2166" i="1" s="1"/>
  <c r="L2167" i="1" s="1"/>
  <c r="L2168" i="1" s="1"/>
  <c r="L2169" i="1" s="1"/>
  <c r="L2170" i="1" s="1"/>
  <c r="L2171" i="1" s="1"/>
  <c r="L2172" i="1" s="1"/>
  <c r="L2173" i="1" s="1"/>
  <c r="L2174" i="1" s="1"/>
  <c r="L2175" i="1" s="1"/>
  <c r="L2176" i="1" s="1"/>
  <c r="L2177" i="1" s="1"/>
  <c r="L2178" i="1" s="1"/>
  <c r="L2179" i="1" s="1"/>
  <c r="L2180" i="1" s="1"/>
  <c r="L2181" i="1" s="1"/>
  <c r="L2182" i="1" s="1"/>
  <c r="L2183" i="1" s="1"/>
  <c r="L2184" i="1" s="1"/>
  <c r="L2185" i="1" s="1"/>
  <c r="L2186" i="1" s="1"/>
  <c r="L2187" i="1" s="1"/>
  <c r="L2188" i="1" s="1"/>
  <c r="L2189" i="1" s="1"/>
  <c r="L2190" i="1" s="1"/>
  <c r="L2191" i="1" s="1"/>
  <c r="L2192" i="1" s="1"/>
  <c r="L2193" i="1" s="1"/>
  <c r="L2194" i="1" s="1"/>
  <c r="L2195" i="1" s="1"/>
  <c r="L2196" i="1" s="1"/>
  <c r="L2197" i="1" s="1"/>
  <c r="L2198" i="1" s="1"/>
  <c r="L2199" i="1" s="1"/>
  <c r="L2200" i="1" s="1"/>
  <c r="L2201" i="1" s="1"/>
  <c r="L2202" i="1" s="1"/>
  <c r="L2203" i="1" s="1"/>
  <c r="L2204" i="1" s="1"/>
  <c r="L2205" i="1" s="1"/>
  <c r="L2206" i="1" s="1"/>
  <c r="L2207" i="1" s="1"/>
  <c r="L2208" i="1" s="1"/>
  <c r="L2209" i="1" s="1"/>
  <c r="L2210" i="1" s="1"/>
  <c r="L2211" i="1" s="1"/>
  <c r="L2212" i="1" s="1"/>
  <c r="L2213" i="1" s="1"/>
  <c r="L2214" i="1" s="1"/>
  <c r="L2215" i="1" s="1"/>
  <c r="L2216" i="1" s="1"/>
  <c r="L2217" i="1" s="1"/>
  <c r="L2218" i="1" s="1"/>
  <c r="L2219" i="1" s="1"/>
  <c r="L2220" i="1" s="1"/>
  <c r="L2221" i="1" s="1"/>
  <c r="L2222" i="1" s="1"/>
  <c r="L2223" i="1" s="1"/>
  <c r="L2224" i="1" s="1"/>
  <c r="L2225" i="1" s="1"/>
  <c r="L2226" i="1" s="1"/>
  <c r="L2227" i="1" s="1"/>
  <c r="L2228" i="1" s="1"/>
  <c r="L2229" i="1" s="1"/>
  <c r="L2230" i="1" s="1"/>
  <c r="L2231" i="1" s="1"/>
  <c r="L2232" i="1" s="1"/>
  <c r="L2233" i="1" s="1"/>
  <c r="L2234" i="1" s="1"/>
  <c r="L2235" i="1" s="1"/>
  <c r="L2236" i="1" s="1"/>
  <c r="L2237" i="1" s="1"/>
  <c r="L2238" i="1" s="1"/>
  <c r="L2239" i="1" s="1"/>
  <c r="L2240" i="1" s="1"/>
  <c r="L2241" i="1" s="1"/>
  <c r="L2242" i="1" s="1"/>
  <c r="L2243" i="1" s="1"/>
  <c r="L2244" i="1" s="1"/>
  <c r="L2245" i="1" s="1"/>
  <c r="L2246" i="1" s="1"/>
  <c r="L2247" i="1" s="1"/>
  <c r="L2248" i="1" s="1"/>
  <c r="L2249" i="1" s="1"/>
  <c r="L2250" i="1" s="1"/>
  <c r="L2251" i="1" s="1"/>
  <c r="L2252" i="1" s="1"/>
  <c r="L2253" i="1" s="1"/>
  <c r="L2254" i="1" s="1"/>
  <c r="L2255" i="1" s="1"/>
  <c r="L2256" i="1" s="1"/>
  <c r="L2257" i="1" s="1"/>
  <c r="L2258" i="1" s="1"/>
  <c r="L2259" i="1" s="1"/>
  <c r="L2260" i="1" s="1"/>
  <c r="L2261" i="1" s="1"/>
  <c r="L2262" i="1" s="1"/>
  <c r="L2263" i="1" s="1"/>
  <c r="L2264" i="1" s="1"/>
  <c r="L2265" i="1" s="1"/>
  <c r="L2266" i="1" s="1"/>
  <c r="L2267" i="1" s="1"/>
  <c r="L2268" i="1" s="1"/>
  <c r="L2269" i="1" s="1"/>
  <c r="L2270" i="1" s="1"/>
  <c r="L2271" i="1" s="1"/>
  <c r="L2272" i="1" s="1"/>
  <c r="L2273" i="1" s="1"/>
  <c r="L2274" i="1" s="1"/>
  <c r="L2275" i="1" s="1"/>
  <c r="L2276" i="1" s="1"/>
  <c r="L2277" i="1" s="1"/>
  <c r="L2278" i="1" s="1"/>
  <c r="L2279" i="1" s="1"/>
  <c r="L2280" i="1" s="1"/>
  <c r="L2281" i="1" s="1"/>
  <c r="L2282" i="1" s="1"/>
  <c r="L2283" i="1" s="1"/>
  <c r="L2284" i="1" s="1"/>
  <c r="L2285" i="1" s="1"/>
  <c r="L2286" i="1" s="1"/>
  <c r="L2287" i="1" s="1"/>
  <c r="L2288" i="1" s="1"/>
  <c r="L2289" i="1" s="1"/>
  <c r="L2290" i="1" s="1"/>
  <c r="L2291" i="1" s="1"/>
  <c r="L2292" i="1" s="1"/>
  <c r="L2293" i="1" s="1"/>
  <c r="L2294" i="1" s="1"/>
  <c r="L2295" i="1" s="1"/>
  <c r="L2296" i="1" s="1"/>
  <c r="L2297" i="1" s="1"/>
  <c r="L2298" i="1" s="1"/>
  <c r="L2299" i="1" s="1"/>
  <c r="L2300" i="1" s="1"/>
  <c r="L2301" i="1" s="1"/>
  <c r="L2302" i="1" s="1"/>
  <c r="L2303" i="1" s="1"/>
  <c r="L2304" i="1" s="1"/>
  <c r="L2305" i="1" s="1"/>
  <c r="L2306" i="1" s="1"/>
  <c r="L2307" i="1" s="1"/>
  <c r="L2308" i="1" s="1"/>
  <c r="L2309" i="1" s="1"/>
  <c r="L2310" i="1" s="1"/>
  <c r="L2311" i="1" s="1"/>
  <c r="L2312" i="1" s="1"/>
  <c r="L2313" i="1" s="1"/>
  <c r="L2314" i="1" s="1"/>
  <c r="L2315" i="1" s="1"/>
  <c r="L2316" i="1" s="1"/>
  <c r="L2317" i="1" s="1"/>
  <c r="L2318" i="1" s="1"/>
  <c r="L2319" i="1" s="1"/>
  <c r="L2320" i="1" s="1"/>
  <c r="L2321" i="1" s="1"/>
  <c r="L2322" i="1" s="1"/>
  <c r="L2323" i="1" s="1"/>
  <c r="L2324" i="1" s="1"/>
  <c r="L2325" i="1" s="1"/>
  <c r="L2326" i="1" s="1"/>
  <c r="L2327" i="1" s="1"/>
  <c r="L2328" i="1" s="1"/>
  <c r="L2329" i="1" s="1"/>
  <c r="L2330" i="1" s="1"/>
  <c r="L2331" i="1" s="1"/>
  <c r="L2332" i="1" s="1"/>
  <c r="L2333" i="1" s="1"/>
  <c r="L2334" i="1" s="1"/>
  <c r="L2335" i="1" s="1"/>
  <c r="L2336" i="1" s="1"/>
  <c r="L2337" i="1" s="1"/>
  <c r="L2338" i="1" s="1"/>
  <c r="L2339" i="1" s="1"/>
  <c r="L2340" i="1" s="1"/>
  <c r="L2341" i="1" s="1"/>
  <c r="L2342" i="1" s="1"/>
  <c r="L2343" i="1" s="1"/>
  <c r="L2344" i="1" s="1"/>
  <c r="L2345" i="1" s="1"/>
  <c r="L2346" i="1" s="1"/>
  <c r="L2347" i="1" s="1"/>
  <c r="L2348" i="1" s="1"/>
  <c r="L2349" i="1" s="1"/>
  <c r="L2350" i="1" s="1"/>
  <c r="L2351" i="1" s="1"/>
  <c r="L2352" i="1" s="1"/>
  <c r="L2353" i="1" s="1"/>
  <c r="L2354" i="1" s="1"/>
  <c r="L2355" i="1" s="1"/>
  <c r="L2356" i="1" s="1"/>
  <c r="L2357" i="1" s="1"/>
  <c r="L2358" i="1" s="1"/>
  <c r="L2359" i="1" s="1"/>
  <c r="L2360" i="1" s="1"/>
  <c r="L2361" i="1" s="1"/>
  <c r="L2362" i="1" s="1"/>
  <c r="L2363" i="1" s="1"/>
  <c r="L2364" i="1" s="1"/>
  <c r="L2365" i="1" s="1"/>
  <c r="L2366" i="1" s="1"/>
  <c r="L2367" i="1" s="1"/>
  <c r="L2368" i="1" s="1"/>
  <c r="L2369" i="1" s="1"/>
  <c r="L2370" i="1" s="1"/>
  <c r="L2371" i="1" s="1"/>
  <c r="L2372" i="1" s="1"/>
  <c r="L2373" i="1" s="1"/>
  <c r="L2374" i="1" s="1"/>
  <c r="L2375" i="1" s="1"/>
  <c r="L2376" i="1" s="1"/>
  <c r="L2377" i="1" s="1"/>
  <c r="L2378" i="1" s="1"/>
  <c r="L2379" i="1" s="1"/>
  <c r="L2380" i="1" s="1"/>
  <c r="L2381" i="1" s="1"/>
  <c r="L2382" i="1" s="1"/>
  <c r="L2383" i="1" s="1"/>
  <c r="L2384" i="1" s="1"/>
  <c r="L2385" i="1" s="1"/>
  <c r="L2386" i="1" s="1"/>
  <c r="L2387" i="1" s="1"/>
  <c r="L2388" i="1" s="1"/>
  <c r="L2389" i="1" s="1"/>
  <c r="L2390" i="1" s="1"/>
  <c r="L2391" i="1" s="1"/>
  <c r="L2392" i="1" s="1"/>
  <c r="L2393" i="1" s="1"/>
  <c r="L2394" i="1" s="1"/>
  <c r="L2395" i="1" s="1"/>
  <c r="L2396" i="1" s="1"/>
  <c r="L2397" i="1" s="1"/>
  <c r="L2398" i="1" s="1"/>
  <c r="L2399" i="1" s="1"/>
  <c r="L2400" i="1" s="1"/>
  <c r="L2401" i="1" s="1"/>
  <c r="L2402" i="1" s="1"/>
  <c r="L2403" i="1" s="1"/>
  <c r="L2404" i="1" s="1"/>
  <c r="L2405" i="1" s="1"/>
  <c r="L2406" i="1" s="1"/>
  <c r="L2407" i="1" s="1"/>
  <c r="L2408" i="1" s="1"/>
  <c r="L2409" i="1" s="1"/>
  <c r="L2410" i="1" s="1"/>
  <c r="L2411" i="1" s="1"/>
  <c r="L2412" i="1" s="1"/>
  <c r="L2413" i="1" s="1"/>
  <c r="L2414" i="1" s="1"/>
  <c r="L2415" i="1" s="1"/>
  <c r="L2416" i="1" s="1"/>
  <c r="L2417" i="1" s="1"/>
  <c r="L2418" i="1" s="1"/>
  <c r="L2419" i="1" s="1"/>
  <c r="L2420" i="1" s="1"/>
  <c r="L2421" i="1" s="1"/>
  <c r="L2422" i="1" s="1"/>
  <c r="L2423" i="1" s="1"/>
  <c r="L2424" i="1" s="1"/>
  <c r="L2425" i="1" s="1"/>
  <c r="L2426" i="1" s="1"/>
  <c r="L2427" i="1" s="1"/>
  <c r="L2428" i="1" s="1"/>
  <c r="L2429" i="1" s="1"/>
  <c r="L2430" i="1" s="1"/>
  <c r="L2431" i="1" s="1"/>
  <c r="L2432" i="1" s="1"/>
  <c r="L2433" i="1" s="1"/>
  <c r="L2434" i="1" s="1"/>
  <c r="L2435" i="1" s="1"/>
  <c r="L2436" i="1" s="1"/>
  <c r="L2437" i="1" s="1"/>
  <c r="L2438" i="1" s="1"/>
  <c r="L2439" i="1" s="1"/>
  <c r="L2440" i="1" s="1"/>
  <c r="L2441" i="1" s="1"/>
  <c r="L2442" i="1" s="1"/>
  <c r="L2443" i="1" s="1"/>
  <c r="L2444" i="1" s="1"/>
  <c r="L2445" i="1" s="1"/>
  <c r="L2446" i="1" s="1"/>
  <c r="L2447" i="1" s="1"/>
  <c r="L2448" i="1" s="1"/>
  <c r="L2449" i="1" s="1"/>
  <c r="L2450" i="1" s="1"/>
  <c r="L2451" i="1" s="1"/>
  <c r="L2452" i="1" s="1"/>
  <c r="L2453" i="1" s="1"/>
  <c r="L2454" i="1" s="1"/>
  <c r="L2455" i="1" s="1"/>
  <c r="L2456" i="1" s="1"/>
  <c r="L2457" i="1" s="1"/>
  <c r="L2458" i="1" s="1"/>
  <c r="L2459" i="1" s="1"/>
  <c r="L2460" i="1" s="1"/>
  <c r="L2461" i="1" s="1"/>
  <c r="L2462" i="1" s="1"/>
  <c r="L2463" i="1" s="1"/>
  <c r="L2464" i="1" s="1"/>
  <c r="L2465" i="1" s="1"/>
  <c r="L2466" i="1" s="1"/>
  <c r="L2467" i="1" s="1"/>
  <c r="L2468" i="1" s="1"/>
  <c r="L2469" i="1" s="1"/>
  <c r="L2470" i="1" s="1"/>
  <c r="L2471" i="1" s="1"/>
  <c r="L2472" i="1" s="1"/>
  <c r="L2473" i="1" s="1"/>
  <c r="L2474" i="1" s="1"/>
  <c r="L2475" i="1" s="1"/>
  <c r="L2476" i="1" s="1"/>
  <c r="L2477" i="1" s="1"/>
  <c r="L2478" i="1" s="1"/>
  <c r="L2479" i="1" s="1"/>
  <c r="L2480" i="1" s="1"/>
  <c r="L2481" i="1" s="1"/>
  <c r="L2482" i="1" s="1"/>
  <c r="L2483" i="1" s="1"/>
  <c r="L2484" i="1" s="1"/>
  <c r="L2485" i="1" s="1"/>
  <c r="L2486" i="1" s="1"/>
  <c r="L2487" i="1" s="1"/>
  <c r="L2488" i="1" s="1"/>
  <c r="L2489" i="1" s="1"/>
  <c r="L2490" i="1" s="1"/>
  <c r="L2491" i="1" s="1"/>
  <c r="L2492" i="1" s="1"/>
  <c r="L2493" i="1" s="1"/>
  <c r="L2494" i="1" s="1"/>
  <c r="L2495" i="1" s="1"/>
  <c r="L2496" i="1" s="1"/>
  <c r="L2497" i="1" s="1"/>
  <c r="L2498" i="1" s="1"/>
  <c r="L2499" i="1" s="1"/>
  <c r="L2500" i="1" s="1"/>
  <c r="L2501" i="1" s="1"/>
  <c r="L2502" i="1" s="1"/>
  <c r="L2503" i="1" s="1"/>
  <c r="L2504" i="1" s="1"/>
  <c r="L2505" i="1" s="1"/>
  <c r="L2506" i="1" s="1"/>
  <c r="L2507" i="1" s="1"/>
  <c r="L2508" i="1" s="1"/>
  <c r="L2509" i="1" s="1"/>
  <c r="L2510" i="1" s="1"/>
  <c r="L2511" i="1" s="1"/>
  <c r="L2512" i="1" s="1"/>
  <c r="L2513" i="1" s="1"/>
  <c r="L2514" i="1" s="1"/>
  <c r="L2515" i="1" s="1"/>
  <c r="L2516" i="1" s="1"/>
  <c r="L2517" i="1" s="1"/>
  <c r="L2518" i="1" s="1"/>
  <c r="L2519" i="1" s="1"/>
  <c r="L2520" i="1" s="1"/>
  <c r="L2521" i="1" s="1"/>
  <c r="L2522" i="1" s="1"/>
  <c r="L2523" i="1" s="1"/>
  <c r="L2524" i="1" s="1"/>
  <c r="L2525" i="1" s="1"/>
  <c r="L2526" i="1" s="1"/>
  <c r="L2527" i="1" s="1"/>
  <c r="L2528" i="1" s="1"/>
  <c r="L2529" i="1" s="1"/>
  <c r="L2530" i="1" s="1"/>
  <c r="L2531" i="1" s="1"/>
  <c r="L2532" i="1" s="1"/>
  <c r="L2533" i="1" s="1"/>
  <c r="L2534" i="1" s="1"/>
  <c r="L2535" i="1" s="1"/>
  <c r="L2536" i="1" s="1"/>
  <c r="L2537" i="1" s="1"/>
  <c r="L2538" i="1" s="1"/>
  <c r="L2539" i="1" s="1"/>
  <c r="L2540" i="1" s="1"/>
  <c r="L2541" i="1" s="1"/>
  <c r="L2542" i="1" s="1"/>
  <c r="L2543" i="1" s="1"/>
  <c r="L2544" i="1" s="1"/>
  <c r="L2545" i="1" s="1"/>
  <c r="L2546" i="1" s="1"/>
  <c r="L2547" i="1" s="1"/>
  <c r="L2548" i="1" s="1"/>
  <c r="L2549" i="1" s="1"/>
  <c r="L2550" i="1" s="1"/>
  <c r="L2551" i="1" s="1"/>
  <c r="L2552" i="1" s="1"/>
  <c r="L2553" i="1" s="1"/>
  <c r="L2554" i="1" s="1"/>
  <c r="L2555" i="1" s="1"/>
  <c r="L2556" i="1" s="1"/>
  <c r="L2557" i="1" s="1"/>
  <c r="L2558" i="1" s="1"/>
  <c r="L2559" i="1" s="1"/>
  <c r="L2560" i="1" s="1"/>
  <c r="L2561" i="1" s="1"/>
  <c r="L2562" i="1" s="1"/>
  <c r="L2563" i="1" s="1"/>
  <c r="L2564" i="1" s="1"/>
  <c r="L2565" i="1" s="1"/>
  <c r="L2566" i="1" s="1"/>
  <c r="L2567" i="1" s="1"/>
  <c r="L2568" i="1" s="1"/>
  <c r="L2569" i="1" s="1"/>
  <c r="L2570" i="1" s="1"/>
  <c r="L2571" i="1" s="1"/>
  <c r="L2572" i="1" s="1"/>
  <c r="L2573" i="1" s="1"/>
  <c r="L2574" i="1" s="1"/>
  <c r="L2575" i="1" s="1"/>
  <c r="L2576" i="1" s="1"/>
  <c r="L2577" i="1" s="1"/>
  <c r="L2578" i="1" s="1"/>
  <c r="L2579" i="1" s="1"/>
  <c r="L2580" i="1" s="1"/>
  <c r="L2581" i="1" s="1"/>
  <c r="L2582" i="1" s="1"/>
  <c r="L2583" i="1" s="1"/>
  <c r="L2584" i="1" s="1"/>
  <c r="L2585" i="1" s="1"/>
  <c r="L2586" i="1" s="1"/>
  <c r="L2587" i="1" s="1"/>
  <c r="L2588" i="1" s="1"/>
  <c r="L2589" i="1" s="1"/>
  <c r="L2590" i="1" s="1"/>
  <c r="L2591" i="1" s="1"/>
  <c r="L2592" i="1" s="1"/>
  <c r="L2593" i="1" s="1"/>
  <c r="L2594" i="1" s="1"/>
  <c r="L2595" i="1" s="1"/>
  <c r="L2596" i="1" s="1"/>
  <c r="L2597" i="1" s="1"/>
  <c r="L2598" i="1" s="1"/>
  <c r="L2599" i="1" s="1"/>
  <c r="L2600" i="1" s="1"/>
  <c r="L2601" i="1" s="1"/>
  <c r="L2602" i="1" s="1"/>
  <c r="L2603" i="1" s="1"/>
  <c r="L2604" i="1" s="1"/>
  <c r="L2605" i="1" s="1"/>
  <c r="L2606" i="1" s="1"/>
  <c r="L2607" i="1" s="1"/>
  <c r="L2608" i="1" s="1"/>
  <c r="L2609" i="1" s="1"/>
  <c r="L2610" i="1" s="1"/>
  <c r="L2611" i="1" s="1"/>
  <c r="L2612" i="1" s="1"/>
  <c r="L2613" i="1" s="1"/>
  <c r="L2614" i="1" s="1"/>
  <c r="L2615" i="1" s="1"/>
  <c r="L2616" i="1" s="1"/>
  <c r="L2617" i="1" s="1"/>
  <c r="L2618" i="1" s="1"/>
  <c r="L2619" i="1" s="1"/>
  <c r="L2620" i="1" s="1"/>
  <c r="L2621" i="1" s="1"/>
  <c r="L2622" i="1" s="1"/>
  <c r="L2623" i="1" s="1"/>
  <c r="L2624" i="1" s="1"/>
  <c r="L2625" i="1" s="1"/>
  <c r="L2626" i="1" s="1"/>
  <c r="L2627" i="1" s="1"/>
  <c r="L2628" i="1" s="1"/>
  <c r="L2629" i="1" s="1"/>
  <c r="L2630" i="1" s="1"/>
  <c r="L2631" i="1" s="1"/>
  <c r="L2632" i="1" s="1"/>
  <c r="L2633" i="1" s="1"/>
  <c r="L2634" i="1" s="1"/>
  <c r="L2635" i="1" s="1"/>
  <c r="L2636" i="1" s="1"/>
  <c r="L2637" i="1" s="1"/>
  <c r="L2638" i="1" s="1"/>
  <c r="L2639" i="1" s="1"/>
  <c r="L2640" i="1" s="1"/>
  <c r="L2641" i="1" s="1"/>
  <c r="L2642" i="1" s="1"/>
  <c r="L2643" i="1" s="1"/>
  <c r="L2644" i="1" s="1"/>
  <c r="L2645" i="1" s="1"/>
  <c r="L2646" i="1" s="1"/>
  <c r="L2647" i="1" s="1"/>
  <c r="L2648" i="1" s="1"/>
  <c r="L2649" i="1" s="1"/>
  <c r="L2650" i="1" s="1"/>
  <c r="L2651" i="1" s="1"/>
  <c r="L2652" i="1" s="1"/>
  <c r="L2653" i="1" s="1"/>
  <c r="L2654" i="1" s="1"/>
  <c r="L2655" i="1" s="1"/>
  <c r="L2656" i="1" s="1"/>
  <c r="L2657" i="1" s="1"/>
  <c r="L2658" i="1" s="1"/>
  <c r="L2659" i="1" s="1"/>
  <c r="L2660" i="1" s="1"/>
  <c r="L2661" i="1" s="1"/>
  <c r="L2662" i="1" s="1"/>
  <c r="L2663" i="1" s="1"/>
  <c r="L2664" i="1" s="1"/>
  <c r="L2665" i="1" s="1"/>
  <c r="L2666" i="1" s="1"/>
  <c r="L2667" i="1" s="1"/>
  <c r="L2668" i="1" s="1"/>
  <c r="L2669" i="1" s="1"/>
  <c r="L2670" i="1" s="1"/>
  <c r="L2671" i="1" s="1"/>
  <c r="L2672" i="1" s="1"/>
  <c r="L2673" i="1" s="1"/>
  <c r="L2674" i="1" s="1"/>
  <c r="L2675" i="1" s="1"/>
  <c r="L2676" i="1" s="1"/>
  <c r="L2677" i="1" s="1"/>
  <c r="L2678" i="1" s="1"/>
  <c r="L2679" i="1" s="1"/>
  <c r="L2680" i="1" s="1"/>
  <c r="L2681" i="1" s="1"/>
  <c r="L2682" i="1" s="1"/>
  <c r="L2683" i="1" s="1"/>
  <c r="L2684" i="1" s="1"/>
  <c r="L2685" i="1" s="1"/>
  <c r="L2686" i="1" s="1"/>
  <c r="L2687" i="1" s="1"/>
  <c r="L2688" i="1" s="1"/>
  <c r="L2689" i="1" s="1"/>
  <c r="L2690" i="1" s="1"/>
  <c r="L2691" i="1" s="1"/>
  <c r="L2692" i="1" s="1"/>
  <c r="L2693" i="1" s="1"/>
  <c r="L2694" i="1" s="1"/>
  <c r="L2695" i="1" s="1"/>
  <c r="L2696" i="1" s="1"/>
  <c r="L2697" i="1" s="1"/>
  <c r="L2698" i="1" s="1"/>
  <c r="L2699" i="1" s="1"/>
  <c r="L2700" i="1" s="1"/>
  <c r="L2701" i="1" s="1"/>
  <c r="L2702" i="1" s="1"/>
  <c r="L2703" i="1" s="1"/>
  <c r="L2704" i="1" s="1"/>
  <c r="L2705" i="1" s="1"/>
  <c r="L2706" i="1" s="1"/>
  <c r="L2707" i="1" s="1"/>
  <c r="L2708" i="1" s="1"/>
  <c r="L2709" i="1" s="1"/>
  <c r="L2710" i="1" s="1"/>
  <c r="L2711" i="1" s="1"/>
  <c r="L2712" i="1" s="1"/>
  <c r="L2713" i="1" s="1"/>
  <c r="L2714" i="1" s="1"/>
  <c r="L2715" i="1" s="1"/>
  <c r="L2716" i="1" s="1"/>
  <c r="L2717" i="1" s="1"/>
  <c r="L2718" i="1" s="1"/>
  <c r="L2719" i="1" s="1"/>
  <c r="L2720" i="1" s="1"/>
  <c r="L2721" i="1" s="1"/>
  <c r="L2722" i="1" s="1"/>
  <c r="L2723" i="1" s="1"/>
  <c r="L2724" i="1" s="1"/>
  <c r="L2725" i="1" s="1"/>
  <c r="L2726" i="1" s="1"/>
  <c r="L2727" i="1" s="1"/>
  <c r="L2728" i="1" s="1"/>
  <c r="L2729" i="1" s="1"/>
  <c r="L2730" i="1" s="1"/>
  <c r="L2731" i="1" s="1"/>
  <c r="L2732" i="1" s="1"/>
  <c r="L2733" i="1" s="1"/>
  <c r="L2734" i="1" s="1"/>
  <c r="L2735" i="1" s="1"/>
  <c r="L2736" i="1" s="1"/>
  <c r="L2737" i="1" s="1"/>
  <c r="L2738" i="1" s="1"/>
  <c r="L2739" i="1" s="1"/>
  <c r="L2740" i="1" s="1"/>
  <c r="L2741" i="1" s="1"/>
  <c r="L2742" i="1" s="1"/>
  <c r="L2743" i="1" s="1"/>
  <c r="L2744" i="1" s="1"/>
  <c r="L2745" i="1" s="1"/>
  <c r="L2746" i="1" s="1"/>
  <c r="L2747" i="1" s="1"/>
  <c r="L2748" i="1" s="1"/>
  <c r="L2749" i="1" s="1"/>
  <c r="L2750" i="1" s="1"/>
  <c r="L2751" i="1" s="1"/>
  <c r="L2752" i="1" s="1"/>
  <c r="L2753" i="1" s="1"/>
  <c r="L2754" i="1" s="1"/>
  <c r="L2755" i="1" s="1"/>
  <c r="L2756" i="1" s="1"/>
  <c r="L2757" i="1" s="1"/>
  <c r="L2758" i="1" s="1"/>
  <c r="L2759" i="1" s="1"/>
  <c r="L2760" i="1" s="1"/>
  <c r="L2761" i="1" s="1"/>
  <c r="L2762" i="1" s="1"/>
  <c r="L2763" i="1" s="1"/>
  <c r="L2764" i="1" s="1"/>
  <c r="L2765" i="1" s="1"/>
  <c r="L2766" i="1" s="1"/>
  <c r="L2767" i="1" s="1"/>
  <c r="L2768" i="1" s="1"/>
  <c r="L2769" i="1" s="1"/>
  <c r="L2770" i="1" s="1"/>
  <c r="L2771" i="1" s="1"/>
  <c r="L2772" i="1" s="1"/>
  <c r="L2773" i="1" s="1"/>
  <c r="L2774" i="1" s="1"/>
  <c r="L2775" i="1" s="1"/>
  <c r="L2776" i="1" s="1"/>
  <c r="L2777" i="1" s="1"/>
  <c r="L2778" i="1" s="1"/>
  <c r="L2779" i="1" s="1"/>
  <c r="L2780" i="1" s="1"/>
  <c r="L2781" i="1" s="1"/>
  <c r="L2782" i="1" s="1"/>
  <c r="L2783" i="1" s="1"/>
  <c r="L2784" i="1" s="1"/>
  <c r="L2785" i="1" s="1"/>
  <c r="L2786" i="1" s="1"/>
  <c r="L2787" i="1" s="1"/>
  <c r="L2788" i="1" s="1"/>
  <c r="L2789" i="1" s="1"/>
  <c r="L2790" i="1" s="1"/>
  <c r="L2791" i="1" s="1"/>
  <c r="L2792" i="1" s="1"/>
  <c r="L2793" i="1" s="1"/>
  <c r="L2794" i="1" s="1"/>
  <c r="L2795" i="1" s="1"/>
  <c r="L2796" i="1" s="1"/>
  <c r="L2797" i="1" s="1"/>
  <c r="L2798" i="1" s="1"/>
  <c r="L2799" i="1" s="1"/>
  <c r="L2800" i="1" s="1"/>
  <c r="L2801" i="1" s="1"/>
  <c r="L2802" i="1" s="1"/>
  <c r="L2803" i="1" s="1"/>
  <c r="L2804" i="1" s="1"/>
  <c r="L2805" i="1" s="1"/>
  <c r="L2806" i="1" s="1"/>
  <c r="L2807" i="1" s="1"/>
  <c r="L2808" i="1" s="1"/>
  <c r="L2809" i="1" s="1"/>
  <c r="L2810" i="1" s="1"/>
  <c r="L2811" i="1" s="1"/>
  <c r="L2812" i="1" s="1"/>
  <c r="L2813" i="1" s="1"/>
  <c r="L2814" i="1" s="1"/>
  <c r="L2815" i="1" s="1"/>
  <c r="L2816" i="1" s="1"/>
  <c r="L2817" i="1" s="1"/>
  <c r="L2818" i="1" s="1"/>
  <c r="L2819" i="1" s="1"/>
  <c r="L2820" i="1" s="1"/>
  <c r="L2821" i="1" s="1"/>
  <c r="L2822" i="1" s="1"/>
  <c r="L2823" i="1" s="1"/>
  <c r="L2824" i="1" s="1"/>
  <c r="L2825" i="1" s="1"/>
  <c r="L2826" i="1" s="1"/>
  <c r="L2827" i="1" s="1"/>
  <c r="L2828" i="1" s="1"/>
  <c r="L2829" i="1" s="1"/>
  <c r="L2830" i="1" s="1"/>
  <c r="L2831" i="1" s="1"/>
  <c r="L2832" i="1" s="1"/>
  <c r="L2833" i="1" s="1"/>
  <c r="L2834" i="1" s="1"/>
  <c r="L2835" i="1" s="1"/>
  <c r="L2836" i="1" s="1"/>
  <c r="L2837" i="1" s="1"/>
  <c r="L2838" i="1" s="1"/>
  <c r="L2839" i="1" s="1"/>
  <c r="L2840" i="1" s="1"/>
  <c r="L2841" i="1" s="1"/>
  <c r="L2842" i="1" s="1"/>
  <c r="L2843" i="1" s="1"/>
  <c r="L2844" i="1" s="1"/>
  <c r="L2845" i="1" s="1"/>
  <c r="L2846" i="1" s="1"/>
  <c r="L2847" i="1" s="1"/>
  <c r="L2848" i="1" s="1"/>
  <c r="L2849" i="1" s="1"/>
  <c r="L2850" i="1" s="1"/>
  <c r="L2851" i="1" s="1"/>
  <c r="L2852" i="1" s="1"/>
  <c r="L2853" i="1" s="1"/>
  <c r="L2854" i="1" s="1"/>
  <c r="L2855" i="1" s="1"/>
  <c r="L2856" i="1" s="1"/>
  <c r="L2857" i="1" s="1"/>
  <c r="L2858" i="1" s="1"/>
  <c r="L2859" i="1" s="1"/>
  <c r="L2860" i="1" s="1"/>
  <c r="L2861" i="1" s="1"/>
  <c r="L2862" i="1" s="1"/>
  <c r="L2863" i="1" s="1"/>
  <c r="L2864" i="1" s="1"/>
  <c r="L2865" i="1" s="1"/>
  <c r="L2866" i="1" s="1"/>
  <c r="L2867" i="1" s="1"/>
  <c r="L2868" i="1" s="1"/>
  <c r="L2869" i="1" s="1"/>
  <c r="L2870" i="1" s="1"/>
  <c r="L2871" i="1" s="1"/>
  <c r="L2872" i="1" s="1"/>
  <c r="L2873" i="1" s="1"/>
  <c r="L2874" i="1" s="1"/>
  <c r="L2875" i="1" s="1"/>
  <c r="L2876" i="1" s="1"/>
  <c r="L2877" i="1" s="1"/>
  <c r="L2878" i="1" s="1"/>
  <c r="L2879" i="1" s="1"/>
  <c r="L2880" i="1" s="1"/>
  <c r="L2881" i="1" s="1"/>
  <c r="L2882" i="1" s="1"/>
  <c r="L2883" i="1" s="1"/>
  <c r="L2884" i="1" s="1"/>
  <c r="L2885" i="1" s="1"/>
  <c r="L2886" i="1" s="1"/>
  <c r="L2887" i="1" s="1"/>
  <c r="L2888" i="1" s="1"/>
  <c r="L2889" i="1" s="1"/>
  <c r="L2890" i="1" s="1"/>
  <c r="L2891" i="1" s="1"/>
  <c r="L2892" i="1" s="1"/>
  <c r="L2893" i="1" s="1"/>
  <c r="L2894" i="1" s="1"/>
  <c r="L2895" i="1" s="1"/>
  <c r="L2896" i="1" s="1"/>
  <c r="L2897" i="1" s="1"/>
  <c r="L2898" i="1" s="1"/>
  <c r="L2899" i="1" s="1"/>
  <c r="L2900" i="1" s="1"/>
  <c r="L2901" i="1" s="1"/>
  <c r="L2902" i="1" s="1"/>
  <c r="L2903" i="1" s="1"/>
  <c r="L2904" i="1" s="1"/>
  <c r="L2905" i="1" s="1"/>
  <c r="L2906" i="1" s="1"/>
  <c r="L2907" i="1" s="1"/>
  <c r="L2908" i="1" s="1"/>
  <c r="L2909" i="1" s="1"/>
  <c r="L2910" i="1" s="1"/>
  <c r="L2911" i="1" s="1"/>
  <c r="L2912" i="1" s="1"/>
  <c r="L2913" i="1" s="1"/>
  <c r="L2914" i="1" s="1"/>
  <c r="L2915" i="1" s="1"/>
  <c r="L2916" i="1" s="1"/>
  <c r="L2917" i="1" s="1"/>
  <c r="L2918" i="1" s="1"/>
  <c r="L2919" i="1" s="1"/>
  <c r="L2920" i="1" s="1"/>
  <c r="L2921" i="1" s="1"/>
  <c r="L2922" i="1" s="1"/>
  <c r="L2923" i="1" s="1"/>
  <c r="L2924" i="1" s="1"/>
  <c r="L2925" i="1" s="1"/>
  <c r="L2926" i="1" s="1"/>
  <c r="L2927" i="1" s="1"/>
  <c r="L2928" i="1" s="1"/>
  <c r="L2929" i="1" s="1"/>
  <c r="L2930" i="1" s="1"/>
  <c r="L2931" i="1" s="1"/>
  <c r="L2932" i="1" s="1"/>
  <c r="L2933" i="1" s="1"/>
  <c r="L2934" i="1" s="1"/>
  <c r="L2935" i="1" s="1"/>
  <c r="L2936" i="1" s="1"/>
  <c r="L2937" i="1" s="1"/>
  <c r="L2938" i="1" s="1"/>
  <c r="L2939" i="1" s="1"/>
  <c r="L2940" i="1" s="1"/>
  <c r="L2941" i="1" s="1"/>
  <c r="L2942" i="1" s="1"/>
  <c r="L2943" i="1" s="1"/>
  <c r="L2944" i="1" s="1"/>
  <c r="L2945" i="1" s="1"/>
  <c r="L2946" i="1" s="1"/>
  <c r="L2947" i="1" s="1"/>
  <c r="L2948" i="1" s="1"/>
  <c r="L2949" i="1" s="1"/>
  <c r="L2950" i="1" s="1"/>
  <c r="L2951" i="1" s="1"/>
  <c r="L2952" i="1" s="1"/>
  <c r="L2953" i="1" s="1"/>
  <c r="L2954" i="1" s="1"/>
  <c r="L2955" i="1" s="1"/>
  <c r="L2956" i="1" s="1"/>
  <c r="L2957" i="1" s="1"/>
  <c r="L2958" i="1" s="1"/>
  <c r="L2959" i="1" s="1"/>
  <c r="L2960" i="1" s="1"/>
  <c r="L2961" i="1" s="1"/>
  <c r="L2962" i="1" s="1"/>
  <c r="L2963" i="1" s="1"/>
  <c r="L2964" i="1" s="1"/>
  <c r="L2965" i="1" s="1"/>
  <c r="L2966" i="1" s="1"/>
  <c r="L2967" i="1" s="1"/>
  <c r="L2968" i="1" s="1"/>
  <c r="L2969" i="1" s="1"/>
  <c r="L2970" i="1" s="1"/>
  <c r="L2971" i="1" s="1"/>
  <c r="L2972" i="1" s="1"/>
  <c r="L2973" i="1" s="1"/>
  <c r="L2974" i="1" s="1"/>
  <c r="L2975" i="1" s="1"/>
  <c r="L2976" i="1" s="1"/>
  <c r="L2977" i="1" s="1"/>
  <c r="L2978" i="1" s="1"/>
  <c r="L2979" i="1" s="1"/>
  <c r="L2980" i="1" s="1"/>
  <c r="L2981" i="1" s="1"/>
  <c r="L2982" i="1" s="1"/>
  <c r="L2983" i="1" s="1"/>
  <c r="L2984" i="1" s="1"/>
  <c r="L2985" i="1" s="1"/>
  <c r="L2986" i="1" s="1"/>
  <c r="L2987" i="1" s="1"/>
  <c r="L2988" i="1" s="1"/>
  <c r="L2989" i="1" s="1"/>
  <c r="L2990" i="1" s="1"/>
  <c r="L2991" i="1" s="1"/>
  <c r="L2992" i="1" s="1"/>
  <c r="L2993" i="1" s="1"/>
  <c r="L2994" i="1" s="1"/>
  <c r="L2995" i="1" s="1"/>
  <c r="L2996" i="1" s="1"/>
  <c r="L2997" i="1" s="1"/>
  <c r="L2998" i="1" s="1"/>
  <c r="L2999" i="1" s="1"/>
  <c r="L3000" i="1" s="1"/>
  <c r="L3001" i="1" s="1"/>
  <c r="L3002" i="1" s="1"/>
  <c r="L3003" i="1" s="1"/>
  <c r="L3004" i="1" s="1"/>
  <c r="L3005" i="1" s="1"/>
  <c r="L3006" i="1" s="1"/>
  <c r="L3007" i="1" s="1"/>
  <c r="L3008" i="1" s="1"/>
  <c r="L3009" i="1" s="1"/>
  <c r="L3010" i="1" s="1"/>
  <c r="L3011" i="1" s="1"/>
  <c r="L3012" i="1" s="1"/>
  <c r="L3013" i="1" s="1"/>
  <c r="L3014" i="1" s="1"/>
  <c r="L3015" i="1" s="1"/>
  <c r="L3016" i="1" s="1"/>
  <c r="L3017" i="1" s="1"/>
  <c r="L3018" i="1" s="1"/>
  <c r="L3019" i="1" s="1"/>
  <c r="L3020" i="1" s="1"/>
  <c r="L3021" i="1" s="1"/>
  <c r="L3022" i="1" s="1"/>
  <c r="L3023" i="1" s="1"/>
  <c r="L3024" i="1" s="1"/>
  <c r="L3025" i="1" s="1"/>
  <c r="L3026" i="1" s="1"/>
  <c r="L3027" i="1" s="1"/>
  <c r="L3028" i="1" s="1"/>
  <c r="L3029" i="1" s="1"/>
  <c r="L3030" i="1" s="1"/>
  <c r="L3031" i="1" s="1"/>
  <c r="L3032" i="1" s="1"/>
  <c r="L3033" i="1" s="1"/>
  <c r="L3034" i="1" s="1"/>
  <c r="L3035" i="1" s="1"/>
  <c r="L3036" i="1" s="1"/>
  <c r="L3037" i="1" s="1"/>
  <c r="L3038" i="1" s="1"/>
  <c r="L3039" i="1" s="1"/>
  <c r="L3040" i="1" s="1"/>
  <c r="L3041" i="1" s="1"/>
  <c r="L3042" i="1" s="1"/>
  <c r="L3043" i="1" s="1"/>
  <c r="L3044" i="1" s="1"/>
  <c r="L3045" i="1" s="1"/>
  <c r="L3046" i="1" s="1"/>
  <c r="L3047" i="1" s="1"/>
  <c r="L3048" i="1" s="1"/>
  <c r="L3049" i="1" s="1"/>
  <c r="L3050" i="1" s="1"/>
  <c r="L3051" i="1" s="1"/>
  <c r="L3052" i="1" s="1"/>
  <c r="L3053" i="1" s="1"/>
  <c r="L3054" i="1" s="1"/>
  <c r="L3055" i="1" s="1"/>
  <c r="L3056" i="1" s="1"/>
  <c r="L3057" i="1" s="1"/>
  <c r="L3058" i="1" s="1"/>
  <c r="L3059" i="1" s="1"/>
  <c r="L3060" i="1" s="1"/>
  <c r="L3061" i="1" s="1"/>
  <c r="L3062" i="1" s="1"/>
  <c r="L3063" i="1" s="1"/>
  <c r="L3064" i="1" s="1"/>
  <c r="L3065" i="1" s="1"/>
  <c r="L3066" i="1" s="1"/>
  <c r="L3067" i="1" s="1"/>
  <c r="L3068" i="1" s="1"/>
  <c r="L3069" i="1" s="1"/>
  <c r="L3070" i="1" s="1"/>
  <c r="L3071" i="1" s="1"/>
  <c r="L3072" i="1" s="1"/>
  <c r="L3073" i="1" s="1"/>
  <c r="L3074" i="1" s="1"/>
  <c r="L3075" i="1" s="1"/>
  <c r="L3076" i="1" s="1"/>
  <c r="L3077" i="1" s="1"/>
  <c r="L3078" i="1" s="1"/>
  <c r="L3079" i="1" s="1"/>
  <c r="L3080" i="1" s="1"/>
  <c r="L3081" i="1" s="1"/>
  <c r="L3082" i="1" s="1"/>
  <c r="L3083" i="1" s="1"/>
  <c r="L3084" i="1" s="1"/>
  <c r="L3085" i="1" s="1"/>
  <c r="L3086" i="1" s="1"/>
  <c r="L3087" i="1" s="1"/>
  <c r="L3088" i="1" s="1"/>
  <c r="L3089" i="1" s="1"/>
  <c r="L3090" i="1" s="1"/>
  <c r="L3091" i="1" s="1"/>
  <c r="L3092" i="1" s="1"/>
  <c r="L3093" i="1" s="1"/>
  <c r="L3094" i="1" s="1"/>
  <c r="L3095" i="1" s="1"/>
  <c r="L3096" i="1" s="1"/>
  <c r="L3097" i="1" s="1"/>
  <c r="L3098" i="1" s="1"/>
  <c r="L3099" i="1" s="1"/>
  <c r="L3100" i="1" s="1"/>
  <c r="L3101" i="1" s="1"/>
  <c r="L3102" i="1" s="1"/>
  <c r="L3103" i="1" s="1"/>
  <c r="L3104" i="1" s="1"/>
  <c r="L3105" i="1" s="1"/>
  <c r="L3106" i="1" s="1"/>
  <c r="L3107" i="1" s="1"/>
  <c r="L3108" i="1" s="1"/>
  <c r="L3109" i="1" s="1"/>
  <c r="L3110" i="1" s="1"/>
  <c r="L3111" i="1" s="1"/>
  <c r="L3112" i="1" s="1"/>
  <c r="L3113" i="1" s="1"/>
  <c r="L3114" i="1" s="1"/>
  <c r="L3115" i="1" s="1"/>
  <c r="L3116" i="1" s="1"/>
  <c r="L3117" i="1" s="1"/>
  <c r="L3118" i="1" s="1"/>
  <c r="L3119" i="1" s="1"/>
  <c r="L3120" i="1" s="1"/>
  <c r="L3121" i="1" s="1"/>
  <c r="L3122" i="1" s="1"/>
  <c r="L3123" i="1" s="1"/>
  <c r="L3124" i="1" s="1"/>
  <c r="L3125" i="1" s="1"/>
  <c r="L3126" i="1" s="1"/>
  <c r="L3127" i="1" s="1"/>
  <c r="L3128" i="1" s="1"/>
  <c r="L3129" i="1" s="1"/>
  <c r="L3130" i="1" s="1"/>
  <c r="L3131" i="1" s="1"/>
  <c r="L3132" i="1" s="1"/>
  <c r="L3133" i="1" s="1"/>
  <c r="L3134" i="1" s="1"/>
  <c r="L3135" i="1" s="1"/>
  <c r="L3136" i="1" s="1"/>
  <c r="L3137" i="1" s="1"/>
  <c r="L3138" i="1" s="1"/>
  <c r="L3139" i="1" s="1"/>
  <c r="L3140" i="1" s="1"/>
  <c r="L3141" i="1" s="1"/>
  <c r="L3142" i="1" s="1"/>
  <c r="L3143" i="1" s="1"/>
  <c r="L3144" i="1" s="1"/>
  <c r="L3145" i="1" s="1"/>
  <c r="L3146" i="1" s="1"/>
  <c r="L3147" i="1" s="1"/>
  <c r="L3148" i="1" s="1"/>
  <c r="L3149" i="1" s="1"/>
  <c r="L3150" i="1" s="1"/>
  <c r="L3151" i="1" s="1"/>
  <c r="L3152" i="1" s="1"/>
  <c r="L3153" i="1" s="1"/>
  <c r="L3154" i="1" s="1"/>
  <c r="L3155" i="1" s="1"/>
  <c r="L3156" i="1" s="1"/>
  <c r="L3157" i="1" s="1"/>
  <c r="L3158" i="1" s="1"/>
  <c r="L3159" i="1" s="1"/>
  <c r="L3160" i="1" s="1"/>
  <c r="L3161" i="1" s="1"/>
  <c r="L3162" i="1" s="1"/>
  <c r="L3163" i="1" s="1"/>
  <c r="L3164" i="1" s="1"/>
  <c r="L3165" i="1" s="1"/>
  <c r="L3166" i="1" s="1"/>
  <c r="L3167" i="1" s="1"/>
  <c r="L3168" i="1" s="1"/>
  <c r="L3169" i="1" s="1"/>
  <c r="L3170" i="1" s="1"/>
  <c r="L3171" i="1" s="1"/>
  <c r="L3172" i="1" s="1"/>
  <c r="L3173" i="1" s="1"/>
  <c r="L3174" i="1" s="1"/>
  <c r="L3175" i="1" s="1"/>
  <c r="L3176" i="1" s="1"/>
  <c r="L3177" i="1" s="1"/>
  <c r="L3178" i="1" s="1"/>
  <c r="L3179" i="1" s="1"/>
  <c r="L3180" i="1" s="1"/>
  <c r="L3181" i="1" s="1"/>
  <c r="L3182" i="1" s="1"/>
  <c r="L3183" i="1" s="1"/>
  <c r="L3184" i="1" s="1"/>
  <c r="L3185" i="1" s="1"/>
  <c r="L3186" i="1" s="1"/>
  <c r="L3187" i="1" s="1"/>
  <c r="L3188" i="1" s="1"/>
  <c r="L3189" i="1" s="1"/>
  <c r="L3190" i="1" s="1"/>
  <c r="L3191" i="1" s="1"/>
  <c r="L3192" i="1" s="1"/>
  <c r="L3193" i="1" s="1"/>
  <c r="L3194" i="1" s="1"/>
  <c r="L3195" i="1" s="1"/>
  <c r="L3196" i="1" s="1"/>
  <c r="L3197" i="1" s="1"/>
  <c r="L3198" i="1" s="1"/>
  <c r="L3199" i="1" s="1"/>
  <c r="L3200" i="1" s="1"/>
  <c r="L3201" i="1" s="1"/>
  <c r="L3202" i="1" s="1"/>
  <c r="L3203" i="1" s="1"/>
  <c r="L3204" i="1" s="1"/>
  <c r="L3205" i="1" s="1"/>
  <c r="L3206" i="1" s="1"/>
  <c r="L3207" i="1" s="1"/>
  <c r="L3208" i="1" s="1"/>
  <c r="L3209" i="1" s="1"/>
  <c r="L3210" i="1" s="1"/>
  <c r="L3211" i="1" s="1"/>
  <c r="L3212" i="1" s="1"/>
  <c r="L3213" i="1" s="1"/>
  <c r="L3214" i="1" s="1"/>
  <c r="L3215" i="1" s="1"/>
  <c r="L3216" i="1" s="1"/>
  <c r="L3217" i="1" s="1"/>
  <c r="L3218" i="1" s="1"/>
  <c r="L3219" i="1" s="1"/>
  <c r="L3220" i="1" s="1"/>
  <c r="L3221" i="1" s="1"/>
  <c r="L3222" i="1" s="1"/>
  <c r="L3223" i="1" s="1"/>
  <c r="L3224" i="1" s="1"/>
  <c r="L3225" i="1" s="1"/>
  <c r="L3226" i="1" s="1"/>
  <c r="L3227" i="1" s="1"/>
  <c r="L3228" i="1" s="1"/>
  <c r="L3229" i="1" s="1"/>
  <c r="L3230" i="1" s="1"/>
  <c r="L3231" i="1" s="1"/>
  <c r="L3232" i="1" s="1"/>
  <c r="L3233" i="1" s="1"/>
  <c r="L3234" i="1" s="1"/>
  <c r="L3235" i="1" s="1"/>
  <c r="L3236" i="1" s="1"/>
  <c r="L3237" i="1" s="1"/>
  <c r="L3238" i="1" s="1"/>
  <c r="L3239" i="1" s="1"/>
  <c r="L3240" i="1" s="1"/>
  <c r="L3241" i="1" s="1"/>
  <c r="L3242" i="1" s="1"/>
  <c r="L3243" i="1" s="1"/>
  <c r="L3244" i="1" s="1"/>
  <c r="L3245" i="1" s="1"/>
  <c r="L3246" i="1" s="1"/>
  <c r="L3247" i="1" s="1"/>
  <c r="L3248" i="1" s="1"/>
  <c r="L3249" i="1" s="1"/>
  <c r="L3250" i="1" s="1"/>
  <c r="L3251" i="1" s="1"/>
  <c r="L3252" i="1" s="1"/>
  <c r="L3253" i="1" s="1"/>
  <c r="L3254" i="1" s="1"/>
  <c r="L3255" i="1" s="1"/>
  <c r="L3256" i="1" s="1"/>
  <c r="L3257" i="1" s="1"/>
  <c r="L3258" i="1" s="1"/>
  <c r="L3259" i="1" s="1"/>
  <c r="L3260" i="1" s="1"/>
  <c r="L3261" i="1" s="1"/>
  <c r="L3262" i="1" s="1"/>
  <c r="L3263" i="1" s="1"/>
  <c r="L3264" i="1" s="1"/>
  <c r="L3265" i="1" s="1"/>
  <c r="L3266" i="1" s="1"/>
  <c r="L3267" i="1" s="1"/>
  <c r="L3268" i="1" s="1"/>
  <c r="L3269" i="1" s="1"/>
  <c r="L3270" i="1" s="1"/>
  <c r="L3271" i="1" s="1"/>
  <c r="L3272" i="1" s="1"/>
  <c r="L3273" i="1" s="1"/>
  <c r="L3274" i="1" s="1"/>
  <c r="L3275" i="1" s="1"/>
  <c r="L3276" i="1" s="1"/>
  <c r="L3277" i="1" s="1"/>
  <c r="L3278" i="1" s="1"/>
  <c r="L3279" i="1" s="1"/>
  <c r="L3280" i="1" s="1"/>
  <c r="L3281" i="1" s="1"/>
  <c r="L3282" i="1" s="1"/>
  <c r="L3283" i="1" s="1"/>
  <c r="L3284" i="1" s="1"/>
  <c r="L3285" i="1" s="1"/>
  <c r="L3286" i="1" s="1"/>
  <c r="L3287" i="1" s="1"/>
  <c r="L3288" i="1" s="1"/>
  <c r="L3289" i="1" s="1"/>
  <c r="L3290" i="1" s="1"/>
  <c r="L3291" i="1" s="1"/>
  <c r="L3292" i="1" s="1"/>
  <c r="L3293" i="1" s="1"/>
  <c r="L3294" i="1" s="1"/>
  <c r="L3295" i="1" s="1"/>
  <c r="L3296" i="1" s="1"/>
  <c r="L3297" i="1" s="1"/>
  <c r="L3298" i="1" s="1"/>
  <c r="L3299" i="1" s="1"/>
  <c r="L3300" i="1" s="1"/>
  <c r="L3301" i="1" s="1"/>
  <c r="L3302" i="1" s="1"/>
  <c r="L3303" i="1" s="1"/>
  <c r="L3304" i="1" s="1"/>
  <c r="L3305" i="1" s="1"/>
  <c r="L3306" i="1" s="1"/>
  <c r="L3307" i="1" s="1"/>
  <c r="L3308" i="1" s="1"/>
  <c r="L3309" i="1" s="1"/>
  <c r="L3310" i="1" s="1"/>
  <c r="L3311" i="1" s="1"/>
  <c r="L3312" i="1" s="1"/>
  <c r="L3313" i="1" s="1"/>
  <c r="L3314" i="1" s="1"/>
  <c r="L3315" i="1" s="1"/>
  <c r="L3316" i="1" s="1"/>
  <c r="L3317" i="1" s="1"/>
  <c r="L3318" i="1" s="1"/>
  <c r="L3319" i="1" s="1"/>
  <c r="L3320" i="1" s="1"/>
  <c r="L3321" i="1" s="1"/>
  <c r="L3322" i="1" s="1"/>
  <c r="L3323" i="1" s="1"/>
  <c r="L3324" i="1" s="1"/>
  <c r="L3325" i="1" s="1"/>
  <c r="L3326" i="1" s="1"/>
  <c r="L3327" i="1" s="1"/>
  <c r="L3328" i="1" s="1"/>
  <c r="L3329" i="1" s="1"/>
  <c r="L3330" i="1" s="1"/>
  <c r="L3331" i="1" s="1"/>
  <c r="L3332" i="1" s="1"/>
  <c r="L3333" i="1" s="1"/>
  <c r="L3334" i="1" s="1"/>
  <c r="L3335" i="1" s="1"/>
  <c r="L3336" i="1" s="1"/>
  <c r="L3337" i="1" s="1"/>
  <c r="L3338" i="1" s="1"/>
  <c r="L3339" i="1" s="1"/>
  <c r="L3340" i="1" s="1"/>
  <c r="L3341" i="1" s="1"/>
  <c r="L3342" i="1" s="1"/>
  <c r="L3343" i="1" s="1"/>
  <c r="L3344" i="1" s="1"/>
  <c r="L3345" i="1" s="1"/>
  <c r="L3346" i="1" s="1"/>
  <c r="L3347" i="1" s="1"/>
  <c r="L3348" i="1" s="1"/>
  <c r="L3349" i="1" s="1"/>
  <c r="L3350" i="1" s="1"/>
  <c r="L3351" i="1" s="1"/>
  <c r="L3352" i="1" s="1"/>
  <c r="L3353" i="1" s="1"/>
  <c r="L3354" i="1" s="1"/>
  <c r="L3355" i="1" s="1"/>
  <c r="L3356" i="1" s="1"/>
  <c r="L3357" i="1" s="1"/>
  <c r="L3358" i="1" s="1"/>
  <c r="L3359" i="1" s="1"/>
  <c r="L3360" i="1" s="1"/>
  <c r="L3361" i="1" s="1"/>
  <c r="L3362" i="1" s="1"/>
  <c r="L3363" i="1" s="1"/>
  <c r="L3364" i="1" s="1"/>
  <c r="L3365" i="1" s="1"/>
  <c r="L3366" i="1" s="1"/>
  <c r="L3367" i="1" s="1"/>
  <c r="L3368" i="1" s="1"/>
  <c r="L3369" i="1" s="1"/>
  <c r="L3370" i="1" s="1"/>
  <c r="L3371" i="1" s="1"/>
  <c r="L3372" i="1" s="1"/>
  <c r="L3373" i="1" s="1"/>
  <c r="L3374" i="1" s="1"/>
  <c r="L3375" i="1" s="1"/>
  <c r="L3376" i="1" s="1"/>
  <c r="L3377" i="1" s="1"/>
  <c r="L3378" i="1" s="1"/>
  <c r="L3379" i="1" s="1"/>
  <c r="L3380" i="1" s="1"/>
  <c r="L3381" i="1" s="1"/>
  <c r="L3382" i="1" s="1"/>
  <c r="L3383" i="1" s="1"/>
  <c r="L3384" i="1" s="1"/>
  <c r="L3385" i="1" s="1"/>
  <c r="L3386" i="1" s="1"/>
  <c r="L3387" i="1" s="1"/>
  <c r="L3388" i="1" s="1"/>
  <c r="L3389" i="1" s="1"/>
  <c r="L3390" i="1" s="1"/>
  <c r="L3391" i="1" s="1"/>
  <c r="L3392" i="1" s="1"/>
  <c r="L3393" i="1" s="1"/>
  <c r="L3394" i="1" s="1"/>
  <c r="L3395" i="1" s="1"/>
  <c r="L3396" i="1" s="1"/>
  <c r="L3397" i="1" s="1"/>
  <c r="L3398" i="1" s="1"/>
  <c r="L3399" i="1" s="1"/>
  <c r="L3400" i="1" s="1"/>
  <c r="L3401" i="1" s="1"/>
  <c r="L3402" i="1" s="1"/>
  <c r="L3403" i="1" s="1"/>
  <c r="L3404" i="1" s="1"/>
  <c r="L3405" i="1" s="1"/>
  <c r="L3406" i="1" s="1"/>
  <c r="L3407" i="1" s="1"/>
  <c r="L3408" i="1" s="1"/>
  <c r="L3409" i="1" s="1"/>
  <c r="L3410" i="1" s="1"/>
  <c r="L3411" i="1" s="1"/>
  <c r="L3412" i="1" s="1"/>
  <c r="L3413" i="1" s="1"/>
  <c r="L3414" i="1" s="1"/>
  <c r="L3415" i="1" s="1"/>
  <c r="L3416" i="1" s="1"/>
  <c r="L3417" i="1" s="1"/>
  <c r="L3418" i="1" s="1"/>
  <c r="L3419" i="1" s="1"/>
  <c r="L3420" i="1" s="1"/>
  <c r="L3421" i="1" s="1"/>
  <c r="L3422" i="1" s="1"/>
  <c r="L3423" i="1" s="1"/>
  <c r="L3424" i="1" s="1"/>
  <c r="L3425" i="1" s="1"/>
  <c r="L3426" i="1" s="1"/>
  <c r="L3427" i="1" s="1"/>
  <c r="L3428" i="1" s="1"/>
  <c r="L3429" i="1" s="1"/>
  <c r="L3430" i="1" s="1"/>
  <c r="L3431" i="1" s="1"/>
  <c r="L3432" i="1" s="1"/>
  <c r="L3433" i="1" s="1"/>
  <c r="L3434" i="1" s="1"/>
  <c r="L3435" i="1" s="1"/>
  <c r="L3436" i="1" s="1"/>
  <c r="L3437" i="1" s="1"/>
  <c r="L3438" i="1" s="1"/>
  <c r="L3439" i="1" s="1"/>
  <c r="L3440" i="1" s="1"/>
  <c r="L3441" i="1" s="1"/>
  <c r="L3442" i="1" s="1"/>
  <c r="L3443" i="1" s="1"/>
  <c r="L3444" i="1" s="1"/>
  <c r="L3445" i="1" s="1"/>
  <c r="L3446" i="1" s="1"/>
  <c r="L3447" i="1" s="1"/>
  <c r="L3448" i="1" s="1"/>
  <c r="L3449" i="1" s="1"/>
  <c r="L3450" i="1" s="1"/>
  <c r="L3451" i="1" s="1"/>
  <c r="L3452" i="1" s="1"/>
  <c r="L3453" i="1" s="1"/>
  <c r="L3454" i="1" s="1"/>
  <c r="L3455" i="1" s="1"/>
  <c r="L3456" i="1" s="1"/>
  <c r="L3457" i="1" s="1"/>
  <c r="L3458" i="1" s="1"/>
  <c r="L3459" i="1" s="1"/>
  <c r="L3460" i="1" s="1"/>
  <c r="L3461" i="1" s="1"/>
  <c r="L3462" i="1" s="1"/>
  <c r="L3463" i="1" s="1"/>
  <c r="L3464" i="1" s="1"/>
  <c r="L3465" i="1" s="1"/>
  <c r="L3466" i="1" s="1"/>
  <c r="L3467" i="1" s="1"/>
  <c r="L3468" i="1" s="1"/>
  <c r="L3469" i="1" s="1"/>
  <c r="L3470" i="1" s="1"/>
  <c r="L3471" i="1" s="1"/>
  <c r="L3472" i="1" s="1"/>
  <c r="L3473" i="1" s="1"/>
  <c r="L3474" i="1" s="1"/>
  <c r="L3475" i="1" s="1"/>
  <c r="L3476" i="1" s="1"/>
  <c r="L3477" i="1" s="1"/>
  <c r="L3478" i="1" s="1"/>
  <c r="L3479" i="1" s="1"/>
  <c r="L3480" i="1" s="1"/>
  <c r="L3481" i="1" s="1"/>
  <c r="L3482" i="1" s="1"/>
  <c r="L3483" i="1" s="1"/>
  <c r="L3484" i="1" s="1"/>
  <c r="L3485" i="1" s="1"/>
  <c r="L3486" i="1" s="1"/>
  <c r="L3487" i="1" s="1"/>
  <c r="L3488" i="1" s="1"/>
  <c r="L3489" i="1" s="1"/>
  <c r="L3490" i="1" s="1"/>
  <c r="L3491" i="1" s="1"/>
  <c r="L3492" i="1" s="1"/>
  <c r="L3493" i="1" s="1"/>
  <c r="L3494" i="1" s="1"/>
  <c r="L3495" i="1" s="1"/>
  <c r="L3496" i="1" s="1"/>
  <c r="L3497" i="1" s="1"/>
  <c r="L3498" i="1" s="1"/>
  <c r="L3499" i="1" s="1"/>
  <c r="L3500" i="1" s="1"/>
  <c r="L3501" i="1" s="1"/>
  <c r="L3502" i="1" s="1"/>
  <c r="L3503" i="1" s="1"/>
  <c r="L3504" i="1" s="1"/>
  <c r="L3505" i="1" s="1"/>
  <c r="L3506" i="1" s="1"/>
  <c r="L3507" i="1" s="1"/>
  <c r="L3508" i="1" s="1"/>
  <c r="L3509" i="1" s="1"/>
  <c r="L3510" i="1" s="1"/>
  <c r="L3511" i="1" s="1"/>
  <c r="L3512" i="1" s="1"/>
  <c r="L3513" i="1" s="1"/>
  <c r="L3514" i="1" s="1"/>
  <c r="L3515" i="1" s="1"/>
  <c r="L3516" i="1" s="1"/>
  <c r="L3517" i="1" s="1"/>
  <c r="L3518" i="1" s="1"/>
  <c r="L3519" i="1" s="1"/>
  <c r="L3520" i="1" s="1"/>
  <c r="L3521" i="1" s="1"/>
  <c r="L3522" i="1" s="1"/>
  <c r="L3523" i="1" s="1"/>
  <c r="L3524" i="1" s="1"/>
  <c r="L3525" i="1" s="1"/>
  <c r="L3526" i="1" s="1"/>
  <c r="L3527" i="1" s="1"/>
  <c r="L3528" i="1" s="1"/>
  <c r="L3529" i="1" s="1"/>
  <c r="L3530" i="1" s="1"/>
  <c r="L3531" i="1" s="1"/>
  <c r="L3532" i="1" s="1"/>
  <c r="L3533" i="1" s="1"/>
  <c r="L3534" i="1" s="1"/>
  <c r="L3535" i="1" s="1"/>
  <c r="L3536" i="1" s="1"/>
  <c r="L3537" i="1" s="1"/>
  <c r="L3538" i="1" s="1"/>
  <c r="L3539" i="1" s="1"/>
  <c r="L3540" i="1" s="1"/>
  <c r="L3541" i="1" s="1"/>
  <c r="L3542" i="1" s="1"/>
  <c r="L3543" i="1" s="1"/>
  <c r="L3544" i="1" s="1"/>
  <c r="L3545" i="1" s="1"/>
  <c r="L3546" i="1" s="1"/>
  <c r="L3547" i="1" s="1"/>
  <c r="L3548" i="1" s="1"/>
  <c r="L3549" i="1" s="1"/>
  <c r="L3550" i="1" s="1"/>
  <c r="L3551" i="1" s="1"/>
  <c r="L3552" i="1" s="1"/>
  <c r="L3553" i="1" s="1"/>
  <c r="L3554" i="1" s="1"/>
  <c r="L3555" i="1" s="1"/>
  <c r="L3556" i="1" s="1"/>
  <c r="L3557" i="1" s="1"/>
  <c r="L3558" i="1" s="1"/>
  <c r="L3559" i="1" s="1"/>
  <c r="L3560" i="1" s="1"/>
  <c r="L3561" i="1" s="1"/>
  <c r="L3562" i="1" s="1"/>
  <c r="L3563" i="1" s="1"/>
  <c r="L3564" i="1" s="1"/>
  <c r="L3565" i="1" s="1"/>
  <c r="L3566" i="1" s="1"/>
  <c r="L3567" i="1" s="1"/>
  <c r="L3568" i="1" s="1"/>
  <c r="L3569" i="1" s="1"/>
  <c r="L3570" i="1" s="1"/>
  <c r="L3571" i="1" s="1"/>
  <c r="L3572" i="1" s="1"/>
  <c r="L3573" i="1" s="1"/>
  <c r="L3574" i="1" s="1"/>
  <c r="L3575" i="1" s="1"/>
  <c r="L3576" i="1" s="1"/>
  <c r="L3577" i="1" s="1"/>
  <c r="L3578" i="1" s="1"/>
  <c r="L3579" i="1" s="1"/>
  <c r="L3580" i="1" s="1"/>
  <c r="L3581" i="1" s="1"/>
  <c r="L3582" i="1" s="1"/>
  <c r="L3583" i="1" s="1"/>
  <c r="L3584" i="1" s="1"/>
  <c r="L3585" i="1" s="1"/>
  <c r="L3586" i="1" s="1"/>
  <c r="L3587" i="1" s="1"/>
  <c r="L3588" i="1" s="1"/>
  <c r="L3589" i="1" s="1"/>
  <c r="L3590" i="1" s="1"/>
  <c r="L3591" i="1" s="1"/>
  <c r="L3592" i="1" s="1"/>
  <c r="L3593" i="1" s="1"/>
  <c r="L3594" i="1" s="1"/>
  <c r="L3595" i="1" s="1"/>
  <c r="L3596" i="1" s="1"/>
  <c r="L3597" i="1" s="1"/>
  <c r="L3598" i="1" s="1"/>
  <c r="L3599" i="1" s="1"/>
  <c r="L3600" i="1" s="1"/>
  <c r="L3601" i="1" s="1"/>
  <c r="L3602" i="1" s="1"/>
  <c r="L3603" i="1" s="1"/>
  <c r="L3604" i="1" s="1"/>
  <c r="L3605" i="1" s="1"/>
  <c r="L3606" i="1" s="1"/>
  <c r="L3607" i="1" s="1"/>
  <c r="L3608" i="1" s="1"/>
  <c r="L3609" i="1" s="1"/>
  <c r="L3610" i="1" s="1"/>
  <c r="L3611" i="1" s="1"/>
  <c r="L3612" i="1" s="1"/>
  <c r="L3613" i="1" s="1"/>
  <c r="L3614" i="1" s="1"/>
  <c r="L3615" i="1" s="1"/>
  <c r="L3616" i="1" s="1"/>
  <c r="L3617" i="1" s="1"/>
  <c r="L3618" i="1" s="1"/>
  <c r="L3619" i="1" s="1"/>
  <c r="L3620" i="1" s="1"/>
  <c r="L3621" i="1" s="1"/>
  <c r="L3622" i="1" s="1"/>
  <c r="L3623" i="1" s="1"/>
  <c r="L3624" i="1" s="1"/>
  <c r="L3625" i="1" s="1"/>
  <c r="L3626" i="1" s="1"/>
  <c r="L3627" i="1" s="1"/>
  <c r="L3628" i="1" s="1"/>
  <c r="L3629" i="1" s="1"/>
  <c r="L3630" i="1" s="1"/>
  <c r="L3631" i="1" s="1"/>
  <c r="L3632" i="1" s="1"/>
  <c r="L3633" i="1" s="1"/>
  <c r="L3634" i="1" s="1"/>
  <c r="L3635" i="1" s="1"/>
  <c r="L3636" i="1" s="1"/>
  <c r="L3637" i="1" s="1"/>
  <c r="L3638" i="1" s="1"/>
  <c r="L3639" i="1" s="1"/>
  <c r="L3640" i="1" s="1"/>
  <c r="L3641" i="1" s="1"/>
  <c r="L3642" i="1" s="1"/>
  <c r="L3643" i="1" s="1"/>
  <c r="L3644" i="1" s="1"/>
  <c r="L3645" i="1" s="1"/>
  <c r="L3646" i="1" s="1"/>
  <c r="L3647" i="1" s="1"/>
  <c r="L3648" i="1" s="1"/>
  <c r="L3649" i="1" s="1"/>
  <c r="L3650" i="1" s="1"/>
  <c r="L3651" i="1" s="1"/>
  <c r="L3652" i="1" s="1"/>
  <c r="L3653" i="1" s="1"/>
  <c r="L3654" i="1" s="1"/>
  <c r="L3655" i="1" s="1"/>
  <c r="L3656" i="1" s="1"/>
  <c r="L3657" i="1" s="1"/>
  <c r="L3658" i="1" s="1"/>
  <c r="L3659" i="1" s="1"/>
  <c r="L3660" i="1" s="1"/>
  <c r="L3661" i="1" s="1"/>
  <c r="L3662" i="1" s="1"/>
  <c r="L3663" i="1" s="1"/>
  <c r="L3664" i="1" s="1"/>
  <c r="L3665" i="1" s="1"/>
  <c r="L3666" i="1" s="1"/>
  <c r="L3667" i="1" s="1"/>
  <c r="L3668" i="1" s="1"/>
  <c r="L3669" i="1" s="1"/>
  <c r="L3670" i="1" s="1"/>
  <c r="L3671" i="1" s="1"/>
  <c r="L3672" i="1" s="1"/>
  <c r="L3673" i="1" s="1"/>
  <c r="L3674" i="1" s="1"/>
  <c r="L3675" i="1" s="1"/>
  <c r="L3676" i="1" s="1"/>
  <c r="L3677" i="1" s="1"/>
  <c r="L3678" i="1" s="1"/>
  <c r="L3679" i="1" s="1"/>
  <c r="L3680" i="1" s="1"/>
  <c r="L3681" i="1" s="1"/>
  <c r="L3682" i="1" s="1"/>
  <c r="L3683" i="1" s="1"/>
  <c r="L3684" i="1" s="1"/>
  <c r="L3685" i="1" s="1"/>
  <c r="L3686" i="1" s="1"/>
  <c r="L3687" i="1" s="1"/>
  <c r="L3688" i="1" s="1"/>
  <c r="L3689" i="1" s="1"/>
  <c r="L3690" i="1" s="1"/>
  <c r="L3691" i="1" s="1"/>
  <c r="L3692" i="1" s="1"/>
  <c r="L3693" i="1" s="1"/>
  <c r="L3694" i="1" s="1"/>
  <c r="L3695" i="1" s="1"/>
  <c r="L3696" i="1" s="1"/>
  <c r="L3697" i="1" s="1"/>
  <c r="L3698" i="1" s="1"/>
  <c r="L3699" i="1" s="1"/>
  <c r="L3700" i="1" s="1"/>
  <c r="L3701" i="1" s="1"/>
  <c r="L3702" i="1" s="1"/>
  <c r="L3703" i="1" s="1"/>
  <c r="L3704" i="1" s="1"/>
  <c r="L3705" i="1" s="1"/>
  <c r="L3706" i="1" s="1"/>
  <c r="L3707" i="1" s="1"/>
  <c r="L3708" i="1" s="1"/>
  <c r="L3709" i="1" s="1"/>
  <c r="L3710" i="1" s="1"/>
  <c r="L3711" i="1" s="1"/>
  <c r="L3712" i="1" s="1"/>
  <c r="L3713" i="1" s="1"/>
  <c r="L3714" i="1" s="1"/>
  <c r="L3715" i="1" s="1"/>
  <c r="L3716" i="1" s="1"/>
  <c r="L3717" i="1" s="1"/>
  <c r="L3718" i="1" s="1"/>
  <c r="L3719" i="1" s="1"/>
  <c r="L3720" i="1" s="1"/>
  <c r="L3721" i="1" s="1"/>
  <c r="L3722" i="1" s="1"/>
  <c r="L3723" i="1" s="1"/>
  <c r="L3724" i="1" s="1"/>
  <c r="L3725" i="1" s="1"/>
  <c r="L3726" i="1" s="1"/>
  <c r="L3727" i="1" s="1"/>
  <c r="L3728" i="1" s="1"/>
  <c r="L3729" i="1" s="1"/>
  <c r="L3730" i="1" s="1"/>
  <c r="L3731" i="1" s="1"/>
  <c r="L3732" i="1" s="1"/>
  <c r="L3733" i="1" s="1"/>
  <c r="L3734" i="1" s="1"/>
  <c r="L3735" i="1" s="1"/>
  <c r="L3736" i="1" s="1"/>
  <c r="L3737" i="1" s="1"/>
  <c r="L3738" i="1" s="1"/>
  <c r="L3739" i="1" s="1"/>
  <c r="L3740" i="1" s="1"/>
  <c r="L3741" i="1" s="1"/>
  <c r="L3742" i="1" s="1"/>
  <c r="L3743" i="1" s="1"/>
  <c r="L3744" i="1" s="1"/>
  <c r="L3745" i="1" s="1"/>
  <c r="L3746" i="1" s="1"/>
  <c r="L3747" i="1" s="1"/>
  <c r="L3748" i="1" s="1"/>
  <c r="L3749" i="1" s="1"/>
  <c r="L3750" i="1" s="1"/>
  <c r="L3751" i="1" s="1"/>
  <c r="L3752" i="1" s="1"/>
  <c r="L3753" i="1" s="1"/>
  <c r="L3754" i="1" s="1"/>
  <c r="L3755" i="1" s="1"/>
  <c r="L3756" i="1" s="1"/>
  <c r="L3757" i="1" s="1"/>
  <c r="L3758" i="1" s="1"/>
  <c r="L3759" i="1" s="1"/>
  <c r="L3760" i="1" s="1"/>
  <c r="L3761" i="1" s="1"/>
  <c r="L3762" i="1" s="1"/>
  <c r="L3763" i="1" s="1"/>
  <c r="L3764" i="1" s="1"/>
  <c r="L3765" i="1" s="1"/>
  <c r="L3766" i="1" s="1"/>
  <c r="L3767" i="1" s="1"/>
  <c r="L3768" i="1" s="1"/>
  <c r="L3769" i="1" s="1"/>
  <c r="L3770" i="1" s="1"/>
  <c r="L3771" i="1" s="1"/>
  <c r="L3772" i="1" s="1"/>
  <c r="L3773" i="1" s="1"/>
  <c r="L3774" i="1" s="1"/>
  <c r="L3775" i="1" s="1"/>
  <c r="L3776" i="1" s="1"/>
  <c r="L3777" i="1" s="1"/>
  <c r="L3778" i="1" s="1"/>
  <c r="L3779" i="1" s="1"/>
  <c r="L3780" i="1" s="1"/>
  <c r="L3781" i="1" s="1"/>
  <c r="L3782" i="1" s="1"/>
  <c r="L3783" i="1" s="1"/>
  <c r="L3784" i="1" s="1"/>
  <c r="L3785" i="1" s="1"/>
  <c r="L3786" i="1" s="1"/>
  <c r="L3787" i="1" s="1"/>
  <c r="L3788" i="1" s="1"/>
  <c r="L3789" i="1" s="1"/>
  <c r="L3790" i="1" s="1"/>
  <c r="L3791" i="1" s="1"/>
  <c r="L3792" i="1" s="1"/>
  <c r="L3793" i="1" s="1"/>
  <c r="L3794" i="1" s="1"/>
  <c r="L3795" i="1" s="1"/>
  <c r="L3796" i="1" s="1"/>
  <c r="L3797" i="1" s="1"/>
  <c r="L3798" i="1" s="1"/>
  <c r="L3799" i="1" s="1"/>
  <c r="L3800" i="1" s="1"/>
  <c r="L3801" i="1" s="1"/>
  <c r="L3802" i="1" s="1"/>
  <c r="L3803" i="1" s="1"/>
  <c r="L3804" i="1" s="1"/>
  <c r="L3805" i="1" s="1"/>
  <c r="L3806" i="1" s="1"/>
  <c r="L3807" i="1" s="1"/>
  <c r="L3808" i="1" s="1"/>
  <c r="L3809" i="1" s="1"/>
  <c r="L3810" i="1" s="1"/>
  <c r="L3811" i="1" s="1"/>
  <c r="L3812" i="1" s="1"/>
  <c r="L3813" i="1" s="1"/>
  <c r="L3814" i="1" s="1"/>
  <c r="L3815" i="1" s="1"/>
  <c r="L3816" i="1" s="1"/>
  <c r="L3817" i="1" s="1"/>
  <c r="L3818" i="1" s="1"/>
  <c r="L3819" i="1" s="1"/>
  <c r="L3820" i="1" s="1"/>
  <c r="L3821" i="1" s="1"/>
  <c r="L3822" i="1" s="1"/>
  <c r="L3823" i="1" s="1"/>
  <c r="L3824" i="1" s="1"/>
  <c r="L3825" i="1" s="1"/>
  <c r="L3826" i="1" s="1"/>
  <c r="L3827" i="1" s="1"/>
  <c r="L3828" i="1" s="1"/>
  <c r="L3829" i="1" s="1"/>
  <c r="L3830" i="1" s="1"/>
  <c r="L3831" i="1" s="1"/>
  <c r="L3832" i="1" s="1"/>
  <c r="L3833" i="1" s="1"/>
  <c r="L3834" i="1" s="1"/>
  <c r="L3835" i="1" s="1"/>
  <c r="L3836" i="1" s="1"/>
  <c r="L3837" i="1" s="1"/>
  <c r="L3838" i="1" s="1"/>
  <c r="L3839" i="1" s="1"/>
  <c r="L3840" i="1" s="1"/>
  <c r="L3841" i="1" s="1"/>
  <c r="L3842" i="1" s="1"/>
  <c r="L3843" i="1" s="1"/>
  <c r="L3844" i="1" s="1"/>
  <c r="L3845" i="1" s="1"/>
  <c r="L3846" i="1" s="1"/>
  <c r="L3847" i="1" s="1"/>
  <c r="L3848" i="1" s="1"/>
  <c r="L3849" i="1" s="1"/>
  <c r="L3850" i="1" s="1"/>
  <c r="L3851" i="1" s="1"/>
  <c r="L3852" i="1" s="1"/>
  <c r="L3853" i="1" s="1"/>
  <c r="L3854" i="1" s="1"/>
  <c r="L3855" i="1" s="1"/>
  <c r="L3856" i="1" s="1"/>
  <c r="L3857" i="1" s="1"/>
  <c r="L3858" i="1" s="1"/>
  <c r="L3859" i="1" s="1"/>
  <c r="L3860" i="1" s="1"/>
  <c r="L3861" i="1" s="1"/>
  <c r="L3862" i="1" s="1"/>
  <c r="L3863" i="1" s="1"/>
  <c r="L3864" i="1" s="1"/>
  <c r="L3865" i="1" s="1"/>
  <c r="L3866" i="1" s="1"/>
  <c r="L3867" i="1" s="1"/>
  <c r="L3868" i="1" s="1"/>
  <c r="L3869" i="1" s="1"/>
  <c r="L3870" i="1" s="1"/>
  <c r="L3871" i="1" s="1"/>
  <c r="L3872" i="1" s="1"/>
  <c r="L3873" i="1" s="1"/>
  <c r="L3874" i="1" s="1"/>
  <c r="L3875" i="1" s="1"/>
  <c r="L3876" i="1" s="1"/>
  <c r="L3877" i="1" s="1"/>
  <c r="L3878" i="1" s="1"/>
  <c r="L3879" i="1" s="1"/>
  <c r="L3880" i="1" s="1"/>
  <c r="L3881" i="1" s="1"/>
  <c r="L3882" i="1" s="1"/>
  <c r="L3883" i="1" s="1"/>
  <c r="L3884" i="1" s="1"/>
  <c r="L3885" i="1" s="1"/>
  <c r="L3886" i="1" s="1"/>
  <c r="L3887" i="1" s="1"/>
  <c r="L3888" i="1" s="1"/>
  <c r="L3889" i="1" s="1"/>
  <c r="L3890" i="1" s="1"/>
  <c r="L3891" i="1" s="1"/>
  <c r="L3892" i="1" s="1"/>
  <c r="L3893" i="1" s="1"/>
  <c r="L3894" i="1" s="1"/>
  <c r="L3895" i="1" s="1"/>
  <c r="L3896" i="1" s="1"/>
  <c r="L3897" i="1" s="1"/>
  <c r="L3898" i="1" s="1"/>
  <c r="L3899" i="1" s="1"/>
  <c r="L3900" i="1" s="1"/>
  <c r="L3901" i="1" s="1"/>
  <c r="L3902" i="1" s="1"/>
  <c r="L3903" i="1" s="1"/>
  <c r="L3904" i="1" s="1"/>
  <c r="L3905" i="1" s="1"/>
  <c r="L3906" i="1" s="1"/>
  <c r="L3907" i="1" s="1"/>
  <c r="L3908" i="1" s="1"/>
  <c r="L3909" i="1" s="1"/>
  <c r="L3910" i="1" s="1"/>
  <c r="L3911" i="1" s="1"/>
  <c r="L3912" i="1" s="1"/>
  <c r="L3913" i="1" s="1"/>
  <c r="L3914" i="1" s="1"/>
  <c r="L3915" i="1" s="1"/>
  <c r="L3916" i="1" s="1"/>
  <c r="L3917" i="1" s="1"/>
  <c r="L3918" i="1" s="1"/>
  <c r="L3919" i="1" s="1"/>
  <c r="L3920" i="1" s="1"/>
  <c r="L3921" i="1" s="1"/>
  <c r="L3922" i="1" s="1"/>
  <c r="L3923" i="1" s="1"/>
  <c r="L3924" i="1" s="1"/>
  <c r="L3925" i="1" s="1"/>
  <c r="L3926" i="1" s="1"/>
  <c r="L3927" i="1" s="1"/>
  <c r="L3928" i="1" s="1"/>
  <c r="L3929" i="1" s="1"/>
  <c r="L3930" i="1" s="1"/>
  <c r="L3931" i="1" s="1"/>
  <c r="L3932" i="1" s="1"/>
  <c r="L3933" i="1" s="1"/>
  <c r="L3934" i="1" s="1"/>
  <c r="L3935" i="1" s="1"/>
  <c r="L3936" i="1" s="1"/>
  <c r="L3937" i="1" s="1"/>
  <c r="L3938" i="1" s="1"/>
  <c r="L3939" i="1" s="1"/>
  <c r="L3940" i="1" s="1"/>
  <c r="L3941" i="1" s="1"/>
  <c r="L3942" i="1" s="1"/>
  <c r="L3943" i="1" s="1"/>
  <c r="L3944" i="1" s="1"/>
  <c r="L3945" i="1" s="1"/>
  <c r="L3946" i="1" s="1"/>
  <c r="L3947" i="1" s="1"/>
  <c r="L3948" i="1" s="1"/>
  <c r="L3949" i="1" s="1"/>
  <c r="L3950" i="1" s="1"/>
  <c r="L3951" i="1" s="1"/>
  <c r="L3952" i="1" s="1"/>
  <c r="L3953" i="1" s="1"/>
  <c r="L3954" i="1" s="1"/>
  <c r="L3955" i="1" s="1"/>
  <c r="L3956" i="1" s="1"/>
  <c r="L3957" i="1" s="1"/>
  <c r="L3958" i="1" s="1"/>
  <c r="L3959" i="1" s="1"/>
  <c r="L3960" i="1" s="1"/>
  <c r="L3961" i="1" s="1"/>
  <c r="L3962" i="1" s="1"/>
  <c r="L3963" i="1" s="1"/>
  <c r="L3964" i="1" s="1"/>
  <c r="L3965" i="1" s="1"/>
  <c r="L3966" i="1" s="1"/>
  <c r="L3967" i="1" s="1"/>
  <c r="L3968" i="1" s="1"/>
  <c r="L3969" i="1" s="1"/>
  <c r="L3970" i="1" s="1"/>
  <c r="L3971" i="1" s="1"/>
  <c r="L3972" i="1" s="1"/>
  <c r="L3973" i="1" s="1"/>
  <c r="L3974" i="1" s="1"/>
  <c r="L3975" i="1" s="1"/>
  <c r="L3976" i="1" s="1"/>
  <c r="L3977" i="1" s="1"/>
  <c r="L3978" i="1" s="1"/>
  <c r="L3979" i="1" s="1"/>
  <c r="L3980" i="1" s="1"/>
  <c r="L3981" i="1" s="1"/>
  <c r="L3982" i="1" s="1"/>
  <c r="L3983" i="1" s="1"/>
  <c r="L3984" i="1" s="1"/>
  <c r="L3985" i="1" s="1"/>
  <c r="L3986" i="1" s="1"/>
  <c r="L3987" i="1" s="1"/>
  <c r="L3988" i="1" s="1"/>
  <c r="L3989" i="1" s="1"/>
  <c r="L3990" i="1" s="1"/>
  <c r="L3991" i="1" s="1"/>
  <c r="L3992" i="1" s="1"/>
  <c r="L3993" i="1" s="1"/>
  <c r="L3994" i="1" s="1"/>
  <c r="L3995" i="1" s="1"/>
  <c r="L3996" i="1" s="1"/>
  <c r="L3997" i="1" s="1"/>
  <c r="L3998" i="1" s="1"/>
  <c r="L3999" i="1" s="1"/>
  <c r="L4000" i="1" s="1"/>
  <c r="L4001" i="1" s="1"/>
  <c r="L4002" i="1" s="1"/>
  <c r="L4003" i="1" s="1"/>
  <c r="L4004" i="1" s="1"/>
  <c r="L4005" i="1" s="1"/>
  <c r="L4006" i="1" s="1"/>
  <c r="L4007" i="1" s="1"/>
  <c r="L4008" i="1" s="1"/>
  <c r="L4009" i="1" s="1"/>
  <c r="L4010" i="1" s="1"/>
  <c r="L4011" i="1" s="1"/>
  <c r="L4012" i="1" s="1"/>
  <c r="L4013" i="1" s="1"/>
  <c r="L4014" i="1" s="1"/>
  <c r="L4015" i="1" s="1"/>
  <c r="L4016" i="1" s="1"/>
  <c r="L4017" i="1" s="1"/>
  <c r="L4018" i="1" s="1"/>
  <c r="L4019" i="1" s="1"/>
  <c r="L4020" i="1" s="1"/>
  <c r="L4021" i="1" s="1"/>
  <c r="L4022" i="1" s="1"/>
  <c r="L4023" i="1" s="1"/>
  <c r="L4024" i="1" s="1"/>
  <c r="L4025" i="1" s="1"/>
  <c r="L4026" i="1" s="1"/>
  <c r="L4027" i="1" s="1"/>
  <c r="L4028" i="1" s="1"/>
  <c r="L4029" i="1" s="1"/>
  <c r="L4030" i="1" s="1"/>
  <c r="L4031" i="1" s="1"/>
  <c r="L4032" i="1" s="1"/>
  <c r="L4033" i="1" s="1"/>
  <c r="L4034" i="1" s="1"/>
  <c r="L4035" i="1" s="1"/>
  <c r="L4036" i="1" s="1"/>
  <c r="L4037" i="1" s="1"/>
  <c r="L4038" i="1" s="1"/>
  <c r="L4039" i="1" s="1"/>
  <c r="L4040" i="1" s="1"/>
  <c r="L4041" i="1" s="1"/>
  <c r="L4042" i="1" s="1"/>
  <c r="L4043" i="1" s="1"/>
  <c r="L4044" i="1" s="1"/>
  <c r="L4045" i="1" s="1"/>
  <c r="L4046" i="1" s="1"/>
  <c r="L4047" i="1" s="1"/>
  <c r="L4048" i="1" s="1"/>
  <c r="L4049" i="1" s="1"/>
  <c r="L4050" i="1" s="1"/>
  <c r="L4051" i="1" s="1"/>
  <c r="L4052" i="1" s="1"/>
  <c r="L4053" i="1" s="1"/>
  <c r="L4054" i="1" s="1"/>
  <c r="L4055" i="1" s="1"/>
  <c r="L4056" i="1" s="1"/>
  <c r="L4057" i="1" s="1"/>
  <c r="L4058" i="1" s="1"/>
  <c r="L4059" i="1" s="1"/>
  <c r="L4060" i="1" s="1"/>
  <c r="L4061" i="1" s="1"/>
  <c r="L4062" i="1" s="1"/>
  <c r="L4063" i="1" s="1"/>
  <c r="L4064" i="1" s="1"/>
  <c r="L4065" i="1" s="1"/>
  <c r="L4066" i="1" s="1"/>
  <c r="L4067" i="1" s="1"/>
  <c r="L4068" i="1" s="1"/>
  <c r="L4069" i="1" s="1"/>
  <c r="L4070" i="1" s="1"/>
  <c r="L4071" i="1" s="1"/>
  <c r="L4072" i="1" s="1"/>
  <c r="L4073" i="1" s="1"/>
  <c r="L4074" i="1" s="1"/>
  <c r="L4075" i="1" s="1"/>
  <c r="L4076" i="1" s="1"/>
  <c r="L4077" i="1" s="1"/>
  <c r="L4078" i="1" s="1"/>
  <c r="L4079" i="1" s="1"/>
  <c r="L4080" i="1" s="1"/>
  <c r="L4081" i="1" s="1"/>
  <c r="L4082" i="1" s="1"/>
  <c r="L4083" i="1" s="1"/>
  <c r="L4084" i="1" s="1"/>
  <c r="L4085" i="1" s="1"/>
  <c r="L4086" i="1" s="1"/>
  <c r="L4087" i="1" s="1"/>
  <c r="L4088" i="1" s="1"/>
  <c r="L4089" i="1" s="1"/>
  <c r="L4090" i="1" s="1"/>
  <c r="L4091" i="1" s="1"/>
  <c r="L4092" i="1" s="1"/>
  <c r="L4093" i="1" s="1"/>
  <c r="L4094" i="1" s="1"/>
  <c r="L4095" i="1" s="1"/>
  <c r="L4096" i="1" s="1"/>
  <c r="L4097" i="1" s="1"/>
  <c r="L4098" i="1" s="1"/>
  <c r="L4099" i="1" s="1"/>
  <c r="L4100" i="1" s="1"/>
  <c r="L4101" i="1" s="1"/>
  <c r="L4102" i="1" s="1"/>
  <c r="L4103" i="1" s="1"/>
  <c r="L4104" i="1" s="1"/>
  <c r="L4105" i="1" s="1"/>
  <c r="L4106" i="1" s="1"/>
  <c r="L4107" i="1" s="1"/>
  <c r="L4108" i="1" s="1"/>
  <c r="L4109" i="1" s="1"/>
  <c r="L4110" i="1" s="1"/>
  <c r="L4111" i="1" s="1"/>
  <c r="L4112" i="1" s="1"/>
  <c r="L4113" i="1" s="1"/>
  <c r="L4114" i="1" s="1"/>
  <c r="L4115" i="1" s="1"/>
  <c r="L4116" i="1" s="1"/>
  <c r="L4117" i="1" s="1"/>
  <c r="L4118" i="1" s="1"/>
  <c r="L4119" i="1" s="1"/>
  <c r="L4120" i="1" s="1"/>
  <c r="L4121" i="1" s="1"/>
  <c r="L4122" i="1" s="1"/>
  <c r="L4123" i="1" s="1"/>
  <c r="L4124" i="1" s="1"/>
  <c r="L4125" i="1" s="1"/>
  <c r="L4126" i="1" s="1"/>
  <c r="L4127" i="1" s="1"/>
  <c r="L4128" i="1" s="1"/>
  <c r="L4129" i="1" s="1"/>
  <c r="L4130" i="1" s="1"/>
  <c r="L4131" i="1" s="1"/>
  <c r="L4132" i="1" s="1"/>
  <c r="L4133" i="1" s="1"/>
  <c r="L4134" i="1" s="1"/>
  <c r="L4135" i="1" s="1"/>
  <c r="L4136" i="1" s="1"/>
  <c r="L4137" i="1" s="1"/>
  <c r="L4138" i="1" s="1"/>
  <c r="L4139" i="1" s="1"/>
  <c r="L4140" i="1" s="1"/>
  <c r="L4141" i="1" s="1"/>
  <c r="L4142" i="1" s="1"/>
  <c r="L4143" i="1" s="1"/>
  <c r="L4144" i="1" s="1"/>
  <c r="L4145" i="1" s="1"/>
  <c r="L4146" i="1" s="1"/>
  <c r="L4147" i="1" s="1"/>
  <c r="L4148" i="1" s="1"/>
  <c r="L4149" i="1" s="1"/>
  <c r="L4150" i="1" s="1"/>
  <c r="L4151" i="1" s="1"/>
  <c r="L4152" i="1" s="1"/>
  <c r="L4153" i="1" s="1"/>
  <c r="L4154" i="1" s="1"/>
  <c r="L4155" i="1" s="1"/>
  <c r="L4156" i="1" s="1"/>
  <c r="L4157" i="1" s="1"/>
  <c r="L4158" i="1" s="1"/>
  <c r="L4159" i="1" s="1"/>
  <c r="L4160" i="1" s="1"/>
  <c r="L4161" i="1" s="1"/>
  <c r="L4162" i="1" s="1"/>
  <c r="L4163" i="1" s="1"/>
  <c r="L4164" i="1" s="1"/>
  <c r="L4165" i="1" s="1"/>
  <c r="L4166" i="1" s="1"/>
  <c r="L4167" i="1" s="1"/>
  <c r="L4168" i="1" s="1"/>
  <c r="L4169" i="1" s="1"/>
  <c r="L4170" i="1" s="1"/>
  <c r="L4171" i="1" s="1"/>
  <c r="L4172" i="1" s="1"/>
  <c r="L4173" i="1" s="1"/>
  <c r="L4174" i="1" s="1"/>
  <c r="L4175" i="1" s="1"/>
  <c r="L4176" i="1" s="1"/>
  <c r="L4177" i="1" s="1"/>
  <c r="L4178" i="1" s="1"/>
  <c r="L4179" i="1" s="1"/>
  <c r="L4180" i="1" s="1"/>
  <c r="L4181" i="1" s="1"/>
  <c r="L4182" i="1" s="1"/>
  <c r="L4183" i="1" s="1"/>
  <c r="L4184" i="1" s="1"/>
  <c r="L4185" i="1" s="1"/>
  <c r="L4186" i="1" s="1"/>
  <c r="L4187" i="1" s="1"/>
  <c r="L4188" i="1" s="1"/>
  <c r="L4189" i="1" s="1"/>
  <c r="L4190" i="1" s="1"/>
  <c r="L4191" i="1" s="1"/>
  <c r="L4192" i="1" s="1"/>
  <c r="L4193" i="1" s="1"/>
  <c r="L4194" i="1" s="1"/>
  <c r="L4195" i="1" s="1"/>
  <c r="L4196" i="1" s="1"/>
  <c r="L4197" i="1" s="1"/>
  <c r="L4198" i="1" s="1"/>
  <c r="L4199" i="1" s="1"/>
  <c r="L4200" i="1" s="1"/>
  <c r="L4201" i="1" s="1"/>
  <c r="L4202" i="1" s="1"/>
  <c r="L4203" i="1" s="1"/>
  <c r="L4204" i="1" s="1"/>
  <c r="L4205" i="1" s="1"/>
  <c r="L4206" i="1" s="1"/>
  <c r="L4207" i="1" s="1"/>
  <c r="L4208" i="1" s="1"/>
  <c r="L4209" i="1" s="1"/>
  <c r="L4210" i="1" s="1"/>
  <c r="L4211" i="1" s="1"/>
  <c r="L4212" i="1" s="1"/>
  <c r="L4213" i="1" s="1"/>
  <c r="L4214" i="1" s="1"/>
  <c r="L4215" i="1" s="1"/>
  <c r="L4216" i="1" s="1"/>
  <c r="L4217" i="1" s="1"/>
  <c r="L4218" i="1" s="1"/>
  <c r="L4219" i="1" s="1"/>
  <c r="L4220" i="1" s="1"/>
  <c r="L4221" i="1" s="1"/>
  <c r="L4222" i="1" s="1"/>
  <c r="L4223" i="1" s="1"/>
  <c r="L4224" i="1" s="1"/>
  <c r="L4225" i="1" s="1"/>
  <c r="L4226" i="1" s="1"/>
  <c r="L4227" i="1" s="1"/>
  <c r="L4228" i="1" s="1"/>
  <c r="L4229" i="1" s="1"/>
  <c r="L4230" i="1" s="1"/>
  <c r="L4231" i="1" s="1"/>
  <c r="L4232" i="1" s="1"/>
  <c r="L4233" i="1" s="1"/>
  <c r="L4234" i="1" s="1"/>
  <c r="L4235" i="1" s="1"/>
  <c r="L4236" i="1" s="1"/>
  <c r="L4237" i="1" s="1"/>
  <c r="L4238" i="1" s="1"/>
  <c r="L4239" i="1" s="1"/>
  <c r="L4240" i="1" s="1"/>
  <c r="L4241" i="1" s="1"/>
  <c r="L4242" i="1" s="1"/>
  <c r="L4243" i="1" s="1"/>
  <c r="L4244" i="1" s="1"/>
  <c r="L4245" i="1" s="1"/>
  <c r="L4246" i="1" s="1"/>
  <c r="L4247" i="1" s="1"/>
  <c r="L4248" i="1" s="1"/>
  <c r="L4249" i="1" s="1"/>
  <c r="L4250" i="1" s="1"/>
  <c r="L4251" i="1" s="1"/>
  <c r="L4252" i="1" s="1"/>
  <c r="L4253" i="1" s="1"/>
  <c r="L4254" i="1" s="1"/>
  <c r="L4255" i="1" s="1"/>
  <c r="L4256" i="1" s="1"/>
  <c r="L4257" i="1" s="1"/>
  <c r="L4258" i="1" s="1"/>
  <c r="L4259" i="1" s="1"/>
  <c r="L4260" i="1" s="1"/>
  <c r="L4261" i="1" s="1"/>
  <c r="L4262" i="1" s="1"/>
  <c r="L4263" i="1" s="1"/>
  <c r="L4264" i="1" s="1"/>
  <c r="L4265" i="1" s="1"/>
  <c r="L4266" i="1" s="1"/>
  <c r="L4267" i="1" s="1"/>
  <c r="L4268" i="1" s="1"/>
  <c r="L4269" i="1" s="1"/>
  <c r="L4270" i="1" s="1"/>
  <c r="L4271" i="1" s="1"/>
  <c r="L4272" i="1" s="1"/>
  <c r="L4273" i="1" s="1"/>
  <c r="L4274" i="1" s="1"/>
  <c r="L4275" i="1" s="1"/>
  <c r="L4276" i="1" s="1"/>
  <c r="L4277" i="1" s="1"/>
  <c r="L4278" i="1" s="1"/>
  <c r="L4279" i="1" s="1"/>
  <c r="L4280" i="1" s="1"/>
  <c r="L4281" i="1" s="1"/>
  <c r="L4282" i="1" s="1"/>
  <c r="L4283" i="1" s="1"/>
  <c r="L4284" i="1" s="1"/>
  <c r="L4285" i="1" s="1"/>
  <c r="L4286" i="1" s="1"/>
  <c r="L4287" i="1" s="1"/>
  <c r="L4288" i="1" s="1"/>
  <c r="L4289" i="1" s="1"/>
  <c r="L4290" i="1" s="1"/>
  <c r="L4291" i="1" s="1"/>
  <c r="L4292" i="1" s="1"/>
  <c r="L4293" i="1" s="1"/>
  <c r="L4294" i="1" s="1"/>
  <c r="L4295" i="1" s="1"/>
  <c r="L4296" i="1" s="1"/>
  <c r="L4297" i="1" s="1"/>
  <c r="L4298" i="1" s="1"/>
  <c r="L4299" i="1" s="1"/>
  <c r="L4300" i="1" s="1"/>
  <c r="L4301" i="1" s="1"/>
  <c r="L4302" i="1" s="1"/>
  <c r="L4303" i="1" s="1"/>
  <c r="L4304" i="1" s="1"/>
  <c r="L4305" i="1" s="1"/>
  <c r="L4306" i="1" s="1"/>
  <c r="L4307" i="1" s="1"/>
  <c r="L4308" i="1" s="1"/>
  <c r="L4309" i="1" s="1"/>
  <c r="L4310" i="1" s="1"/>
  <c r="L4311" i="1" s="1"/>
  <c r="L4312" i="1" s="1"/>
  <c r="L4313" i="1" s="1"/>
  <c r="L4314" i="1" s="1"/>
  <c r="L4315" i="1" s="1"/>
  <c r="L4316" i="1" s="1"/>
  <c r="L4317" i="1" s="1"/>
  <c r="L4318" i="1" s="1"/>
  <c r="L4319" i="1" s="1"/>
  <c r="L4320" i="1" s="1"/>
  <c r="L4321" i="1" s="1"/>
  <c r="L4322" i="1" s="1"/>
  <c r="L4323" i="1" s="1"/>
  <c r="L4324" i="1" s="1"/>
  <c r="L4325" i="1" s="1"/>
  <c r="L4326" i="1" s="1"/>
  <c r="L4327" i="1" s="1"/>
  <c r="L4328" i="1" s="1"/>
  <c r="L4329" i="1" s="1"/>
  <c r="L4330" i="1" s="1"/>
  <c r="L4331" i="1" s="1"/>
  <c r="L4332" i="1" s="1"/>
  <c r="L4333" i="1" s="1"/>
  <c r="L4334" i="1" s="1"/>
  <c r="L4335" i="1" s="1"/>
  <c r="L4336" i="1" s="1"/>
  <c r="L4337" i="1" s="1"/>
  <c r="L4338" i="1" s="1"/>
  <c r="L4339" i="1" s="1"/>
  <c r="L4340" i="1" s="1"/>
  <c r="L4341" i="1" s="1"/>
  <c r="L4342" i="1" s="1"/>
  <c r="L4343" i="1" s="1"/>
  <c r="L4344" i="1" s="1"/>
  <c r="L4345" i="1" s="1"/>
  <c r="L4346" i="1" s="1"/>
  <c r="L4347" i="1" s="1"/>
  <c r="L4348" i="1" s="1"/>
  <c r="L4349" i="1" s="1"/>
  <c r="L4350" i="1" s="1"/>
  <c r="L4351" i="1" s="1"/>
  <c r="L4352" i="1" s="1"/>
  <c r="L4353" i="1" s="1"/>
  <c r="L4354" i="1" s="1"/>
  <c r="L4355" i="1" s="1"/>
  <c r="L4356" i="1" s="1"/>
  <c r="L4357" i="1" s="1"/>
  <c r="L4358" i="1" s="1"/>
  <c r="L4359" i="1" s="1"/>
  <c r="L4360" i="1" s="1"/>
  <c r="L4361" i="1" s="1"/>
  <c r="L4362" i="1" s="1"/>
  <c r="L4363" i="1" s="1"/>
  <c r="L4364" i="1" s="1"/>
  <c r="L4365" i="1" s="1"/>
  <c r="L4366" i="1" s="1"/>
  <c r="L4367" i="1" s="1"/>
  <c r="L4368" i="1" s="1"/>
  <c r="L4369" i="1" s="1"/>
  <c r="L4370" i="1" s="1"/>
  <c r="L4371" i="1" s="1"/>
  <c r="L4372" i="1" s="1"/>
  <c r="L4373" i="1" s="1"/>
  <c r="L4374" i="1" s="1"/>
  <c r="L4375" i="1" s="1"/>
  <c r="L4376" i="1" s="1"/>
  <c r="L4377" i="1" s="1"/>
  <c r="L4378" i="1" s="1"/>
  <c r="L4379" i="1" s="1"/>
  <c r="L4380" i="1" s="1"/>
  <c r="L4381" i="1" s="1"/>
  <c r="L4382" i="1" s="1"/>
  <c r="L4383" i="1" s="1"/>
  <c r="L4384" i="1" s="1"/>
  <c r="L4385" i="1" s="1"/>
  <c r="L4386" i="1" s="1"/>
  <c r="L4387" i="1" s="1"/>
  <c r="L4388" i="1" s="1"/>
  <c r="L4389" i="1" s="1"/>
  <c r="L4390" i="1" s="1"/>
  <c r="L4391" i="1" s="1"/>
  <c r="L4392" i="1" s="1"/>
  <c r="L4393" i="1" s="1"/>
  <c r="L4394" i="1" s="1"/>
  <c r="L4395" i="1" s="1"/>
  <c r="L4396" i="1" s="1"/>
  <c r="L4397" i="1" s="1"/>
  <c r="L4398" i="1" s="1"/>
  <c r="L4399" i="1" s="1"/>
  <c r="L4400" i="1" s="1"/>
  <c r="L4401" i="1" s="1"/>
  <c r="L4402" i="1" s="1"/>
  <c r="L4403" i="1" s="1"/>
  <c r="L4404" i="1" s="1"/>
  <c r="L4405" i="1" s="1"/>
  <c r="L4406" i="1" s="1"/>
  <c r="L4407" i="1" s="1"/>
  <c r="L4408" i="1" s="1"/>
  <c r="L4409" i="1" s="1"/>
  <c r="L4410" i="1" s="1"/>
  <c r="L4411" i="1" s="1"/>
  <c r="L4412" i="1" s="1"/>
  <c r="L4413" i="1" s="1"/>
  <c r="L4414" i="1" s="1"/>
  <c r="L4415" i="1" s="1"/>
  <c r="L4416" i="1" s="1"/>
  <c r="L4417" i="1" s="1"/>
  <c r="L4418" i="1" s="1"/>
  <c r="L4419" i="1" s="1"/>
  <c r="L4420" i="1" s="1"/>
  <c r="L4421" i="1" s="1"/>
  <c r="L4422" i="1" s="1"/>
  <c r="L4423" i="1" s="1"/>
  <c r="L4424" i="1" s="1"/>
  <c r="L4425" i="1" s="1"/>
  <c r="L4426" i="1" s="1"/>
  <c r="L4427" i="1" s="1"/>
  <c r="L4428" i="1" s="1"/>
  <c r="L4429" i="1" s="1"/>
  <c r="L4430" i="1" s="1"/>
  <c r="L4431" i="1" s="1"/>
  <c r="L4432" i="1" s="1"/>
  <c r="L4433" i="1" s="1"/>
  <c r="L4434" i="1" s="1"/>
  <c r="L4435" i="1" s="1"/>
  <c r="L4436" i="1" s="1"/>
  <c r="L4437" i="1" s="1"/>
  <c r="L4438" i="1" s="1"/>
  <c r="L4439" i="1" s="1"/>
  <c r="L4440" i="1" s="1"/>
  <c r="L4441" i="1" s="1"/>
  <c r="L4442" i="1" s="1"/>
  <c r="L4443" i="1" s="1"/>
  <c r="L4444" i="1" s="1"/>
  <c r="L4445" i="1" s="1"/>
  <c r="L4446" i="1" s="1"/>
  <c r="L4447" i="1" s="1"/>
  <c r="L4448" i="1" s="1"/>
  <c r="L4449" i="1" s="1"/>
  <c r="L4450" i="1" s="1"/>
  <c r="L4451" i="1" s="1"/>
  <c r="L4452" i="1" s="1"/>
  <c r="L4453" i="1" s="1"/>
  <c r="L4454" i="1" s="1"/>
  <c r="L4455" i="1" s="1"/>
  <c r="L4456" i="1" s="1"/>
  <c r="L4457" i="1" s="1"/>
  <c r="L4458" i="1" s="1"/>
  <c r="L4459" i="1" s="1"/>
  <c r="L4460" i="1" s="1"/>
  <c r="L4461" i="1" s="1"/>
  <c r="L4462" i="1" s="1"/>
  <c r="L4463" i="1" s="1"/>
  <c r="L4464" i="1" s="1"/>
  <c r="L4465" i="1" s="1"/>
  <c r="L4466" i="1" s="1"/>
  <c r="L4467" i="1" s="1"/>
  <c r="L4468" i="1" s="1"/>
  <c r="L4469" i="1" s="1"/>
  <c r="L4470" i="1" s="1"/>
  <c r="L4471" i="1" s="1"/>
  <c r="L4472" i="1" s="1"/>
  <c r="L4473" i="1" s="1"/>
  <c r="L4474" i="1" s="1"/>
  <c r="L4475" i="1" s="1"/>
  <c r="L4476" i="1" s="1"/>
  <c r="L4477" i="1" s="1"/>
  <c r="L4478" i="1" s="1"/>
  <c r="L4479" i="1" s="1"/>
  <c r="L4480" i="1" s="1"/>
  <c r="L4481" i="1" s="1"/>
  <c r="L4482" i="1" s="1"/>
  <c r="L4483" i="1" s="1"/>
  <c r="L4484" i="1" s="1"/>
  <c r="L4485" i="1" s="1"/>
  <c r="L4486" i="1" s="1"/>
  <c r="L4487" i="1" s="1"/>
  <c r="L4488" i="1" s="1"/>
  <c r="L4489" i="1" s="1"/>
  <c r="L4490" i="1" s="1"/>
  <c r="L4491" i="1" s="1"/>
  <c r="L4492" i="1" s="1"/>
  <c r="L4493" i="1" s="1"/>
  <c r="L4494" i="1" s="1"/>
  <c r="L4495" i="1" s="1"/>
  <c r="L4496" i="1" s="1"/>
  <c r="L4497" i="1" s="1"/>
  <c r="L4498" i="1" s="1"/>
  <c r="L4499" i="1" s="1"/>
  <c r="L4500" i="1" s="1"/>
  <c r="L4501" i="1" s="1"/>
  <c r="L4502" i="1" s="1"/>
  <c r="L4503" i="1" s="1"/>
  <c r="L4504" i="1" s="1"/>
  <c r="L4505" i="1" s="1"/>
  <c r="L4506" i="1" s="1"/>
  <c r="L4507" i="1" s="1"/>
  <c r="L4508" i="1" s="1"/>
  <c r="L4509" i="1" s="1"/>
  <c r="L4510" i="1" s="1"/>
  <c r="L4511" i="1" s="1"/>
  <c r="L4512" i="1" s="1"/>
  <c r="L4513" i="1" s="1"/>
  <c r="L4514" i="1" s="1"/>
  <c r="L4515" i="1" s="1"/>
  <c r="L4516" i="1" s="1"/>
  <c r="L4517" i="1" s="1"/>
  <c r="L4518" i="1" s="1"/>
  <c r="L4519" i="1" s="1"/>
  <c r="L4520" i="1" s="1"/>
  <c r="L4521" i="1" s="1"/>
  <c r="L4522" i="1" s="1"/>
  <c r="L4523" i="1" s="1"/>
  <c r="L4524" i="1" s="1"/>
  <c r="L4525" i="1" s="1"/>
  <c r="L4526" i="1" s="1"/>
  <c r="L4527" i="1" s="1"/>
  <c r="L4528" i="1" s="1"/>
  <c r="L4529" i="1" s="1"/>
  <c r="L4530" i="1" s="1"/>
  <c r="L4531" i="1" s="1"/>
  <c r="L4532" i="1" s="1"/>
  <c r="L4533" i="1" s="1"/>
  <c r="L4534" i="1" s="1"/>
  <c r="L4535" i="1" s="1"/>
  <c r="L4536" i="1" s="1"/>
  <c r="L4537" i="1" s="1"/>
  <c r="L4538" i="1" s="1"/>
  <c r="L4539" i="1" s="1"/>
  <c r="L4540" i="1" s="1"/>
  <c r="L4541" i="1" s="1"/>
  <c r="L4542" i="1" s="1"/>
  <c r="L4543" i="1" s="1"/>
  <c r="L4544" i="1" s="1"/>
  <c r="L4545" i="1" s="1"/>
  <c r="L4546" i="1" s="1"/>
  <c r="L4547" i="1" s="1"/>
  <c r="L4548" i="1" s="1"/>
  <c r="L4549" i="1" s="1"/>
  <c r="L4550" i="1" s="1"/>
  <c r="L4551" i="1" s="1"/>
  <c r="L4552" i="1" s="1"/>
  <c r="L4553" i="1" s="1"/>
  <c r="L4554" i="1" s="1"/>
  <c r="L4555" i="1" s="1"/>
  <c r="L4556" i="1" s="1"/>
  <c r="L4557" i="1" s="1"/>
  <c r="L4558" i="1" s="1"/>
  <c r="L4559" i="1" s="1"/>
  <c r="L4560" i="1" s="1"/>
  <c r="L4561" i="1" s="1"/>
  <c r="L4562" i="1" s="1"/>
  <c r="L4563" i="1" s="1"/>
  <c r="L4564" i="1" s="1"/>
  <c r="L4565" i="1" s="1"/>
  <c r="L4566" i="1" s="1"/>
  <c r="L4567" i="1" s="1"/>
  <c r="L4568" i="1" s="1"/>
  <c r="L4569" i="1" s="1"/>
  <c r="L4570" i="1" s="1"/>
  <c r="L4571" i="1" s="1"/>
  <c r="L4572" i="1" s="1"/>
  <c r="L4573" i="1" s="1"/>
  <c r="L4574" i="1" s="1"/>
  <c r="L4575" i="1" s="1"/>
  <c r="L4576" i="1" s="1"/>
  <c r="L4577" i="1" s="1"/>
  <c r="L4578" i="1" s="1"/>
  <c r="L4579" i="1" s="1"/>
  <c r="L4580" i="1" s="1"/>
  <c r="L4581" i="1" s="1"/>
  <c r="L4582" i="1" s="1"/>
  <c r="L4583" i="1" s="1"/>
  <c r="L4584" i="1" s="1"/>
  <c r="L4585" i="1" s="1"/>
  <c r="L4586" i="1" s="1"/>
  <c r="L4587" i="1" s="1"/>
  <c r="L4588" i="1" s="1"/>
  <c r="L4589" i="1" s="1"/>
  <c r="L4590" i="1" s="1"/>
  <c r="L4591" i="1" s="1"/>
  <c r="L4592" i="1" s="1"/>
  <c r="L4593" i="1" s="1"/>
  <c r="L4594" i="1" s="1"/>
  <c r="L4595" i="1" s="1"/>
  <c r="L4596" i="1" s="1"/>
  <c r="L4597" i="1" s="1"/>
  <c r="L4598" i="1" s="1"/>
  <c r="L4599" i="1" s="1"/>
  <c r="L4600" i="1" s="1"/>
  <c r="L4601" i="1" s="1"/>
  <c r="L4602" i="1" s="1"/>
  <c r="L4603" i="1" s="1"/>
  <c r="L4604" i="1" s="1"/>
  <c r="L4605" i="1" s="1"/>
  <c r="L4606" i="1" s="1"/>
  <c r="L4607" i="1" s="1"/>
  <c r="L4608" i="1" s="1"/>
  <c r="L4609" i="1" s="1"/>
  <c r="L4610" i="1" s="1"/>
  <c r="L4611" i="1" s="1"/>
  <c r="L4612" i="1" s="1"/>
  <c r="L4613" i="1" s="1"/>
  <c r="L4614" i="1" s="1"/>
  <c r="L4615" i="1" s="1"/>
  <c r="L4616" i="1" s="1"/>
  <c r="L4617" i="1" s="1"/>
  <c r="L4618" i="1" s="1"/>
  <c r="L4619" i="1" s="1"/>
  <c r="L4620" i="1" s="1"/>
  <c r="L4621" i="1" s="1"/>
  <c r="L4622" i="1" s="1"/>
  <c r="L4623" i="1" s="1"/>
  <c r="L4624" i="1" s="1"/>
  <c r="L4625" i="1" s="1"/>
  <c r="L4626" i="1" s="1"/>
  <c r="L4627" i="1" s="1"/>
  <c r="L4628" i="1" s="1"/>
  <c r="L4629" i="1" s="1"/>
  <c r="L4630" i="1" s="1"/>
  <c r="L4631" i="1" s="1"/>
  <c r="L4632" i="1" s="1"/>
  <c r="L4633" i="1" s="1"/>
  <c r="L4634" i="1" s="1"/>
  <c r="L4635" i="1" s="1"/>
  <c r="L4636" i="1" s="1"/>
  <c r="L4637" i="1" s="1"/>
  <c r="L4638" i="1" s="1"/>
  <c r="L4639" i="1" s="1"/>
  <c r="L4640" i="1" s="1"/>
  <c r="L4641" i="1" s="1"/>
  <c r="L4642" i="1" s="1"/>
  <c r="L4643" i="1" s="1"/>
  <c r="L4644" i="1" s="1"/>
  <c r="L4645" i="1" s="1"/>
  <c r="L4646" i="1" s="1"/>
  <c r="L4647" i="1" s="1"/>
  <c r="L4648" i="1" s="1"/>
  <c r="L4649" i="1" s="1"/>
  <c r="L4650" i="1" s="1"/>
  <c r="L4651" i="1" s="1"/>
  <c r="L4652" i="1" s="1"/>
  <c r="L4653" i="1" s="1"/>
  <c r="L4654" i="1" s="1"/>
  <c r="L4655" i="1" s="1"/>
  <c r="L4656" i="1" s="1"/>
  <c r="L4657" i="1" s="1"/>
  <c r="L4658" i="1" s="1"/>
  <c r="L4659" i="1" s="1"/>
  <c r="L4660" i="1" s="1"/>
  <c r="L4661" i="1" s="1"/>
  <c r="L4662" i="1" s="1"/>
  <c r="L4663" i="1" s="1"/>
  <c r="L4664" i="1" s="1"/>
  <c r="L4665" i="1" s="1"/>
  <c r="L4666" i="1" s="1"/>
  <c r="L4667" i="1" s="1"/>
  <c r="L4668" i="1" s="1"/>
  <c r="L4669" i="1" s="1"/>
  <c r="L4670" i="1" s="1"/>
  <c r="L4671" i="1" s="1"/>
  <c r="L4672" i="1" s="1"/>
  <c r="L4673" i="1" s="1"/>
  <c r="L4674" i="1" s="1"/>
  <c r="L4675" i="1" s="1"/>
  <c r="L4676" i="1" s="1"/>
  <c r="L4677" i="1" s="1"/>
  <c r="L4678" i="1" s="1"/>
  <c r="L4679" i="1" s="1"/>
  <c r="L4680" i="1" s="1"/>
  <c r="L4681" i="1" s="1"/>
  <c r="L4682" i="1" s="1"/>
  <c r="L4683" i="1" s="1"/>
  <c r="L4684" i="1" s="1"/>
  <c r="L4685" i="1" s="1"/>
  <c r="L4686" i="1" s="1"/>
  <c r="L4687" i="1" s="1"/>
  <c r="L4688" i="1" s="1"/>
  <c r="L4689" i="1" s="1"/>
  <c r="L4690" i="1" s="1"/>
  <c r="L4691" i="1" s="1"/>
  <c r="L4692" i="1" s="1"/>
  <c r="L4693" i="1" s="1"/>
  <c r="L4694" i="1" s="1"/>
  <c r="L4695" i="1" s="1"/>
  <c r="L4696" i="1" s="1"/>
  <c r="L4697" i="1" s="1"/>
  <c r="L4698" i="1" s="1"/>
  <c r="L4699" i="1" s="1"/>
  <c r="L4700" i="1" s="1"/>
  <c r="L4701" i="1" s="1"/>
  <c r="L4702" i="1" s="1"/>
  <c r="L4703" i="1" s="1"/>
  <c r="L4704" i="1" s="1"/>
  <c r="L4705" i="1" s="1"/>
  <c r="L4706" i="1" s="1"/>
  <c r="L4707" i="1" s="1"/>
  <c r="L4708" i="1" s="1"/>
  <c r="L4709" i="1" s="1"/>
  <c r="L4710" i="1" s="1"/>
  <c r="L4711" i="1" s="1"/>
  <c r="L4712" i="1" s="1"/>
  <c r="L4713" i="1" s="1"/>
  <c r="L4714" i="1" s="1"/>
  <c r="L4715" i="1" s="1"/>
  <c r="L4716" i="1" s="1"/>
  <c r="L4717" i="1" s="1"/>
  <c r="L4718" i="1" s="1"/>
  <c r="L4719" i="1" s="1"/>
  <c r="L4720" i="1" s="1"/>
  <c r="L4721" i="1" s="1"/>
  <c r="L4722" i="1" s="1"/>
  <c r="L4723" i="1" s="1"/>
  <c r="L4724" i="1" s="1"/>
  <c r="L4725" i="1" s="1"/>
  <c r="L4726" i="1" s="1"/>
  <c r="L4727" i="1" s="1"/>
  <c r="L4728" i="1" s="1"/>
  <c r="L4729" i="1" s="1"/>
  <c r="L4730" i="1" s="1"/>
  <c r="L4731" i="1" s="1"/>
  <c r="L4732" i="1" s="1"/>
  <c r="L4733" i="1" s="1"/>
  <c r="L4734" i="1" s="1"/>
  <c r="L4735" i="1" s="1"/>
  <c r="L4736" i="1" s="1"/>
  <c r="L4737" i="1" s="1"/>
  <c r="L4738" i="1" s="1"/>
  <c r="L4739" i="1" s="1"/>
  <c r="L4740" i="1" s="1"/>
  <c r="L4741" i="1" s="1"/>
  <c r="L4742" i="1" s="1"/>
  <c r="L4743" i="1" s="1"/>
  <c r="L4744" i="1" s="1"/>
  <c r="L4745" i="1" s="1"/>
  <c r="L4746" i="1" s="1"/>
  <c r="L4747" i="1" s="1"/>
  <c r="L4748" i="1" s="1"/>
  <c r="L4749" i="1" s="1"/>
  <c r="L4750" i="1" s="1"/>
  <c r="L4751" i="1" s="1"/>
  <c r="L4752" i="1" s="1"/>
  <c r="L4753" i="1" s="1"/>
  <c r="L4754" i="1" s="1"/>
  <c r="L4755" i="1" s="1"/>
  <c r="L4756" i="1" s="1"/>
  <c r="L4757" i="1" s="1"/>
  <c r="L4758" i="1" s="1"/>
  <c r="L4759" i="1" s="1"/>
  <c r="L4760" i="1" s="1"/>
  <c r="L4761" i="1" s="1"/>
  <c r="L4762" i="1" s="1"/>
  <c r="L4763" i="1" s="1"/>
  <c r="L4764" i="1" s="1"/>
  <c r="L4765" i="1" s="1"/>
  <c r="L4766" i="1" s="1"/>
  <c r="L4767" i="1" s="1"/>
  <c r="L4768" i="1" s="1"/>
  <c r="L4769" i="1" s="1"/>
  <c r="L4770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<sst xmlns="http://schemas.openxmlformats.org/spreadsheetml/2006/main" count="17818" uniqueCount="3375">
  <si>
    <t>228 KJ BR St John The Baptist</t>
  </si>
  <si>
    <t>Type III (Electronic)</t>
  </si>
  <si>
    <t>501(c)(8)</t>
  </si>
  <si>
    <t>1065-45</t>
  </si>
  <si>
    <t>4 the Kidz</t>
  </si>
  <si>
    <t>Type III (Paper)</t>
  </si>
  <si>
    <t>501(c)(3)</t>
  </si>
  <si>
    <t>1001-53</t>
  </si>
  <si>
    <t>40 Et 8 Voiture #498</t>
  </si>
  <si>
    <t>Type I</t>
  </si>
  <si>
    <t>501(c)(19)</t>
  </si>
  <si>
    <t>0324-48</t>
  </si>
  <si>
    <t>Type II (Paper)</t>
  </si>
  <si>
    <t>8687 Columbus Sharks</t>
  </si>
  <si>
    <t>0001-18</t>
  </si>
  <si>
    <t>A.B. Graham Memorial Center, Inc.</t>
  </si>
  <si>
    <t>0639-27</t>
  </si>
  <si>
    <t>Access to Independence</t>
  </si>
  <si>
    <t>0030-42</t>
  </si>
  <si>
    <t>Acker Moore Memorial Post (a.k.a. VFW Post 4738)</t>
  </si>
  <si>
    <t>0281-48</t>
  </si>
  <si>
    <t>Ada Academic Boosters</t>
  </si>
  <si>
    <t>1053-27</t>
  </si>
  <si>
    <t>Adams Brown Counties Economic Opportunities, Inc.</t>
  </si>
  <si>
    <t>0615-27</t>
  </si>
  <si>
    <t xml:space="preserve">ADENA PRIMARY PTO </t>
  </si>
  <si>
    <t>1028-27</t>
  </si>
  <si>
    <t>AEEEW American Legion #373</t>
  </si>
  <si>
    <t>0629-27</t>
  </si>
  <si>
    <t>Akron Turner Club</t>
  </si>
  <si>
    <t>501(c)(10)</t>
  </si>
  <si>
    <t>0419-27</t>
  </si>
  <si>
    <t>Alano Step One Club, Inc.</t>
  </si>
  <si>
    <t>0282-27</t>
  </si>
  <si>
    <t>All Saints Catholic Church</t>
  </si>
  <si>
    <t>0270-27</t>
  </si>
  <si>
    <t>All Saints Church</t>
  </si>
  <si>
    <t>0079-27</t>
  </si>
  <si>
    <t>All Saints Parish</t>
  </si>
  <si>
    <t>0270-45</t>
  </si>
  <si>
    <t>Allen County Fairgrounds</t>
  </si>
  <si>
    <t>1033-27</t>
  </si>
  <si>
    <t>Alliance Area Domestic Violence Shelter</t>
  </si>
  <si>
    <t>0111-42</t>
  </si>
  <si>
    <t>Alliance Benevolent Protective Order of Elks #467</t>
  </si>
  <si>
    <t>0203-28</t>
  </si>
  <si>
    <t>Alliance Community Hospital Auxiliary</t>
  </si>
  <si>
    <t>1047-27</t>
  </si>
  <si>
    <t>Alliance of Transylvanian Saxons of US 30</t>
  </si>
  <si>
    <t>1016-27</t>
  </si>
  <si>
    <t>Altered Church Inc</t>
  </si>
  <si>
    <t>1054-27</t>
  </si>
  <si>
    <t>Amanda Clearcreek Athletic Boosters</t>
  </si>
  <si>
    <t>0643-27</t>
  </si>
  <si>
    <t>American Legion  Northridge Post 746 Memorial Building ,Inc.</t>
  </si>
  <si>
    <t>0340-27</t>
  </si>
  <si>
    <t>American Legion # 578</t>
  </si>
  <si>
    <t>0509-27</t>
  </si>
  <si>
    <t>American Legion # 88</t>
  </si>
  <si>
    <t>0080-27</t>
  </si>
  <si>
    <t>American Legion #103</t>
  </si>
  <si>
    <t>0027-27</t>
  </si>
  <si>
    <t>American Legion #105</t>
  </si>
  <si>
    <t>0076-27</t>
  </si>
  <si>
    <t>American Legion #11</t>
  </si>
  <si>
    <t>0062-27</t>
  </si>
  <si>
    <t>American Legion #112</t>
  </si>
  <si>
    <t>0523-27</t>
  </si>
  <si>
    <t>American Legion #118</t>
  </si>
  <si>
    <t>0310-27</t>
  </si>
  <si>
    <t>Type II (Electronic)</t>
  </si>
  <si>
    <t>American Legion #123</t>
  </si>
  <si>
    <t>0619-27</t>
  </si>
  <si>
    <t>American Legion #131</t>
  </si>
  <si>
    <t>0489-27</t>
  </si>
  <si>
    <t>American Legion #134</t>
  </si>
  <si>
    <t>1011-27</t>
  </si>
  <si>
    <t>American Legion #138</t>
  </si>
  <si>
    <t>0511-27</t>
  </si>
  <si>
    <t>American Legion #14</t>
  </si>
  <si>
    <t>0160-27</t>
  </si>
  <si>
    <t>American Legion #140</t>
  </si>
  <si>
    <t>0338-27</t>
  </si>
  <si>
    <t>American Legion #142</t>
  </si>
  <si>
    <t>0098-27</t>
  </si>
  <si>
    <t>American Legion #144</t>
  </si>
  <si>
    <t>0042-27</t>
  </si>
  <si>
    <t>American Legion #147</t>
  </si>
  <si>
    <t>0508-27</t>
  </si>
  <si>
    <t>American Legion #151</t>
  </si>
  <si>
    <t>0217-27</t>
  </si>
  <si>
    <t>American Legion #159</t>
  </si>
  <si>
    <t>0559-27</t>
  </si>
  <si>
    <t>American Legion #164</t>
  </si>
  <si>
    <t>0359-27</t>
  </si>
  <si>
    <t>American Legion #165</t>
  </si>
  <si>
    <t>0426-27</t>
  </si>
  <si>
    <t>American Legion #166</t>
  </si>
  <si>
    <t>0083-27</t>
  </si>
  <si>
    <t>American Legion #169</t>
  </si>
  <si>
    <t>0054-27</t>
  </si>
  <si>
    <t>American Legion #173</t>
  </si>
  <si>
    <t>0067-27</t>
  </si>
  <si>
    <t>American Legion #178</t>
  </si>
  <si>
    <t>0087-27</t>
  </si>
  <si>
    <t>American Legion #181</t>
  </si>
  <si>
    <t>0383-27</t>
  </si>
  <si>
    <t>American Legion #184</t>
  </si>
  <si>
    <t>0372-27</t>
  </si>
  <si>
    <t>American Legion #188</t>
  </si>
  <si>
    <t>0057-27</t>
  </si>
  <si>
    <t>American Legion #194</t>
  </si>
  <si>
    <t>0473-27</t>
  </si>
  <si>
    <t>American Legion #196</t>
  </si>
  <si>
    <t>0594-27</t>
  </si>
  <si>
    <t>American Legion #199</t>
  </si>
  <si>
    <t>0450-27</t>
  </si>
  <si>
    <t>American Legion #200</t>
  </si>
  <si>
    <t>0603-27</t>
  </si>
  <si>
    <t>American Legion #210</t>
  </si>
  <si>
    <t>0411-27</t>
  </si>
  <si>
    <t>American Legion #211</t>
  </si>
  <si>
    <t>0384-27</t>
  </si>
  <si>
    <t>American Legion #215</t>
  </si>
  <si>
    <t>0219-27</t>
  </si>
  <si>
    <t>American Legion #217</t>
  </si>
  <si>
    <t>0097-27</t>
  </si>
  <si>
    <t>American Legion #218</t>
  </si>
  <si>
    <t>0351-27</t>
  </si>
  <si>
    <t>American Legion #221</t>
  </si>
  <si>
    <t>0109-27</t>
  </si>
  <si>
    <t>American Legion #222</t>
  </si>
  <si>
    <t>0132-27</t>
  </si>
  <si>
    <t>American Legion #225</t>
  </si>
  <si>
    <t>0517-27</t>
  </si>
  <si>
    <t>American Legion #23</t>
  </si>
  <si>
    <t>0035-27</t>
  </si>
  <si>
    <t>American Legion #232</t>
  </si>
  <si>
    <t>0367-27</t>
  </si>
  <si>
    <t>American Legion #235</t>
  </si>
  <si>
    <t>0503-27</t>
  </si>
  <si>
    <t>American Legion #241</t>
  </si>
  <si>
    <t>0368-27</t>
  </si>
  <si>
    <t>American Legion #243</t>
  </si>
  <si>
    <t>0204-27</t>
  </si>
  <si>
    <t>American Legion #25</t>
  </si>
  <si>
    <t>0276-27</t>
  </si>
  <si>
    <t>American Legion #250</t>
  </si>
  <si>
    <t>0365-27</t>
  </si>
  <si>
    <t>American Legion #265</t>
  </si>
  <si>
    <t>0056-27</t>
  </si>
  <si>
    <t>American Legion #268</t>
  </si>
  <si>
    <t>0032-27</t>
  </si>
  <si>
    <t>American Legion #281</t>
  </si>
  <si>
    <t>0524-27</t>
  </si>
  <si>
    <t>American Legion #282</t>
  </si>
  <si>
    <t>0520-27</t>
  </si>
  <si>
    <t>American Legion #283</t>
  </si>
  <si>
    <t>0199-27</t>
  </si>
  <si>
    <t>American Legion #286</t>
  </si>
  <si>
    <t>0358-27</t>
  </si>
  <si>
    <t>American Legion #29</t>
  </si>
  <si>
    <t>0323-27</t>
  </si>
  <si>
    <t>American Legion #290</t>
  </si>
  <si>
    <t>0581-27</t>
  </si>
  <si>
    <t>American Legion #292</t>
  </si>
  <si>
    <t>0577-27</t>
  </si>
  <si>
    <t>American Legion #297</t>
  </si>
  <si>
    <t>0171-27</t>
  </si>
  <si>
    <t>American Legion #3</t>
  </si>
  <si>
    <t>0063-27</t>
  </si>
  <si>
    <t>American Legion #30</t>
  </si>
  <si>
    <t>0223-27</t>
  </si>
  <si>
    <t>American Legion #300</t>
  </si>
  <si>
    <t>0074-27</t>
  </si>
  <si>
    <t>American Legion #307</t>
  </si>
  <si>
    <t>0429-27</t>
  </si>
  <si>
    <t>American Legion #31</t>
  </si>
  <si>
    <t>0150-27</t>
  </si>
  <si>
    <t>American Legion #316</t>
  </si>
  <si>
    <t>0499-27</t>
  </si>
  <si>
    <t>American Legion #318</t>
  </si>
  <si>
    <t>0632-27</t>
  </si>
  <si>
    <t>American Legion #322</t>
  </si>
  <si>
    <t>0558-27</t>
  </si>
  <si>
    <t>American Legion #323</t>
  </si>
  <si>
    <t>0447-45</t>
  </si>
  <si>
    <t>American Legion #325</t>
  </si>
  <si>
    <t>0532-27</t>
  </si>
  <si>
    <t>American Legion #326</t>
  </si>
  <si>
    <t>0403-27</t>
  </si>
  <si>
    <t>American Legion #330</t>
  </si>
  <si>
    <t>0413-27</t>
  </si>
  <si>
    <t>American Legion #331</t>
  </si>
  <si>
    <t>0130-27</t>
  </si>
  <si>
    <t>American Legion #336</t>
  </si>
  <si>
    <t>0432-27</t>
  </si>
  <si>
    <t>American Legion #338</t>
  </si>
  <si>
    <t>0496-27</t>
  </si>
  <si>
    <t>American Legion #344</t>
  </si>
  <si>
    <t>0483-27</t>
  </si>
  <si>
    <t>American Legion #345</t>
  </si>
  <si>
    <t>0159-27</t>
  </si>
  <si>
    <t>American Legion #360</t>
  </si>
  <si>
    <t>0399-27</t>
  </si>
  <si>
    <t>American Legion #368</t>
  </si>
  <si>
    <t>0415-27</t>
  </si>
  <si>
    <t>American Legion #371</t>
  </si>
  <si>
    <t>0427-27</t>
  </si>
  <si>
    <t>American Legion #374</t>
  </si>
  <si>
    <t>0220-27</t>
  </si>
  <si>
    <t>American Legion #375</t>
  </si>
  <si>
    <t>0604-27</t>
  </si>
  <si>
    <t>American Legion #376</t>
  </si>
  <si>
    <t>0336-27</t>
  </si>
  <si>
    <t>American Legion #377</t>
  </si>
  <si>
    <t>0522-27</t>
  </si>
  <si>
    <t>American Legion #38</t>
  </si>
  <si>
    <t>0640-27</t>
  </si>
  <si>
    <t>American Legion #389</t>
  </si>
  <si>
    <t>0417-27</t>
  </si>
  <si>
    <t>American Legion #397</t>
  </si>
  <si>
    <t>0363-27</t>
  </si>
  <si>
    <t>American Legion #401</t>
  </si>
  <si>
    <t>0339-27</t>
  </si>
  <si>
    <t>American Legion #406</t>
  </si>
  <si>
    <t>0163-27</t>
  </si>
  <si>
    <t>American Legion #407</t>
  </si>
  <si>
    <t>0421-27</t>
  </si>
  <si>
    <t xml:space="preserve">American Legion #41 </t>
  </si>
  <si>
    <t>0388-27</t>
  </si>
  <si>
    <t>American Legion #417</t>
  </si>
  <si>
    <t>0250-27</t>
  </si>
  <si>
    <t>American Legion #420</t>
  </si>
  <si>
    <t>0114-27</t>
  </si>
  <si>
    <t>American Legion #43</t>
  </si>
  <si>
    <t>0168-27</t>
  </si>
  <si>
    <t>American Legion #431</t>
  </si>
  <si>
    <t>0416-27</t>
  </si>
  <si>
    <t xml:space="preserve">American Legion #44 </t>
  </si>
  <si>
    <t>0028-27</t>
  </si>
  <si>
    <t>American Legion #441</t>
  </si>
  <si>
    <t>0018-27</t>
  </si>
  <si>
    <t>American Legion #442</t>
  </si>
  <si>
    <t>0566-27</t>
  </si>
  <si>
    <t>American Legion #444</t>
  </si>
  <si>
    <t>0515-27</t>
  </si>
  <si>
    <t>American Legion #447</t>
  </si>
  <si>
    <t>0538-27</t>
  </si>
  <si>
    <t>American Legion #469 Cleveland</t>
  </si>
  <si>
    <t>1007-27</t>
  </si>
  <si>
    <t>American Legion #470</t>
  </si>
  <si>
    <t>0380-27</t>
  </si>
  <si>
    <t>American Legion #471</t>
  </si>
  <si>
    <t>0457-27</t>
  </si>
  <si>
    <t>American Legion #476</t>
  </si>
  <si>
    <t>0478-27</t>
  </si>
  <si>
    <t>American Legion #482</t>
  </si>
  <si>
    <t>0631-27</t>
  </si>
  <si>
    <t>American Legion #484</t>
  </si>
  <si>
    <t>0054-39</t>
  </si>
  <si>
    <t>American Legion #508</t>
  </si>
  <si>
    <t>0595-27</t>
  </si>
  <si>
    <t>American Legion #513</t>
  </si>
  <si>
    <t>0583-27</t>
  </si>
  <si>
    <t>American Legion #516</t>
  </si>
  <si>
    <t>0512-27</t>
  </si>
  <si>
    <t>American Legion #52</t>
  </si>
  <si>
    <t>0586-27</t>
  </si>
  <si>
    <t>American Legion #521</t>
  </si>
  <si>
    <t>0529-27</t>
  </si>
  <si>
    <t>American Legion #527</t>
  </si>
  <si>
    <t>0547-27</t>
  </si>
  <si>
    <t>American Legion #532</t>
  </si>
  <si>
    <t>0362-27</t>
  </si>
  <si>
    <t>American Legion #535</t>
  </si>
  <si>
    <t>0350-27</t>
  </si>
  <si>
    <t>American Legion #539</t>
  </si>
  <si>
    <t>0242-27</t>
  </si>
  <si>
    <t>American Legion #541</t>
  </si>
  <si>
    <t>0385-27</t>
  </si>
  <si>
    <t>American Legion #547</t>
  </si>
  <si>
    <t>0364-27</t>
  </si>
  <si>
    <t>American Legion #548</t>
  </si>
  <si>
    <t>0348-27</t>
  </si>
  <si>
    <t>American Legion #551</t>
  </si>
  <si>
    <t>0539-27</t>
  </si>
  <si>
    <t>American Legion #566</t>
  </si>
  <si>
    <t>0387-27</t>
  </si>
  <si>
    <t>American Legion #571</t>
  </si>
  <si>
    <t>0601-27</t>
  </si>
  <si>
    <t>American Legion #572</t>
  </si>
  <si>
    <t>0373-27</t>
  </si>
  <si>
    <t>American Legion #573</t>
  </si>
  <si>
    <t>0490-27</t>
  </si>
  <si>
    <t>American Legion #58</t>
  </si>
  <si>
    <t>0334-27</t>
  </si>
  <si>
    <t>American Legion #584</t>
  </si>
  <si>
    <t>0060-27</t>
  </si>
  <si>
    <t>American Legion #586</t>
  </si>
  <si>
    <t>0357-27</t>
  </si>
  <si>
    <t>American Legion #6</t>
  </si>
  <si>
    <t>0534-27</t>
  </si>
  <si>
    <t>American Legion #605</t>
  </si>
  <si>
    <t>0501-27</t>
  </si>
  <si>
    <t>American Legion #610</t>
  </si>
  <si>
    <t>0356-27</t>
  </si>
  <si>
    <t>American Legion #627</t>
  </si>
  <si>
    <t>0565-27</t>
  </si>
  <si>
    <t>American Legion #633</t>
  </si>
  <si>
    <t>0249-27</t>
  </si>
  <si>
    <t>American Legion #64</t>
  </si>
  <si>
    <t>0009-27</t>
  </si>
  <si>
    <t>American Legion #641</t>
  </si>
  <si>
    <t>0065-27</t>
  </si>
  <si>
    <t>American Legion #65</t>
  </si>
  <si>
    <t>0353-27</t>
  </si>
  <si>
    <t>American Legion #651</t>
  </si>
  <si>
    <t>0451-27</t>
  </si>
  <si>
    <t>American Legion #67</t>
  </si>
  <si>
    <t>0480-27</t>
  </si>
  <si>
    <t>American Legion #674</t>
  </si>
  <si>
    <t>0400-27</t>
  </si>
  <si>
    <t>American Legion #677</t>
  </si>
  <si>
    <t>0281-27</t>
  </si>
  <si>
    <t>American Legion #68</t>
  </si>
  <si>
    <t>0161-27</t>
  </si>
  <si>
    <t>American Legion #69</t>
  </si>
  <si>
    <t>0433-27</t>
  </si>
  <si>
    <t>American Legion #703</t>
  </si>
  <si>
    <t>0267-27</t>
  </si>
  <si>
    <t>American Legion #707</t>
  </si>
  <si>
    <t>0355-27</t>
  </si>
  <si>
    <t>American Legion #71</t>
  </si>
  <si>
    <t>0343-27</t>
  </si>
  <si>
    <t>American Legion #715</t>
  </si>
  <si>
    <t>0337-27</t>
  </si>
  <si>
    <t>American Legion #718</t>
  </si>
  <si>
    <t>0456-27</t>
  </si>
  <si>
    <t>American Legion #719</t>
  </si>
  <si>
    <t>0625-27</t>
  </si>
  <si>
    <t>American Legion #749</t>
  </si>
  <si>
    <t>0564-27</t>
  </si>
  <si>
    <t>American Legion #755</t>
  </si>
  <si>
    <t>0058-27</t>
  </si>
  <si>
    <t>American Legion #757</t>
  </si>
  <si>
    <t>0105-27</t>
  </si>
  <si>
    <t>American Legion #76</t>
  </si>
  <si>
    <t>0034-27</t>
  </si>
  <si>
    <t>American Legion #763</t>
  </si>
  <si>
    <t>0418-27</t>
  </si>
  <si>
    <t>American Legion #768</t>
  </si>
  <si>
    <t>0493-27</t>
  </si>
  <si>
    <t>American Legion #77</t>
  </si>
  <si>
    <t>0642-27</t>
  </si>
  <si>
    <t>American Legion #8</t>
  </si>
  <si>
    <t>0414-27</t>
  </si>
  <si>
    <t>American Legion #83</t>
  </si>
  <si>
    <t>0033-27</t>
  </si>
  <si>
    <t>American Legion #86</t>
  </si>
  <si>
    <t>0128-27</t>
  </si>
  <si>
    <t>American Legion #91</t>
  </si>
  <si>
    <t>0545-27</t>
  </si>
  <si>
    <t>American Legion #96</t>
  </si>
  <si>
    <t>0134-27</t>
  </si>
  <si>
    <t>American Legion 0726 Newton</t>
  </si>
  <si>
    <t>0658-27</t>
  </si>
  <si>
    <t>American Legion 162</t>
  </si>
  <si>
    <t>0264-27</t>
  </si>
  <si>
    <t>American Legion 353</t>
  </si>
  <si>
    <t>0554-27</t>
  </si>
  <si>
    <t>american legion 366</t>
  </si>
  <si>
    <t>0587-27</t>
  </si>
  <si>
    <t>American Legion 399</t>
  </si>
  <si>
    <t>1057-27</t>
  </si>
  <si>
    <t>American Legion 472 Road of Remembrance</t>
  </si>
  <si>
    <t>1061-27</t>
  </si>
  <si>
    <t>American Legion 496 Portage Post</t>
  </si>
  <si>
    <t>0354-27</t>
  </si>
  <si>
    <t>American Legion 682 Hopedale Veterans, Inc</t>
  </si>
  <si>
    <t>0638-27</t>
  </si>
  <si>
    <t>AMERICAN LEGION ADAMS TWP POST 553 INC</t>
  </si>
  <si>
    <t>0305-27</t>
  </si>
  <si>
    <t>American Legion Auxiliary Unit 256 Loveland Ohio</t>
  </si>
  <si>
    <t>1059-27</t>
  </si>
  <si>
    <t>American Legion Caufield Post 434</t>
  </si>
  <si>
    <t>0654-27</t>
  </si>
  <si>
    <t>American Legion Clifton Post #421</t>
  </si>
  <si>
    <t>0636-27</t>
  </si>
  <si>
    <t>American Legion Earl Foust Post 73</t>
  </si>
  <si>
    <t>0423-27</t>
  </si>
  <si>
    <t>American Legion Kerner-Slusser Post 63</t>
  </si>
  <si>
    <t>0173-27</t>
  </si>
  <si>
    <t>American Legion Post #114</t>
  </si>
  <si>
    <t>0623-27</t>
  </si>
  <si>
    <t>American Legion Post #16</t>
  </si>
  <si>
    <t>0174-27</t>
  </si>
  <si>
    <t>American Legion Post #168</t>
  </si>
  <si>
    <t>0460-27</t>
  </si>
  <si>
    <t>American Legion Post #170</t>
  </si>
  <si>
    <t>0495-27</t>
  </si>
  <si>
    <t>American Legion Post #192</t>
  </si>
  <si>
    <t>0175-27</t>
  </si>
  <si>
    <t>American Legion Post #21</t>
  </si>
  <si>
    <t>0194-27</t>
  </si>
  <si>
    <t>American Legion Post #256</t>
  </si>
  <si>
    <t>0445-27</t>
  </si>
  <si>
    <t>American Legion Post #490</t>
  </si>
  <si>
    <t>0476-27</t>
  </si>
  <si>
    <t>American Legion Post #530</t>
  </si>
  <si>
    <t>1026-27</t>
  </si>
  <si>
    <t>American Legion Post #598</t>
  </si>
  <si>
    <t>0463-27</t>
  </si>
  <si>
    <t>American Legion Post #737</t>
  </si>
  <si>
    <t>0007-27</t>
  </si>
  <si>
    <t>American Legion Post 0186 Ralph Snook</t>
  </si>
  <si>
    <t>1056-27</t>
  </si>
  <si>
    <t>American Legion Post 0744 Hyde Park Mt Lookout</t>
  </si>
  <si>
    <t>1038-27</t>
  </si>
  <si>
    <t>American Legion Post 12 Elyria</t>
  </si>
  <si>
    <t>0437-27</t>
  </si>
  <si>
    <t>American Legion post 120</t>
  </si>
  <si>
    <t>0519-27</t>
  </si>
  <si>
    <t>American Legion Post 19</t>
  </si>
  <si>
    <t>0562-27</t>
  </si>
  <si>
    <t>American Legion Post 191</t>
  </si>
  <si>
    <t>0506-27</t>
  </si>
  <si>
    <t>American Legion Post 245 Laroy Farst</t>
  </si>
  <si>
    <t>1034-27</t>
  </si>
  <si>
    <t>American Legion Post 257</t>
  </si>
  <si>
    <t>0430-27</t>
  </si>
  <si>
    <t>American Legion Post 33</t>
  </si>
  <si>
    <t>1021-27</t>
  </si>
  <si>
    <t>American Legion Post 355</t>
  </si>
  <si>
    <t>0382-27</t>
  </si>
  <si>
    <t>American Legion Post 468</t>
  </si>
  <si>
    <t>1006-27</t>
  </si>
  <si>
    <t>American Legion Post 49</t>
  </si>
  <si>
    <t>0052-27</t>
  </si>
  <si>
    <t>American Legion Post 523</t>
  </si>
  <si>
    <t>0170-27</t>
  </si>
  <si>
    <t>AMERICAN LEGION POST 554 EDWARD C GEHIERT</t>
  </si>
  <si>
    <t>1045-27</t>
  </si>
  <si>
    <t>American Legion Post 601</t>
  </si>
  <si>
    <t>0322-27</t>
  </si>
  <si>
    <t>American Legion Post 615 INC</t>
  </si>
  <si>
    <t>0366-27</t>
  </si>
  <si>
    <t>American Legion Post 62</t>
  </si>
  <si>
    <t>0405-27</t>
  </si>
  <si>
    <t>american legion post 668</t>
  </si>
  <si>
    <t>0344-27</t>
  </si>
  <si>
    <t>American Legion Post 675</t>
  </si>
  <si>
    <t>1030-27</t>
  </si>
  <si>
    <t>American Legion Post 70</t>
  </si>
  <si>
    <t>0593-27</t>
  </si>
  <si>
    <t>AMERICAN LEGION POST 72</t>
  </si>
  <si>
    <t>0127-27</t>
  </si>
  <si>
    <t>American Legion Post 733</t>
  </si>
  <si>
    <t>0453-27</t>
  </si>
  <si>
    <t>American Legion Post 750</t>
  </si>
  <si>
    <t>0369-27</t>
  </si>
  <si>
    <t>American Legion Post 776</t>
  </si>
  <si>
    <t>0486-27</t>
  </si>
  <si>
    <t>American Legion Post 92</t>
  </si>
  <si>
    <t>0557-27</t>
  </si>
  <si>
    <t>American Legion Post No. 525</t>
  </si>
  <si>
    <t>0598-27</t>
  </si>
  <si>
    <t>AMERICAN LEGION SANER POST 228</t>
  </si>
  <si>
    <t>0502-27</t>
  </si>
  <si>
    <t>AMVETS  #26</t>
  </si>
  <si>
    <t>0466-27</t>
  </si>
  <si>
    <t>amvets  post 87</t>
  </si>
  <si>
    <t>0549-27</t>
  </si>
  <si>
    <t>Amvets #102</t>
  </si>
  <si>
    <t>0335-27</t>
  </si>
  <si>
    <t>Amvets #120</t>
  </si>
  <si>
    <t>0443-27</t>
  </si>
  <si>
    <t>Amvets #121</t>
  </si>
  <si>
    <t>0535-27</t>
  </si>
  <si>
    <t>Amvets #124</t>
  </si>
  <si>
    <t>0227-27</t>
  </si>
  <si>
    <t>Amvets #1312</t>
  </si>
  <si>
    <t>0440-27</t>
  </si>
  <si>
    <t>Amvets #138</t>
  </si>
  <si>
    <t>0386-27</t>
  </si>
  <si>
    <t>Amvets #148</t>
  </si>
  <si>
    <t>0479-27</t>
  </si>
  <si>
    <t>Amvets #149</t>
  </si>
  <si>
    <t>0497-27</t>
  </si>
  <si>
    <t>Amvets #162</t>
  </si>
  <si>
    <t>0606-27</t>
  </si>
  <si>
    <t>Amvets #176</t>
  </si>
  <si>
    <t>0439-27</t>
  </si>
  <si>
    <t>Amvets #1971</t>
  </si>
  <si>
    <t>0610-27</t>
  </si>
  <si>
    <t>Amvets #1983</t>
  </si>
  <si>
    <t>0436-27</t>
  </si>
  <si>
    <t>Amvets #1985</t>
  </si>
  <si>
    <t>0449-27</t>
  </si>
  <si>
    <t>Amvets #1988</t>
  </si>
  <si>
    <t>0540-27</t>
  </si>
  <si>
    <t>Amvets #1991</t>
  </si>
  <si>
    <t>0395-27</t>
  </si>
  <si>
    <t>Amvets #1994</t>
  </si>
  <si>
    <t>0370-27</t>
  </si>
  <si>
    <t>Amvets #2000</t>
  </si>
  <si>
    <t>0446-27</t>
  </si>
  <si>
    <t>Amvets #2003</t>
  </si>
  <si>
    <t>0592-27</t>
  </si>
  <si>
    <t>Amvets #22</t>
  </si>
  <si>
    <t>0455-27</t>
  </si>
  <si>
    <t>Amvets #2256</t>
  </si>
  <si>
    <t>0265-27</t>
  </si>
  <si>
    <t>Amvets #24</t>
  </si>
  <si>
    <t>0378-27</t>
  </si>
  <si>
    <t>Amvets #27</t>
  </si>
  <si>
    <t>0295-27</t>
  </si>
  <si>
    <t>Amvets #290</t>
  </si>
  <si>
    <t>0371-27</t>
  </si>
  <si>
    <t>Amvets #32</t>
  </si>
  <si>
    <t>0474-27</t>
  </si>
  <si>
    <t>Amvets #333</t>
  </si>
  <si>
    <t>0392-27</t>
  </si>
  <si>
    <t>Amvets #40</t>
  </si>
  <si>
    <t>0482-27</t>
  </si>
  <si>
    <t>Amvets #444</t>
  </si>
  <si>
    <t>0345-27</t>
  </si>
  <si>
    <t>Amvets #45</t>
  </si>
  <si>
    <t>0393-27</t>
  </si>
  <si>
    <t>Amvets #47</t>
  </si>
  <si>
    <t>0452-27</t>
  </si>
  <si>
    <t>Amvets #48</t>
  </si>
  <si>
    <t>0381-27</t>
  </si>
  <si>
    <t>Amvets #51</t>
  </si>
  <si>
    <t>0434-27</t>
  </si>
  <si>
    <t>Amvets #54</t>
  </si>
  <si>
    <t>0396-27</t>
  </si>
  <si>
    <t>Amvets #55</t>
  </si>
  <si>
    <t>0377-27</t>
  </si>
  <si>
    <t>Amvets #59</t>
  </si>
  <si>
    <t>0537-27</t>
  </si>
  <si>
    <t>Amvets #61</t>
  </si>
  <si>
    <t>0258-27</t>
  </si>
  <si>
    <t>Amvets #69</t>
  </si>
  <si>
    <t>0468-27</t>
  </si>
  <si>
    <t>Amvets #698</t>
  </si>
  <si>
    <t>0454-27</t>
  </si>
  <si>
    <t>Amvets #711</t>
  </si>
  <si>
    <t>0624-27</t>
  </si>
  <si>
    <t>Amvets #726</t>
  </si>
  <si>
    <t>0589-27</t>
  </si>
  <si>
    <t>Amvets #76</t>
  </si>
  <si>
    <t>0470-27</t>
  </si>
  <si>
    <t>Amvets #84</t>
  </si>
  <si>
    <t>0488-27</t>
  </si>
  <si>
    <t>Amvets #88</t>
  </si>
  <si>
    <t>0431-27</t>
  </si>
  <si>
    <t>Amvets #89</t>
  </si>
  <si>
    <t>0404-27</t>
  </si>
  <si>
    <t>Amvets #93</t>
  </si>
  <si>
    <t>0461-27</t>
  </si>
  <si>
    <t>Amvets #95</t>
  </si>
  <si>
    <t>0312-27</t>
  </si>
  <si>
    <t>Amvets #96</t>
  </si>
  <si>
    <t>0251-27</t>
  </si>
  <si>
    <t>Amvets #99</t>
  </si>
  <si>
    <t>0375-27</t>
  </si>
  <si>
    <t>AMVETS 1979</t>
  </si>
  <si>
    <t>0447-27</t>
  </si>
  <si>
    <t>Amvets 43</t>
  </si>
  <si>
    <t>0408-27</t>
  </si>
  <si>
    <t>Amvets Auxiliary to post 464</t>
  </si>
  <si>
    <t>1043-27</t>
  </si>
  <si>
    <t>Amvets Doyle R. Miller Post 39 Inc.</t>
  </si>
  <si>
    <t>0561-27</t>
  </si>
  <si>
    <t>AMVETS POST #112</t>
  </si>
  <si>
    <t>0462-27</t>
  </si>
  <si>
    <t>AMVETS POST #17</t>
  </si>
  <si>
    <t>0341-27</t>
  </si>
  <si>
    <t>Amvets Post 109</t>
  </si>
  <si>
    <t>0491-27</t>
  </si>
  <si>
    <t>AMVETS POST 12</t>
  </si>
  <si>
    <t>0342-27</t>
  </si>
  <si>
    <t>Amvets Post 1776</t>
  </si>
  <si>
    <t>0260-27</t>
  </si>
  <si>
    <t>Amvets Post 1928</t>
  </si>
  <si>
    <t>0458-27</t>
  </si>
  <si>
    <t>AMVETS POST 1965</t>
  </si>
  <si>
    <t>1036-27</t>
  </si>
  <si>
    <t>AMVETS POST 36 INC</t>
  </si>
  <si>
    <t>0389-27</t>
  </si>
  <si>
    <t>AMVETS Post 4</t>
  </si>
  <si>
    <t>0228-27</t>
  </si>
  <si>
    <t>AMVETS POST 44</t>
  </si>
  <si>
    <t>0628-27</t>
  </si>
  <si>
    <t>AMVETS POST 66</t>
  </si>
  <si>
    <t>0397-27</t>
  </si>
  <si>
    <t>Amvets Sons Squadron 31</t>
  </si>
  <si>
    <t>1039-27</t>
  </si>
  <si>
    <t>Ancient Order of Hibernians in America - Division #2</t>
  </si>
  <si>
    <t>0602-27</t>
  </si>
  <si>
    <t>Animal Charity of Ohio</t>
  </si>
  <si>
    <t>1055-27</t>
  </si>
  <si>
    <t>Animal Rescue Fund</t>
  </si>
  <si>
    <t>0202-27</t>
  </si>
  <si>
    <t>Animal Welfare League of Trumbull County, Inc.</t>
  </si>
  <si>
    <t>0655-27</t>
  </si>
  <si>
    <t>Anne Grady Foundation</t>
  </si>
  <si>
    <t>0298-27</t>
  </si>
  <si>
    <t>Annie Fraziers Foundation Inc</t>
  </si>
  <si>
    <t>1058-27</t>
  </si>
  <si>
    <t>Another Chance of Ohio</t>
  </si>
  <si>
    <t>0614-27</t>
  </si>
  <si>
    <t xml:space="preserve">Anthony Wayne Youth Foundation </t>
  </si>
  <si>
    <t>0653-27</t>
  </si>
  <si>
    <t>Antioch College Corporation</t>
  </si>
  <si>
    <t>1051-27</t>
  </si>
  <si>
    <t>Antioch Temple Building Corporation</t>
  </si>
  <si>
    <t>1029-27</t>
  </si>
  <si>
    <t>Antwerp Community Development Committee</t>
  </si>
  <si>
    <t>1009-27</t>
  </si>
  <si>
    <t xml:space="preserve">Archdiocese of Cincinnati Incarnation Elementary School </t>
  </si>
  <si>
    <t>0301-27</t>
  </si>
  <si>
    <t>Arlington Homecoming Festival</t>
  </si>
  <si>
    <t>0651-27</t>
  </si>
  <si>
    <t>Army &amp; Navy Garrison #1982</t>
  </si>
  <si>
    <t>0412-27</t>
  </si>
  <si>
    <t>Army &amp; Navy Garrison #1988</t>
  </si>
  <si>
    <t>0409-27</t>
  </si>
  <si>
    <t>Army &amp; Navy Garrison #987</t>
  </si>
  <si>
    <t>0402-27</t>
  </si>
  <si>
    <t>Army and Navy Garrison #360</t>
  </si>
  <si>
    <t>0578-27</t>
  </si>
  <si>
    <t>Army and Navy Niles McKinley Garrison 422</t>
  </si>
  <si>
    <t>1040-27</t>
  </si>
  <si>
    <t>Army Navy Garrison #411</t>
  </si>
  <si>
    <t>0575-27</t>
  </si>
  <si>
    <t>Army Navy Garrison 097 DBA NAUS</t>
  </si>
  <si>
    <t>0088-40</t>
  </si>
  <si>
    <t>Army Navy Garrison 102</t>
  </si>
  <si>
    <t>1031-27</t>
  </si>
  <si>
    <t>Army Navy Union Garrison 273</t>
  </si>
  <si>
    <t>0492-27</t>
  </si>
  <si>
    <t>Asa Cox Foundation</t>
  </si>
  <si>
    <t>1027-27</t>
  </si>
  <si>
    <t>Ashland All Sports Booster Club</t>
  </si>
  <si>
    <t>0659-27</t>
  </si>
  <si>
    <t>Ashland Church Community Emergency Shelter Services</t>
  </si>
  <si>
    <t>1004-27</t>
  </si>
  <si>
    <t>Ashland County Cancer Association Inc.</t>
  </si>
  <si>
    <t>1050-27</t>
  </si>
  <si>
    <t>Ashland Parenting Plus</t>
  </si>
  <si>
    <t>1010-27</t>
  </si>
  <si>
    <t>Ashtabula County Council on Aging, Inc.</t>
  </si>
  <si>
    <t>1008-27</t>
  </si>
  <si>
    <t>Ashtabula Lodge 208 of the Benevolent and Protective Order of Elks</t>
  </si>
  <si>
    <t>1012-28</t>
  </si>
  <si>
    <t>Athens County Humane Society</t>
  </si>
  <si>
    <t>1000-27</t>
  </si>
  <si>
    <t>Avon Athletic Boosters</t>
  </si>
  <si>
    <t>1017-27</t>
  </si>
  <si>
    <t>Avon Lake High School Boosters Inc</t>
  </si>
  <si>
    <t>0648-27</t>
  </si>
  <si>
    <t xml:space="preserve">Awakening Angels </t>
  </si>
  <si>
    <t>1037-27</t>
  </si>
  <si>
    <t>Axis Teen Centers</t>
  </si>
  <si>
    <t>1005-27</t>
  </si>
  <si>
    <t xml:space="preserve">Bainbridge Civic Club </t>
  </si>
  <si>
    <t>1024-28</t>
  </si>
  <si>
    <t>Barnesville Booster Club</t>
  </si>
  <si>
    <t>0111-28</t>
  </si>
  <si>
    <t xml:space="preserve">BARTON VOLUNTEER FIRE DEPARTMENT </t>
  </si>
  <si>
    <t>1010-28</t>
  </si>
  <si>
    <t>Bay Township Volunteer Fire Department</t>
  </si>
  <si>
    <t>0237-28</t>
  </si>
  <si>
    <t>Bay View Police Association</t>
  </si>
  <si>
    <t>1009-28</t>
  </si>
  <si>
    <t>Bayview Park Amvets Post 222</t>
  </si>
  <si>
    <t>0597-27</t>
  </si>
  <si>
    <t>Bazetta Cortland Optimist Club</t>
  </si>
  <si>
    <t>0102-41</t>
  </si>
  <si>
    <t>BEACH PARK RAILWAY</t>
  </si>
  <si>
    <t>1007-28</t>
  </si>
  <si>
    <t>Beaver Local Schools Foundation</t>
  </si>
  <si>
    <t>0288-28</t>
  </si>
  <si>
    <t>Beaver Memorial VFW  Post 9942</t>
  </si>
  <si>
    <t>1011-28</t>
  </si>
  <si>
    <t>Bedford Eagles #2122</t>
  </si>
  <si>
    <t>0270-32</t>
  </si>
  <si>
    <t>Bee Athletic Boosters</t>
  </si>
  <si>
    <t>1028-28</t>
  </si>
  <si>
    <t>Bellbrook Lions Club Foundation</t>
  </si>
  <si>
    <t>1017-28</t>
  </si>
  <si>
    <t>Belle Valley Volunteer Fire Department</t>
  </si>
  <si>
    <t>0100-28</t>
  </si>
  <si>
    <t>Belmont County Stray Shun Program, Inc.</t>
  </si>
  <si>
    <t>0276-28</t>
  </si>
  <si>
    <t>Belpre Homecoming Festival</t>
  </si>
  <si>
    <t>1025-28</t>
  </si>
  <si>
    <t>Belpre Volunteer Fire Department Inc</t>
  </si>
  <si>
    <t>0101-28</t>
  </si>
  <si>
    <t>Benevolent  Protective Order of Elks #154</t>
  </si>
  <si>
    <t>1022-28</t>
  </si>
  <si>
    <t>Benevolent &amp; Protective Order of Elks 0147</t>
  </si>
  <si>
    <t>0195-28</t>
  </si>
  <si>
    <t>Benevolent &amp; Protective Order of Elks, Lodge 93</t>
  </si>
  <si>
    <t>1035-28</t>
  </si>
  <si>
    <t>Benevolent and Protective Order of Elks 797</t>
  </si>
  <si>
    <t>1003-28</t>
  </si>
  <si>
    <t>Benevolent Protective Order Elks No. 1938</t>
  </si>
  <si>
    <t>0201-28</t>
  </si>
  <si>
    <t>Benevolent Protective Order of Elks # 1370</t>
  </si>
  <si>
    <t>0194-28</t>
  </si>
  <si>
    <t>Benevolent Protective Order of Elks #1013</t>
  </si>
  <si>
    <t>0205-28</t>
  </si>
  <si>
    <t>Benevolent Protective Order of Elks #1040</t>
  </si>
  <si>
    <t>0248-28</t>
  </si>
  <si>
    <t>Benevolent Protective Order of Elks #107</t>
  </si>
  <si>
    <t>0124-28</t>
  </si>
  <si>
    <t>Benevolent Protective Order of Elks #1076</t>
  </si>
  <si>
    <t>0033-28</t>
  </si>
  <si>
    <t>Benevolent Protective Order of Elks #1130</t>
  </si>
  <si>
    <t>0041-28</t>
  </si>
  <si>
    <t>Benevolent Protective Order of Elks #1139</t>
  </si>
  <si>
    <t>0021-28</t>
  </si>
  <si>
    <t>Benevolent Protective Order of Elks #1191</t>
  </si>
  <si>
    <t>0055-28</t>
  </si>
  <si>
    <t>Benevolent Protective Order of Elks #1197</t>
  </si>
  <si>
    <t>0178-28</t>
  </si>
  <si>
    <t>Benevolent Protective Order of Elks #129</t>
  </si>
  <si>
    <t>0188-28</t>
  </si>
  <si>
    <t>Benevolent Protective Order of Elks #1301</t>
  </si>
  <si>
    <t>0221-28</t>
  </si>
  <si>
    <t>Benevolent Protective Order of Elks #1346</t>
  </si>
  <si>
    <t>0132-28</t>
  </si>
  <si>
    <t>Benevolent Protective Order of Elks #1350</t>
  </si>
  <si>
    <t>0226-28</t>
  </si>
  <si>
    <t>Benevolent Protective Order of Elks #1360</t>
  </si>
  <si>
    <t>0046-28</t>
  </si>
  <si>
    <t>Benevolent Protective Order of Elks #1377</t>
  </si>
  <si>
    <t>0240-28</t>
  </si>
  <si>
    <t>Benevolent Protective Order of Elks #156</t>
  </si>
  <si>
    <t>0175-28</t>
  </si>
  <si>
    <t>Benevolent Protective Order of Elks #157</t>
  </si>
  <si>
    <t>0202-28</t>
  </si>
  <si>
    <t>Benevolent Protective Order of Elks #169</t>
  </si>
  <si>
    <t>0219-28</t>
  </si>
  <si>
    <t>Benevolent Protective Order of Elks #1699</t>
  </si>
  <si>
    <t>0216-28</t>
  </si>
  <si>
    <t>Benevolent Protective Order of Elks #1718</t>
  </si>
  <si>
    <t>0183-28</t>
  </si>
  <si>
    <t>Benevolent Protective Order of Elks #177</t>
  </si>
  <si>
    <t>0014-28</t>
  </si>
  <si>
    <t>Benevolent Protective Order of Elks #18</t>
  </si>
  <si>
    <t>0252-28</t>
  </si>
  <si>
    <t>Benevolent Protective Order of Elks #1850</t>
  </si>
  <si>
    <t>0012-28</t>
  </si>
  <si>
    <t>Benevolent Protective Order of Elks #1923</t>
  </si>
  <si>
    <t>0218-28</t>
  </si>
  <si>
    <t>BENEVOLENT PROTECTIVE ORDER OF ELKS #2554</t>
  </si>
  <si>
    <t>0190-28</t>
  </si>
  <si>
    <t>Benevolent Protective Order of Elks #256</t>
  </si>
  <si>
    <t>0243-28</t>
  </si>
  <si>
    <t>Benevolent Protective Order of Elks #257</t>
  </si>
  <si>
    <t>0199-28</t>
  </si>
  <si>
    <t>Benevolent Protective Order of Elks #285</t>
  </si>
  <si>
    <t>0030-28</t>
  </si>
  <si>
    <t>Benevolent Protective Order of Elks #305</t>
  </si>
  <si>
    <t>0034-28</t>
  </si>
  <si>
    <t>Benevolent Protective Order of Elks #361</t>
  </si>
  <si>
    <t>1021-28</t>
  </si>
  <si>
    <t>Benevolent Protective Order of Elks #376</t>
  </si>
  <si>
    <t>0147-28</t>
  </si>
  <si>
    <t>Benevolent Protective Order of Elks #391</t>
  </si>
  <si>
    <t>0206-28</t>
  </si>
  <si>
    <t>Benevolent Protective Order of Elks #465</t>
  </si>
  <si>
    <t>0182-28</t>
  </si>
  <si>
    <t>Benevolent Protective Order of Elks #466</t>
  </si>
  <si>
    <t>0056-28</t>
  </si>
  <si>
    <t>Benevolent Protective Order of Elks #477</t>
  </si>
  <si>
    <t>0176-28</t>
  </si>
  <si>
    <t>Benevolent Protective Order of Elks #51</t>
  </si>
  <si>
    <t>0235-28</t>
  </si>
  <si>
    <t>Benevolent Protective Order of Elks #510</t>
  </si>
  <si>
    <t>0189-28</t>
  </si>
  <si>
    <t>Benevolent Protective Order of Elks #52</t>
  </si>
  <si>
    <t>0029-28</t>
  </si>
  <si>
    <t>Benevolent Protective Order of Elks #53</t>
  </si>
  <si>
    <t>0198-28</t>
  </si>
  <si>
    <t>Benevolent Protective Order of Elks #54</t>
  </si>
  <si>
    <t>0018-28</t>
  </si>
  <si>
    <t>Benevolent Protective Order of Elks #543</t>
  </si>
  <si>
    <t>0036-28</t>
  </si>
  <si>
    <t>Benevolent Protective Order of Elks #549</t>
  </si>
  <si>
    <t>0225-28</t>
  </si>
  <si>
    <t>Benevolent Protective Order of Elks #56</t>
  </si>
  <si>
    <t>0213-28</t>
  </si>
  <si>
    <t>Benevolent Protective Order of Elks #668</t>
  </si>
  <si>
    <t>0174-28</t>
  </si>
  <si>
    <t>Benevolent Protective Order of Elks #730</t>
  </si>
  <si>
    <t>0051-28</t>
  </si>
  <si>
    <t>Benevolent Protective Order of Elks #75</t>
  </si>
  <si>
    <t>0025-28</t>
  </si>
  <si>
    <t>Benevolent Protective Order of Elks #77</t>
  </si>
  <si>
    <t>0220-28</t>
  </si>
  <si>
    <t>Benevolent Protective Order of Elks #83</t>
  </si>
  <si>
    <t>0196-28</t>
  </si>
  <si>
    <t>Benevolent Protective Order of Elks #833</t>
  </si>
  <si>
    <t>0105-28</t>
  </si>
  <si>
    <t>Benevolent Protective Order of Elks #929</t>
  </si>
  <si>
    <t>0179-28</t>
  </si>
  <si>
    <t>Benevolent Protective Order of Elks #94</t>
  </si>
  <si>
    <t>0173-28</t>
  </si>
  <si>
    <t>Benevolent Protective Order of Elks #973</t>
  </si>
  <si>
    <t>0117-28</t>
  </si>
  <si>
    <t>Benjamin Logan Athletic Booster Club Inc.</t>
  </si>
  <si>
    <t>0249-28</t>
  </si>
  <si>
    <t>Berea-Midpark High School Athletic Boosters</t>
  </si>
  <si>
    <t>1019-28</t>
  </si>
  <si>
    <t>Beverly-Center Elementary PTO, LLC</t>
  </si>
  <si>
    <t>1018-28</t>
  </si>
  <si>
    <t>Big Brothers Big Sisters Miami Valley</t>
  </si>
  <si>
    <t>1005-28</t>
  </si>
  <si>
    <t>Big Brothers Big Sisters of Appalachian Ohio</t>
  </si>
  <si>
    <t>0269-28</t>
  </si>
  <si>
    <t>Big Brothers Big Sisters of Butler County</t>
  </si>
  <si>
    <t>1041-28</t>
  </si>
  <si>
    <t>Big Brothers Big Sisters of Licking and Perry Counties, Inc.</t>
  </si>
  <si>
    <t>0259-28</t>
  </si>
  <si>
    <t>Big Brothers Big Sisters of Shelby &amp; Darke Counties, Inc.</t>
  </si>
  <si>
    <t>0268-28</t>
  </si>
  <si>
    <t>Big Brothers Big Sisters of Summit, Medina &amp; Stark Counties</t>
  </si>
  <si>
    <t>0265-28</t>
  </si>
  <si>
    <t>Black River Fullbackers</t>
  </si>
  <si>
    <t>0192-28</t>
  </si>
  <si>
    <t>Blessed Sacrament Church</t>
  </si>
  <si>
    <t>0004-28</t>
  </si>
  <si>
    <t>Blessed Sacrament Parish</t>
  </si>
  <si>
    <t>0239-28</t>
  </si>
  <si>
    <t>Blue Streak Booster Club</t>
  </si>
  <si>
    <t>0222-28</t>
  </si>
  <si>
    <t>Bluecoats Drum &amp; Bugle Corps</t>
  </si>
  <si>
    <t>0168-28</t>
  </si>
  <si>
    <t>Boardman Booster Club, Inc.</t>
  </si>
  <si>
    <t>1004-28</t>
  </si>
  <si>
    <t>Boardman Gridiron Club Inc</t>
  </si>
  <si>
    <t>1014-28</t>
  </si>
  <si>
    <t>Bobcat Athletic Foundation, Inc</t>
  </si>
  <si>
    <t>1016-28</t>
  </si>
  <si>
    <t>BOWEN BLAKEMORE VFW POST2792</t>
  </si>
  <si>
    <t>0234-48</t>
  </si>
  <si>
    <t>Bowling Green Blueliners Inc</t>
  </si>
  <si>
    <t>1037-28</t>
  </si>
  <si>
    <t>Boys &amp; Girls Club of Wooster</t>
  </si>
  <si>
    <t>1038-28</t>
  </si>
  <si>
    <t>Boys &amp; Girls Clubs of Northeast Ohio Education Coalition</t>
  </si>
  <si>
    <t>1006-28</t>
  </si>
  <si>
    <t xml:space="preserve">BPO Elks 258 </t>
  </si>
  <si>
    <t>0231-28</t>
  </si>
  <si>
    <t>BPOE 509</t>
  </si>
  <si>
    <t>0185-28</t>
  </si>
  <si>
    <t>BPOE Lodge 0140</t>
  </si>
  <si>
    <t>0044-28</t>
  </si>
  <si>
    <t>Brands Lake Fishing Club, Inc.</t>
  </si>
  <si>
    <t>501(c)(7)</t>
  </si>
  <si>
    <t>0200-28</t>
  </si>
  <si>
    <t>Brethren Retirement Community</t>
  </si>
  <si>
    <t>1030-28</t>
  </si>
  <si>
    <t>Brewer-Tarasco American Legion Post 7</t>
  </si>
  <si>
    <t>0579-27</t>
  </si>
  <si>
    <t>Brewster Firemans Assoc. Inc</t>
  </si>
  <si>
    <t>0227-28</t>
  </si>
  <si>
    <t>BREWSTER MOOSE LODGE 1102</t>
  </si>
  <si>
    <t>0170-38</t>
  </si>
  <si>
    <t>Bristol 300 Club, Inc.</t>
  </si>
  <si>
    <t>1015-28</t>
  </si>
  <si>
    <t>Brook Park Berea VFW Post 6676</t>
  </si>
  <si>
    <t>0166-48</t>
  </si>
  <si>
    <t>Brookville Amvets Charity Fund, Inc. fka Amvets #1789</t>
  </si>
  <si>
    <t>0546-27</t>
  </si>
  <si>
    <t>Brookville Athletic Booster Club</t>
  </si>
  <si>
    <t>1029-28</t>
  </si>
  <si>
    <t>BUCKEYE HIGH SCHOOL ATHLETIC BOOSTER CLUB</t>
  </si>
  <si>
    <t>1020-28</t>
  </si>
  <si>
    <t>By Grace Through Faith Mission</t>
  </si>
  <si>
    <t>1032-28</t>
  </si>
  <si>
    <t>Cadiz Veterans Incorporated</t>
  </si>
  <si>
    <t>0266-29</t>
  </si>
  <si>
    <t>Caldwell Volunteer Fire Company</t>
  </si>
  <si>
    <t>0273-29</t>
  </si>
  <si>
    <t>Calvert Catholic Schools</t>
  </si>
  <si>
    <t>0313-29</t>
  </si>
  <si>
    <t>Cambridge Elks Lodge #448</t>
  </si>
  <si>
    <t>0197-28</t>
  </si>
  <si>
    <t>Cancer Assistance of Williams County</t>
  </si>
  <si>
    <t>1054-29</t>
  </si>
  <si>
    <t>Cancer Services of Erie County</t>
  </si>
  <si>
    <t>1000-29</t>
  </si>
  <si>
    <t>Cancer Tees Me Off</t>
  </si>
  <si>
    <t>1005-29</t>
  </si>
  <si>
    <t>Canfield Lady Cards</t>
  </si>
  <si>
    <t>0310-29</t>
  </si>
  <si>
    <t>Cardinal Mooney High School</t>
  </si>
  <si>
    <t>1043-29</t>
  </si>
  <si>
    <t>Carey Conservation Sportsman's Association</t>
  </si>
  <si>
    <t>0243-29</t>
  </si>
  <si>
    <t>Carey Volunteer Fire Department</t>
  </si>
  <si>
    <t>1009-29</t>
  </si>
  <si>
    <t>Carey-Bavis Post 180</t>
  </si>
  <si>
    <t>0104-27</t>
  </si>
  <si>
    <t>Carroll Catholic High School</t>
  </si>
  <si>
    <t>0040-29</t>
  </si>
  <si>
    <t>Carroll County Crush Baseball</t>
  </si>
  <si>
    <t>1026-29</t>
  </si>
  <si>
    <t>Carroll County Veteran's Club</t>
  </si>
  <si>
    <t>1007-29</t>
  </si>
  <si>
    <t>CASA of Seneca, Sandusky, and Wyandot Counties</t>
  </si>
  <si>
    <t>1010-29</t>
  </si>
  <si>
    <t>Cassell Station Volunteer Firemen's Association, Inc.</t>
  </si>
  <si>
    <t>0062-29</t>
  </si>
  <si>
    <t>Catholic War Veterans Post 1292</t>
  </si>
  <si>
    <t>501(c)(4)</t>
  </si>
  <si>
    <t>1021-29</t>
  </si>
  <si>
    <t>Cats Haven Incorporated</t>
  </si>
  <si>
    <t>0241-29</t>
  </si>
  <si>
    <t>CDance Company for the Arts</t>
  </si>
  <si>
    <t>1061-29</t>
  </si>
  <si>
    <t>Celina Athletic Booster Club</t>
  </si>
  <si>
    <t>0190-29</t>
  </si>
  <si>
    <t>Central Catholic High School</t>
  </si>
  <si>
    <t>0079-29</t>
  </si>
  <si>
    <t>Central Ohio-USBC</t>
  </si>
  <si>
    <t>0282-29</t>
  </si>
  <si>
    <t>CFU of America St. George Lodge 66</t>
  </si>
  <si>
    <t>0288-29</t>
  </si>
  <si>
    <t xml:space="preserve">Champaign County Humane Association, Inc. </t>
  </si>
  <si>
    <t>1006-29</t>
  </si>
  <si>
    <t>Chapparells, Inc.</t>
  </si>
  <si>
    <t>0089-29</t>
  </si>
  <si>
    <t>Charitable Foundation for the Zonta Club of Findlay</t>
  </si>
  <si>
    <t>1025-29</t>
  </si>
  <si>
    <t>Cherished Friends of Ahava</t>
  </si>
  <si>
    <t>1058-29</t>
  </si>
  <si>
    <t>Children's Lantern, Inc.</t>
  </si>
  <si>
    <t>0320-29</t>
  </si>
  <si>
    <t>Children's Theatre Workshop of Toledo</t>
  </si>
  <si>
    <t>1053-29</t>
  </si>
  <si>
    <t>Children's Toy Fund, Inc</t>
  </si>
  <si>
    <t>0179-29</t>
  </si>
  <si>
    <t>Chili Open Golf Classic Inc</t>
  </si>
  <si>
    <t>0290-29</t>
  </si>
  <si>
    <t>Chillicothe Cavalier Club</t>
  </si>
  <si>
    <t>1033-29</t>
  </si>
  <si>
    <t>Chix 4 a Cure</t>
  </si>
  <si>
    <t>1046-29</t>
  </si>
  <si>
    <t>Christ Our Savior Parish</t>
  </si>
  <si>
    <t>0614-45</t>
  </si>
  <si>
    <t>Christ The King Church</t>
  </si>
  <si>
    <t>0177-29</t>
  </si>
  <si>
    <t>Church of the Ascension</t>
  </si>
  <si>
    <t>1034-29</t>
  </si>
  <si>
    <t>Church of the Holy Trinity</t>
  </si>
  <si>
    <t>0276-29</t>
  </si>
  <si>
    <t>Cincinnati Central Turners</t>
  </si>
  <si>
    <t>1060-29</t>
  </si>
  <si>
    <t>Cincinnati Defenders</t>
  </si>
  <si>
    <t>1042-29</t>
  </si>
  <si>
    <t>Cincy Flames Baseball Program Inc</t>
  </si>
  <si>
    <t>1032-29</t>
  </si>
  <si>
    <t>Cinderella's Closet Northeast Ohio</t>
  </si>
  <si>
    <t>1024-29</t>
  </si>
  <si>
    <t>Circleville Boosters for Private Funding, Inc.</t>
  </si>
  <si>
    <t>0184-29</t>
  </si>
  <si>
    <t>Civic Club of Lake Waynoka</t>
  </si>
  <si>
    <t>1001-29</t>
  </si>
  <si>
    <t>Clearview Athletic Boosters</t>
  </si>
  <si>
    <t>0257-29</t>
  </si>
  <si>
    <t>Clermont Aerie No 2289 Fraternal Order of Eagles, Inc</t>
  </si>
  <si>
    <t>1030-29</t>
  </si>
  <si>
    <t>Cleveland Police Athletic League, Inc.</t>
  </si>
  <si>
    <t>0291-29</t>
  </si>
  <si>
    <t>Clyde Young Farmers</t>
  </si>
  <si>
    <t>0318-29</t>
  </si>
  <si>
    <t>Coalton Volunteer Firemen, Inc.</t>
  </si>
  <si>
    <t>0085-29</t>
  </si>
  <si>
    <t>COLERAIN SCHOOL DISTRICT BOOSTER ASSOCIATION</t>
  </si>
  <si>
    <t>1044-29</t>
  </si>
  <si>
    <t>Columbia Station 4003 Fraternal Order of Eagles</t>
  </si>
  <si>
    <t>0265-32</t>
  </si>
  <si>
    <t>Columbia Youth Players</t>
  </si>
  <si>
    <t>1048-29</t>
  </si>
  <si>
    <t>Columbus Diaper Bank</t>
  </si>
  <si>
    <t>1035-29</t>
  </si>
  <si>
    <t>Columbus Grove Athletic Boosters Inc</t>
  </si>
  <si>
    <t>1039-29</t>
  </si>
  <si>
    <t>Columbus Grove City Benevolent &amp; Protective Order of Elks #37</t>
  </si>
  <si>
    <t>0180-28</t>
  </si>
  <si>
    <t>COMET ATHLETIC BOOSTERS</t>
  </si>
  <si>
    <t>1004-29</t>
  </si>
  <si>
    <t>Commercial Point Community Men's Club Foundation</t>
  </si>
  <si>
    <t>0125-29</t>
  </si>
  <si>
    <t>Community Action Agency of Columbiana County, Inc.</t>
  </si>
  <si>
    <t>1056-29</t>
  </si>
  <si>
    <t>Community Action Committee of Pike County</t>
  </si>
  <si>
    <t>0280-29</t>
  </si>
  <si>
    <t>Community Action Organization of Scioto County, Inc.</t>
  </si>
  <si>
    <t>0215-29</t>
  </si>
  <si>
    <t>Community Church/ Seed Faith Mission</t>
  </si>
  <si>
    <t>1008-29</t>
  </si>
  <si>
    <t>Community Services of Stark County, Inc</t>
  </si>
  <si>
    <t>0221-29</t>
  </si>
  <si>
    <t>Concord Community Center</t>
  </si>
  <si>
    <t>0301-29</t>
  </si>
  <si>
    <t>Conneaut Human Resources Council Inc</t>
  </si>
  <si>
    <t>1022-29</t>
  </si>
  <si>
    <t xml:space="preserve">Connecting for Kids of Westlake, OH </t>
  </si>
  <si>
    <t>1027-29</t>
  </si>
  <si>
    <t>Connor's Hope Inc</t>
  </si>
  <si>
    <t>1011-29</t>
  </si>
  <si>
    <t>Conn-Weissenberger Post 587 American Legion</t>
  </si>
  <si>
    <t>0315-29</t>
  </si>
  <si>
    <t>convergence-continuum</t>
  </si>
  <si>
    <t>1015-29</t>
  </si>
  <si>
    <t>Cory-Rawson Music Boosters</t>
  </si>
  <si>
    <t>1023-29</t>
  </si>
  <si>
    <t>Coshocton Unified Boosters</t>
  </si>
  <si>
    <t>1051-29</t>
  </si>
  <si>
    <t>Country Neighbor Program, Inc.</t>
  </si>
  <si>
    <t>0274-29</t>
  </si>
  <si>
    <t>Court Appointed Special Advocates/Guardian ad Litem of Miami County, Inc.</t>
  </si>
  <si>
    <t>1029-29</t>
  </si>
  <si>
    <t>Covington Veterans of Foreign Wars 4235</t>
  </si>
  <si>
    <t>0076-48</t>
  </si>
  <si>
    <t>Creston Community Service Club</t>
  </si>
  <si>
    <t>0145-29</t>
  </si>
  <si>
    <t>Crestview Football Alumni Club</t>
  </si>
  <si>
    <t>1055-29</t>
  </si>
  <si>
    <t>Crime Victim Services Inc</t>
  </si>
  <si>
    <t>0277-29</t>
  </si>
  <si>
    <t>Crossed Paws Animal Shelter</t>
  </si>
  <si>
    <t>0169-39</t>
  </si>
  <si>
    <t>Crystal Lakes Moose Lodge #2464</t>
  </si>
  <si>
    <t>0174-38</t>
  </si>
  <si>
    <t>D.F.V.F.D. Inc.</t>
  </si>
  <si>
    <t>0051-30</t>
  </si>
  <si>
    <t>Dabel Eagles 3031 Auxiliary</t>
  </si>
  <si>
    <t>1018-30</t>
  </si>
  <si>
    <t>Danbury Local Schools Parent Teacher Community Org</t>
  </si>
  <si>
    <t>0111-30</t>
  </si>
  <si>
    <t>Darby Diamond Club Inc.</t>
  </si>
  <si>
    <t>1017-30</t>
  </si>
  <si>
    <t>Darke County Humane Society</t>
  </si>
  <si>
    <t>0063-30</t>
  </si>
  <si>
    <t>Daysprings Children's Center</t>
  </si>
  <si>
    <t>0013-30</t>
  </si>
  <si>
    <t>Deaf Community Resource Center Inc</t>
  </si>
  <si>
    <t>0102-30</t>
  </si>
  <si>
    <t>Decatur Community Association</t>
  </si>
  <si>
    <t>1012-30</t>
  </si>
  <si>
    <t>Deercreek Dam Days Festival INC</t>
  </si>
  <si>
    <t>1016-30</t>
  </si>
  <si>
    <t>Defiance Athletic Boosters</t>
  </si>
  <si>
    <t>1008-30</t>
  </si>
  <si>
    <t>Delphos USBC</t>
  </si>
  <si>
    <t>0103-30</t>
  </si>
  <si>
    <t>Delta Theta Tau Sorority</t>
  </si>
  <si>
    <t>0110-30</t>
  </si>
  <si>
    <t>DENNIS JOHNSON POST NO. 6562, VETERANS OF FOREIGN WARS OF U.S.</t>
  </si>
  <si>
    <t>1011-30</t>
  </si>
  <si>
    <t>Diabetes Youth Services</t>
  </si>
  <si>
    <t>1000-30</t>
  </si>
  <si>
    <t>Dillonvale Volunteer Fire Department</t>
  </si>
  <si>
    <t>0053-30</t>
  </si>
  <si>
    <t>Disabled American Veterans #117</t>
  </si>
  <si>
    <t>0004-30</t>
  </si>
  <si>
    <t>DISABLED AMERICAN VETERANS #13</t>
  </si>
  <si>
    <t>0092-30</t>
  </si>
  <si>
    <t>Disabled American Veterans #45</t>
  </si>
  <si>
    <t>0028-30</t>
  </si>
  <si>
    <t>Discovery Riders, Inc.</t>
  </si>
  <si>
    <t>0108-30</t>
  </si>
  <si>
    <t xml:space="preserve">Dj's hope </t>
  </si>
  <si>
    <t>1015-30</t>
  </si>
  <si>
    <t>Dominic Konopka Scholarship Fund, Inc</t>
  </si>
  <si>
    <t>0097-30</t>
  </si>
  <si>
    <t>Donauschwabwens German American Culture Center</t>
  </si>
  <si>
    <t>1009-30</t>
  </si>
  <si>
    <t>Dover Exchange Club Children's Foundation</t>
  </si>
  <si>
    <t>0104-30</t>
  </si>
  <si>
    <t>Down Syndrome Association of the Valley</t>
  </si>
  <si>
    <t>0114-30</t>
  </si>
  <si>
    <t>Dragon Baseball Boosters, Inc.</t>
  </si>
  <si>
    <t>0100-30</t>
  </si>
  <si>
    <t>Eagle Goaltenders</t>
  </si>
  <si>
    <t>0077-31</t>
  </si>
  <si>
    <t>East Ashtabula Sportsmen Club Inc</t>
  </si>
  <si>
    <t>0070-31</t>
  </si>
  <si>
    <t>East Knox Athletic Boosters</t>
  </si>
  <si>
    <t>1006-31</t>
  </si>
  <si>
    <t>East Liverpool Takedown Club</t>
  </si>
  <si>
    <t>0082-31</t>
  </si>
  <si>
    <t>East Muskingum Umbrella Boosters</t>
  </si>
  <si>
    <t>1000-31</t>
  </si>
  <si>
    <t>East Palestine Moose Lodge #467</t>
  </si>
  <si>
    <t>0080-38</t>
  </si>
  <si>
    <t>Eastside Community Ministry, Inc.</t>
  </si>
  <si>
    <t>1011-31</t>
  </si>
  <si>
    <t>Ed Keating Center, Inc.</t>
  </si>
  <si>
    <t>0062-31</t>
  </si>
  <si>
    <t>Edgerton Athletic Boosters Inc</t>
  </si>
  <si>
    <t>1008-31</t>
  </si>
  <si>
    <t>Edgewood Athletic Boosters</t>
  </si>
  <si>
    <t>1002-31</t>
  </si>
  <si>
    <t>Edison Athletic Boosters Club</t>
  </si>
  <si>
    <t>0034-31</t>
  </si>
  <si>
    <t>Edward C Smart Post 223 American Legion Inc</t>
  </si>
  <si>
    <t>1009-31</t>
  </si>
  <si>
    <t>Elderly United of Springfield &amp; Clark County, Ohio, Inc.</t>
  </si>
  <si>
    <t>0026-31</t>
  </si>
  <si>
    <t>Elks Lodge 5</t>
  </si>
  <si>
    <t>1007-31</t>
  </si>
  <si>
    <t>Elyria Charities, Inc</t>
  </si>
  <si>
    <t>0068-31</t>
  </si>
  <si>
    <t>Elyria East Little League</t>
  </si>
  <si>
    <t>0066-31</t>
  </si>
  <si>
    <t>Elyria Moose Lodge 778</t>
  </si>
  <si>
    <t>0165-38</t>
  </si>
  <si>
    <t>Elyria Pioneer Club Inc</t>
  </si>
  <si>
    <t>0074-31</t>
  </si>
  <si>
    <t>EmPath For Autism</t>
  </si>
  <si>
    <t>1012-31</t>
  </si>
  <si>
    <t>Epiphany Evangelical Lutheran Church</t>
  </si>
  <si>
    <t>1010-31</t>
  </si>
  <si>
    <t>Eyes to the Skies</t>
  </si>
  <si>
    <t>1004-31</t>
  </si>
  <si>
    <t>F.O.E. Mansfield Aerie336</t>
  </si>
  <si>
    <t>0024-32</t>
  </si>
  <si>
    <t>Fairless Youth Sports</t>
  </si>
  <si>
    <t>0381-32</t>
  </si>
  <si>
    <t xml:space="preserve">Family First Childcare and Enrichment Center </t>
  </si>
  <si>
    <t>0372-32</t>
  </si>
  <si>
    <t>Farmington Senior Center, Inc.</t>
  </si>
  <si>
    <t>0399-32</t>
  </si>
  <si>
    <t>Fayette Aerie No. 423 Fraternal Order of Eagles, Inc.</t>
  </si>
  <si>
    <t>0114-32</t>
  </si>
  <si>
    <t>FEENEY BENNETT POST 128 AMERICAN LEGION</t>
  </si>
  <si>
    <t>0139-27</t>
  </si>
  <si>
    <t>Filling Memorial Home of Mercy Inc</t>
  </si>
  <si>
    <t>0352-32</t>
  </si>
  <si>
    <t>Financial Assistance For Cancer Treatment</t>
  </si>
  <si>
    <t>0358-32</t>
  </si>
  <si>
    <t>Findlay Service League Inc</t>
  </si>
  <si>
    <t>0348-32</t>
  </si>
  <si>
    <t>Findlay Trojan Club</t>
  </si>
  <si>
    <t>0364-32</t>
  </si>
  <si>
    <t>Firelands Aerie 2869, FOE</t>
  </si>
  <si>
    <t>0255-32</t>
  </si>
  <si>
    <t>Firelands Assoc of Realtors Charitable Foundation</t>
  </si>
  <si>
    <t>0379-32</t>
  </si>
  <si>
    <t>Firelands Booster Club</t>
  </si>
  <si>
    <t>0374-32</t>
  </si>
  <si>
    <t>Firelands Montessori Academy</t>
  </si>
  <si>
    <t>0322-32</t>
  </si>
  <si>
    <t>Flier Football Foundation Inc.</t>
  </si>
  <si>
    <t>0370-32</t>
  </si>
  <si>
    <t>Focus Rescue and Rehabiliatation Co</t>
  </si>
  <si>
    <t>0378-32</t>
  </si>
  <si>
    <t>FOE 2275 Ladies Auxiliary</t>
  </si>
  <si>
    <t>0398-32</t>
  </si>
  <si>
    <t>Forest Rose Aerie #2120 Fraternal Order of Eagles</t>
  </si>
  <si>
    <t>0004-32</t>
  </si>
  <si>
    <t>Foresters Benevolent Association</t>
  </si>
  <si>
    <t>0349-32</t>
  </si>
  <si>
    <t>Forget-Me-Not Baskets, Inc.</t>
  </si>
  <si>
    <t>0377-32</t>
  </si>
  <si>
    <t>Fort Loramie Booster Club Inc.</t>
  </si>
  <si>
    <t>0383-32</t>
  </si>
  <si>
    <t>Fostoria United Sportsmen, Inc.</t>
  </si>
  <si>
    <t>0326-32</t>
  </si>
  <si>
    <t>Fourteenth Street Community Center</t>
  </si>
  <si>
    <t>0148-32</t>
  </si>
  <si>
    <t>Fraternal Order of Eagles #1034</t>
  </si>
  <si>
    <t>0222-32</t>
  </si>
  <si>
    <t>Fraternal Order of Eagles #1044</t>
  </si>
  <si>
    <t>0054-32</t>
  </si>
  <si>
    <t>Fraternal Order of Eagles #1095</t>
  </si>
  <si>
    <t>0241-32</t>
  </si>
  <si>
    <t>Fraternal Order of Eagles #1161</t>
  </si>
  <si>
    <t>0057-32</t>
  </si>
  <si>
    <t>Fraternal Order of Eagles #1162</t>
  </si>
  <si>
    <t>0226-32</t>
  </si>
  <si>
    <t>Fraternal Order of Eagles #1224</t>
  </si>
  <si>
    <t>0232-32</t>
  </si>
  <si>
    <t>Fraternal Order of Eagles #1276</t>
  </si>
  <si>
    <t>0230-32</t>
  </si>
  <si>
    <t>Fraternal Order of Eagles #1291</t>
  </si>
  <si>
    <t>0135-32</t>
  </si>
  <si>
    <t>Fraternal Order of Eagles #1292</t>
  </si>
  <si>
    <t>0159-32</t>
  </si>
  <si>
    <t>Fraternal Order of Eagles #1391</t>
  </si>
  <si>
    <t>0189-32</t>
  </si>
  <si>
    <t>Fraternal Order of Eagles #1395</t>
  </si>
  <si>
    <t>0251-32</t>
  </si>
  <si>
    <t>Fraternal Order of Eagles #1403</t>
  </si>
  <si>
    <t>0058-32</t>
  </si>
  <si>
    <t>Fraternal Order of Eagles #141</t>
  </si>
  <si>
    <t>0017-32</t>
  </si>
  <si>
    <t>Fraternal Order of Eagles #1442</t>
  </si>
  <si>
    <t>0205-32</t>
  </si>
  <si>
    <t>Fraternal Order of Eagles #1463</t>
  </si>
  <si>
    <t>0199-32</t>
  </si>
  <si>
    <t>Fraternal Order of Eagles #1572</t>
  </si>
  <si>
    <t>0312-32</t>
  </si>
  <si>
    <t>Fraternal Order of Eagles #1689</t>
  </si>
  <si>
    <t>0227-32</t>
  </si>
  <si>
    <t>Fraternal Order of Eagles #190</t>
  </si>
  <si>
    <t>0007-31</t>
  </si>
  <si>
    <t>Fraternal Order of Eagles #2051</t>
  </si>
  <si>
    <t>0068-32</t>
  </si>
  <si>
    <t>Fraternal Order of Eagles #2070</t>
  </si>
  <si>
    <t>0179-32</t>
  </si>
  <si>
    <t>Fraternal Order of Eagles #2117</t>
  </si>
  <si>
    <t>0204-32</t>
  </si>
  <si>
    <t>Fraternal Order of Eagles #2118</t>
  </si>
  <si>
    <t>0187-32</t>
  </si>
  <si>
    <t>Fraternal Order of Eagles #2162</t>
  </si>
  <si>
    <t>0314-32</t>
  </si>
  <si>
    <t>Fraternal Order of Eagles #2163</t>
  </si>
  <si>
    <t>0042-32</t>
  </si>
  <si>
    <t>Fraternal Order of Eagles #2168</t>
  </si>
  <si>
    <t>0055-32</t>
  </si>
  <si>
    <t>Fraternal Order of Eagles #2171</t>
  </si>
  <si>
    <t>0050-32</t>
  </si>
  <si>
    <t>Fraternal Order of Eagles #2172</t>
  </si>
  <si>
    <t>0288-32</t>
  </si>
  <si>
    <t>Fraternal Order of Eagles #2177</t>
  </si>
  <si>
    <t>0167-32</t>
  </si>
  <si>
    <t>Fraternal Order of Eagles #2180</t>
  </si>
  <si>
    <t>0267-32</t>
  </si>
  <si>
    <t>Fraternal Order of Eagles #2185</t>
  </si>
  <si>
    <t>0022-32</t>
  </si>
  <si>
    <t>Fraternal Order of Eagles #2187</t>
  </si>
  <si>
    <t>0284-32</t>
  </si>
  <si>
    <t>Fraternal Order of Eagles #2193</t>
  </si>
  <si>
    <t>0274-32</t>
  </si>
  <si>
    <t>Fraternal Order of Eagles #2197</t>
  </si>
  <si>
    <t>0076-32</t>
  </si>
  <si>
    <t>Fraternal Order of Eagles #2198</t>
  </si>
  <si>
    <t>0216-32</t>
  </si>
  <si>
    <t>Fraternal Order of Eagles #2202</t>
  </si>
  <si>
    <t>0106-32</t>
  </si>
  <si>
    <t>Fraternal Order of Eagles #2207</t>
  </si>
  <si>
    <t>0214-32</t>
  </si>
  <si>
    <t>Fraternal Order of Eagles #2216</t>
  </si>
  <si>
    <t>0227-38</t>
  </si>
  <si>
    <t>Fraternal Order of Eagles #2217</t>
  </si>
  <si>
    <t>0302-32</t>
  </si>
  <si>
    <t>Fraternal Order of Eagles #2222</t>
  </si>
  <si>
    <t>0303-32</t>
  </si>
  <si>
    <t>Fraternal Order of Eagles #2223</t>
  </si>
  <si>
    <t>0235-32</t>
  </si>
  <si>
    <t>FRATERNAL ORDER OF EAGLES #2224</t>
  </si>
  <si>
    <t>0162-32</t>
  </si>
  <si>
    <t>Fraternal Order of Eagles #2227</t>
  </si>
  <si>
    <t>0124-32</t>
  </si>
  <si>
    <t>Fraternal Order of Eagles #2233</t>
  </si>
  <si>
    <t>0221-32</t>
  </si>
  <si>
    <t>Fraternal Order of Eagles #2234</t>
  </si>
  <si>
    <t>0173-32</t>
  </si>
  <si>
    <t>Fraternal Order of Eagles #2243</t>
  </si>
  <si>
    <t>0195-32</t>
  </si>
  <si>
    <t>Fraternal Order of Eagles #2244</t>
  </si>
  <si>
    <t>0240-32</t>
  </si>
  <si>
    <t>Fraternal Order of Eagles #2246</t>
  </si>
  <si>
    <t>0202-32</t>
  </si>
  <si>
    <t>Fraternal Order of Eagles #2261</t>
  </si>
  <si>
    <t>0258-32</t>
  </si>
  <si>
    <t>Fraternal Order of Eagles #2271</t>
  </si>
  <si>
    <t>0228-32</t>
  </si>
  <si>
    <t>Fraternal Order of Eagles #2275</t>
  </si>
  <si>
    <t>0242-32</t>
  </si>
  <si>
    <t>Fraternal Order of Eagles #2279</t>
  </si>
  <si>
    <t>0110-32</t>
  </si>
  <si>
    <t>Fraternal Order of Eagles #2282</t>
  </si>
  <si>
    <t>0271-32</t>
  </si>
  <si>
    <t>Fraternal Order of Eagles #2291</t>
  </si>
  <si>
    <t>0127-32</t>
  </si>
  <si>
    <t>Fraternal Order of Eagles #2292</t>
  </si>
  <si>
    <t>0143-32</t>
  </si>
  <si>
    <t>Fraternal Order of Eagles #2293</t>
  </si>
  <si>
    <t>0046-32</t>
  </si>
  <si>
    <t>Fraternal Order of Eagles #2295</t>
  </si>
  <si>
    <t>0157-32</t>
  </si>
  <si>
    <t>Fraternal Order of Eagles #2300</t>
  </si>
  <si>
    <t>0185-32</t>
  </si>
  <si>
    <t>Fraternal Order of Eagles #2302</t>
  </si>
  <si>
    <t>0291-32</t>
  </si>
  <si>
    <t>Fraternal Order of Eagles #2306</t>
  </si>
  <si>
    <t>0163-32</t>
  </si>
  <si>
    <t>Fraternal Order of Eagles #2309</t>
  </si>
  <si>
    <t>0256-32</t>
  </si>
  <si>
    <t>Fraternal Order of Eagles #2347</t>
  </si>
  <si>
    <t>0197-32</t>
  </si>
  <si>
    <t>Fraternal Order of Eagles #2370</t>
  </si>
  <si>
    <t>0020-32</t>
  </si>
  <si>
    <t>Fraternal Order of Eagles #2374</t>
  </si>
  <si>
    <t>0196-32</t>
  </si>
  <si>
    <t>Fraternal Order of Eagles #2405</t>
  </si>
  <si>
    <t>0113-32</t>
  </si>
  <si>
    <t>Fraternal Order of Eagles #2415</t>
  </si>
  <si>
    <t>0280-32</t>
  </si>
  <si>
    <t>Fraternal Order of Eagles #2418</t>
  </si>
  <si>
    <t>0346-32</t>
  </si>
  <si>
    <t>Fraternal Order of Eagles #2436</t>
  </si>
  <si>
    <t>0171-32</t>
  </si>
  <si>
    <t>Fraternal Order of Eagles #2541</t>
  </si>
  <si>
    <t>0630-45</t>
  </si>
  <si>
    <t>Fraternal Order of Eagles #2556</t>
  </si>
  <si>
    <t>0175-32</t>
  </si>
  <si>
    <t>Fraternal Order of Eagles #2562</t>
  </si>
  <si>
    <t>0262-32</t>
  </si>
  <si>
    <t>Fraternal Order of Eagles #2597</t>
  </si>
  <si>
    <t>0272-32</t>
  </si>
  <si>
    <t>Fraternal Order of Eagles #2633</t>
  </si>
  <si>
    <t>0213-32</t>
  </si>
  <si>
    <t>Fraternal Order of Eagles #2705</t>
  </si>
  <si>
    <t>0300-32</t>
  </si>
  <si>
    <t>Fraternal Order of Eagles #2736</t>
  </si>
  <si>
    <t>0207-32</t>
  </si>
  <si>
    <t>Fraternal Order of Eagles #2772</t>
  </si>
  <si>
    <t>0231-32</t>
  </si>
  <si>
    <t>Fraternal Order of Eagles #2793</t>
  </si>
  <si>
    <t>0225-32</t>
  </si>
  <si>
    <t>Fraternal Order of Eagles #2801</t>
  </si>
  <si>
    <t>0194-32</t>
  </si>
  <si>
    <t>Fraternal Order of Eagles #2875</t>
  </si>
  <si>
    <t>0168-32</t>
  </si>
  <si>
    <t>Fraternal Order of Eagles #2952</t>
  </si>
  <si>
    <t>0310-32</t>
  </si>
  <si>
    <t>Fraternal Order of Eagles #3006</t>
  </si>
  <si>
    <t>0259-32</t>
  </si>
  <si>
    <t>Fraternal Order of Eagles #302</t>
  </si>
  <si>
    <t>0233-32</t>
  </si>
  <si>
    <t>Fraternal Order of Eagles #3025</t>
  </si>
  <si>
    <t>0212-32</t>
  </si>
  <si>
    <t>Fraternal Order of Eagles #316</t>
  </si>
  <si>
    <t>0192-32</t>
  </si>
  <si>
    <t>Fraternal Order of Eagles #3228</t>
  </si>
  <si>
    <t>0177-32</t>
  </si>
  <si>
    <t>Fraternal Order of Eagles #3261</t>
  </si>
  <si>
    <t>0158-32</t>
  </si>
  <si>
    <t>Fraternal Order of Eagles #3298</t>
  </si>
  <si>
    <t>0172-32</t>
  </si>
  <si>
    <t>Fraternal Order of Eagles #3506</t>
  </si>
  <si>
    <t>0174-32</t>
  </si>
  <si>
    <t>Fraternal Order of Eagles #3605</t>
  </si>
  <si>
    <t>0188-32</t>
  </si>
  <si>
    <t>Fraternal Order Of Eagles #3614</t>
  </si>
  <si>
    <t>0190-32</t>
  </si>
  <si>
    <t>Fraternal Order of Eagles #3615</t>
  </si>
  <si>
    <t>0178-32</t>
  </si>
  <si>
    <t>Fraternal Order of Eagles #3665</t>
  </si>
  <si>
    <t>0115-32</t>
  </si>
  <si>
    <t>Fraternal Order of Eagles #3680</t>
  </si>
  <si>
    <t>0072-32</t>
  </si>
  <si>
    <t>Fraternal Order of Eagles #371</t>
  </si>
  <si>
    <t>0040-32</t>
  </si>
  <si>
    <t>Fraternal Order of Eagles #372</t>
  </si>
  <si>
    <t>0200-32</t>
  </si>
  <si>
    <t>Fraternal Order of Eagles #3723</t>
  </si>
  <si>
    <t>0186-32</t>
  </si>
  <si>
    <t>Fraternal Order of Eagles #376</t>
  </si>
  <si>
    <t>0169-32</t>
  </si>
  <si>
    <t>Fraternal Order of Eagles #386</t>
  </si>
  <si>
    <t>0208-32</t>
  </si>
  <si>
    <t>Fraternal Order of Eagles #387</t>
  </si>
  <si>
    <t>0003-32</t>
  </si>
  <si>
    <t>Fraternal Order of Eagles #3881</t>
  </si>
  <si>
    <t>0254-32</t>
  </si>
  <si>
    <t>Fraternal Order of Eagles #3925</t>
  </si>
  <si>
    <t>0209-32</t>
  </si>
  <si>
    <t>Fraternal Order of Eagles #397</t>
  </si>
  <si>
    <t>0009-32</t>
  </si>
  <si>
    <t>Fraternal Order of Eagles #3974</t>
  </si>
  <si>
    <t>0316-32</t>
  </si>
  <si>
    <t>Fraternal Order of Eagles #3998</t>
  </si>
  <si>
    <t>0234-32</t>
  </si>
  <si>
    <t>Fraternal Order of Eagles #4014, Inc.</t>
  </si>
  <si>
    <t>0198-32</t>
  </si>
  <si>
    <t>Fraternal Order of Eagles #402</t>
  </si>
  <si>
    <t>0218-32</t>
  </si>
  <si>
    <t>Fraternal Order of Eagles #4035</t>
  </si>
  <si>
    <t>0206-32</t>
  </si>
  <si>
    <t>Fraternal Order of Eagles #4069</t>
  </si>
  <si>
    <t>0282-32</t>
  </si>
  <si>
    <t>Fraternal Order of Eagles #407</t>
  </si>
  <si>
    <t>0250-32</t>
  </si>
  <si>
    <t>Fraternal Order of Eagles #408</t>
  </si>
  <si>
    <t>0183-32</t>
  </si>
  <si>
    <t>Fraternal Order of Eagles #4086</t>
  </si>
  <si>
    <t>0273-32</t>
  </si>
  <si>
    <t>Fraternal Order of Eagles #4204</t>
  </si>
  <si>
    <t>0311-32</t>
  </si>
  <si>
    <t>Fraternal Order of Eagles #4285</t>
  </si>
  <si>
    <t>0193-32</t>
  </si>
  <si>
    <t>Fraternal Order of Eagles #4289</t>
  </si>
  <si>
    <t>0305-32</t>
  </si>
  <si>
    <t>Fraternal Order of Eagles #430</t>
  </si>
  <si>
    <t>0133-32</t>
  </si>
  <si>
    <t>Fraternal Order of Eagles #4300</t>
  </si>
  <si>
    <t>0292-32</t>
  </si>
  <si>
    <t>Fraternal Order of Eagles #431</t>
  </si>
  <si>
    <t>0247-32</t>
  </si>
  <si>
    <t>Fraternal Order of Eagles #4354</t>
  </si>
  <si>
    <t>0215-32</t>
  </si>
  <si>
    <t>Fraternal Order of Eagles #4428</t>
  </si>
  <si>
    <t>0246-32</t>
  </si>
  <si>
    <t>Fraternal Order of Eagles #444</t>
  </si>
  <si>
    <t>0392-32</t>
  </si>
  <si>
    <t>Fraternal Order of Eagles #449</t>
  </si>
  <si>
    <t>0289-32</t>
  </si>
  <si>
    <t>Fraternal Order of Eagles #463</t>
  </si>
  <si>
    <t>0279-32</t>
  </si>
  <si>
    <t>Fraternal Order of Eagles #468</t>
  </si>
  <si>
    <t>0277-32</t>
  </si>
  <si>
    <t>Fraternal Order of Eagles #471</t>
  </si>
  <si>
    <t>0025-32</t>
  </si>
  <si>
    <t>Fraternal Order of Eagles #515</t>
  </si>
  <si>
    <t>0263-32</t>
  </si>
  <si>
    <t>Fraternal Order of Eagles #528</t>
  </si>
  <si>
    <t>0238-32</t>
  </si>
  <si>
    <t>Fraternal Order of Eagles #555</t>
  </si>
  <si>
    <t>0093-32</t>
  </si>
  <si>
    <t>Fraternal Order of Eagles #582</t>
  </si>
  <si>
    <t>1005-31</t>
  </si>
  <si>
    <t>Fraternal Order of Eagles #600</t>
  </si>
  <si>
    <t>0180-32</t>
  </si>
  <si>
    <t>Fraternal Order of Eagles #685</t>
  </si>
  <si>
    <t>0243-32</t>
  </si>
  <si>
    <t>Fraternal Order of Eagles #691</t>
  </si>
  <si>
    <t>0031-32</t>
  </si>
  <si>
    <t>Fraternal Order of Eagles #711</t>
  </si>
  <si>
    <t>0056-32</t>
  </si>
  <si>
    <t>Fraternal Order of Eagles #712</t>
  </si>
  <si>
    <t>0052-32</t>
  </si>
  <si>
    <t>Fraternal Order of Eagles #763</t>
  </si>
  <si>
    <t>0249-32</t>
  </si>
  <si>
    <t>Fraternal Order of Eagles #767</t>
  </si>
  <si>
    <t>0026-32</t>
  </si>
  <si>
    <t>Fraternal Order of Eagles #772</t>
  </si>
  <si>
    <t>0236-32</t>
  </si>
  <si>
    <t>Fraternal Order of Eagles #811</t>
  </si>
  <si>
    <t>0170-32</t>
  </si>
  <si>
    <t>Fraternal Order of Eagles #859</t>
  </si>
  <si>
    <t>0224-32</t>
  </si>
  <si>
    <t>Fraternal Order of Eagles #979</t>
  </si>
  <si>
    <t>0299-32</t>
  </si>
  <si>
    <t>Fraternal Order of Eagles 1325</t>
  </si>
  <si>
    <t>0095-32</t>
  </si>
  <si>
    <t>Fraternal Order of Eagles 2178</t>
  </si>
  <si>
    <t>0181-32</t>
  </si>
  <si>
    <t>Fraternal Order of Eagles 2201</t>
  </si>
  <si>
    <t>0182-32</t>
  </si>
  <si>
    <t>Fraternal Order of Eagles 2252</t>
  </si>
  <si>
    <t>0220-32</t>
  </si>
  <si>
    <t>Fraternal Order of Eagles 2264, INC</t>
  </si>
  <si>
    <t>0013-32</t>
  </si>
  <si>
    <t>Fraternal Order of Eagles 490</t>
  </si>
  <si>
    <t>0176-32</t>
  </si>
  <si>
    <t>Fraternal Order of Eagles 761</t>
  </si>
  <si>
    <t>0145-32</t>
  </si>
  <si>
    <t>Fraternal Order of Eagles Aerie #1506</t>
  </si>
  <si>
    <t>0309-32</t>
  </si>
  <si>
    <t>Fraternal order of Eagles Aerie 2166</t>
  </si>
  <si>
    <t>0229-32</t>
  </si>
  <si>
    <t>Fraternal Order of Eagles Aerie No. 370 Lima, Ohio, Inc.</t>
  </si>
  <si>
    <t>0005-32</t>
  </si>
  <si>
    <t>Fraternal Order of Eagles Auxiliary 471</t>
  </si>
  <si>
    <t>0329-32</t>
  </si>
  <si>
    <t>Fraternal Order Of Eagles Brunswick Aerie #3505</t>
  </si>
  <si>
    <t>0161-32</t>
  </si>
  <si>
    <t>FRATERNAL ORDER OF EAGLES CRYSTAL AERIE #3458</t>
  </si>
  <si>
    <t>0184-32</t>
  </si>
  <si>
    <t>Fraternal Order of Eagles Rossford Aerie 2322 Inc.</t>
  </si>
  <si>
    <t>0201-32</t>
  </si>
  <si>
    <t>Fraternal Order of Orioles #167</t>
  </si>
  <si>
    <t>0275-32</t>
  </si>
  <si>
    <t>Fraternal Order of Orioles #169</t>
  </si>
  <si>
    <t>0155-32</t>
  </si>
  <si>
    <t>Fraternal Order of Orioles #263</t>
  </si>
  <si>
    <t>0283-32</t>
  </si>
  <si>
    <t>Fraternal Order of Orioles #270</t>
  </si>
  <si>
    <t>0286-32</t>
  </si>
  <si>
    <t>Fraternal Order of Orioles #279</t>
  </si>
  <si>
    <t>0166-32</t>
  </si>
  <si>
    <t>Fraternal Order of Owls #2553</t>
  </si>
  <si>
    <t>0328-32</t>
  </si>
  <si>
    <t>Fraternal Order of Police #127</t>
  </si>
  <si>
    <t>0330-32</t>
  </si>
  <si>
    <t>Fraternal Order of Police Akron Lodge 7</t>
  </si>
  <si>
    <t>0367-32</t>
  </si>
  <si>
    <t>Free &amp; Accepted Masons of Ohio Lodge 209</t>
  </si>
  <si>
    <t>0366-32</t>
  </si>
  <si>
    <t>Freedom Trail Elementary PTO</t>
  </si>
  <si>
    <t>0351-32</t>
  </si>
  <si>
    <t xml:space="preserve">Fremont Ross Athletic Boosters Association </t>
  </si>
  <si>
    <t>0336-32</t>
  </si>
  <si>
    <t>Fremont Speedway Historical Club Inc</t>
  </si>
  <si>
    <t>0368-32</t>
  </si>
  <si>
    <t>Friendly Hills Charitable Foundation Inc</t>
  </si>
  <si>
    <t>0127-41</t>
  </si>
  <si>
    <t>Friends Forever, Inc.</t>
  </si>
  <si>
    <t>0386-32</t>
  </si>
  <si>
    <t>Friends of DBA</t>
  </si>
  <si>
    <t>0344-32</t>
  </si>
  <si>
    <t>Friends of Ironton, Inc.</t>
  </si>
  <si>
    <t>0350-32</t>
  </si>
  <si>
    <t>Friends of Lorain County Dog Kennel</t>
  </si>
  <si>
    <t>0396-32</t>
  </si>
  <si>
    <t>Friends of the Homeless of Tuscarawas County Inc.</t>
  </si>
  <si>
    <t>0397-32</t>
  </si>
  <si>
    <t>Friends of Troop 201 Inc.</t>
  </si>
  <si>
    <t>0391-32</t>
  </si>
  <si>
    <t>Future Farmers of America Loudonville Alumni</t>
  </si>
  <si>
    <t>0359-32</t>
  </si>
  <si>
    <t>Gahanna Moose Family Center lodge 2463</t>
  </si>
  <si>
    <t>0202-38</t>
  </si>
  <si>
    <t>Galion City Schools Booster Club</t>
  </si>
  <si>
    <t>0098-33</t>
  </si>
  <si>
    <t>Gallia County Council on Aging</t>
  </si>
  <si>
    <t>1022-33</t>
  </si>
  <si>
    <t>Gallia County Veterans Honor Guard Association</t>
  </si>
  <si>
    <t>1025-33</t>
  </si>
  <si>
    <t>Galloway Baseball Club</t>
  </si>
  <si>
    <t>0093-33</t>
  </si>
  <si>
    <t>Garret-Riest Post 503 American legion</t>
  </si>
  <si>
    <t>0500-27</t>
  </si>
  <si>
    <t>GATEWAYS TO BETTER LIVING INC</t>
  </si>
  <si>
    <t>1017-33</t>
  </si>
  <si>
    <t>Genesis By The Lake Inc</t>
  </si>
  <si>
    <t>1016-33</t>
  </si>
  <si>
    <t>Geneva Gridiron Club</t>
  </si>
  <si>
    <t>1023-33</t>
  </si>
  <si>
    <t>Geneva Hills Group, Inc</t>
  </si>
  <si>
    <t>0097-33</t>
  </si>
  <si>
    <t>Genoa American Legion, #324</t>
  </si>
  <si>
    <t>1015-33</t>
  </si>
  <si>
    <t>GENOA ATHLETIC BOOSTERS</t>
  </si>
  <si>
    <t>1002-33</t>
  </si>
  <si>
    <t>Genoa Historical Society</t>
  </si>
  <si>
    <t>1005-33</t>
  </si>
  <si>
    <t>George Rill VFW #606</t>
  </si>
  <si>
    <t>0272-48</t>
  </si>
  <si>
    <t>George Roger Clark Memorial VFW Post 8437</t>
  </si>
  <si>
    <t>0069-48</t>
  </si>
  <si>
    <t>Gibsonburg Athletic Boosters</t>
  </si>
  <si>
    <t>1027-33</t>
  </si>
  <si>
    <t>Girard Robotics Booster Club, Inc.</t>
  </si>
  <si>
    <t>0112-33</t>
  </si>
  <si>
    <t>Glenmoor American Legion Post 736</t>
  </si>
  <si>
    <t>1028-33</t>
  </si>
  <si>
    <t>Goal Liners Inc.</t>
  </si>
  <si>
    <t>0089-33</t>
  </si>
  <si>
    <t>Golden Treasures Rescue, Inc.</t>
  </si>
  <si>
    <t>1012-33</t>
  </si>
  <si>
    <t>Goshen Cancer Foundation</t>
  </si>
  <si>
    <t>0092-33</t>
  </si>
  <si>
    <t>Gratis Firefighters' Association</t>
  </si>
  <si>
    <t>1004-33</t>
  </si>
  <si>
    <t>Greater Cleveland Football Foundation</t>
  </si>
  <si>
    <t>1035-45</t>
  </si>
  <si>
    <t>Greater Columbus Irish Cultural Foundation</t>
  </si>
  <si>
    <t>1018-33</t>
  </si>
  <si>
    <t>Greater East Canton Community Development Assoc.</t>
  </si>
  <si>
    <t>0086-33</t>
  </si>
  <si>
    <t xml:space="preserve">Green Springs Rural Volunteer Fire Department Inc. </t>
  </si>
  <si>
    <t>1014-33</t>
  </si>
  <si>
    <t>Greenleaf Family Center</t>
  </si>
  <si>
    <t>0100-33</t>
  </si>
  <si>
    <t>Greentown Athletic Club, Inc.</t>
  </si>
  <si>
    <t>0025-33</t>
  </si>
  <si>
    <t>Gregory J. Missman VFW 9630</t>
  </si>
  <si>
    <t>1010-33</t>
  </si>
  <si>
    <t>Greyhound Athletic Booster Club</t>
  </si>
  <si>
    <t>0111-33</t>
  </si>
  <si>
    <t>Griffin Homes Sober Living inc</t>
  </si>
  <si>
    <t>1013-33</t>
  </si>
  <si>
    <t>Grove City Kids Association</t>
  </si>
  <si>
    <t>0024-33</t>
  </si>
  <si>
    <t>Grover Hill VFW Post 2873</t>
  </si>
  <si>
    <t>1009-33</t>
  </si>
  <si>
    <t>Guernsey County Cancer Society, Inc</t>
  </si>
  <si>
    <t>0110-33</t>
  </si>
  <si>
    <t>Guernsey Monroe Noble Sheriff Activities and Athletic League</t>
  </si>
  <si>
    <t>1008-33</t>
  </si>
  <si>
    <t>Habitat for Humanity of Delaware &amp; Union Counties</t>
  </si>
  <si>
    <t>1012-34</t>
  </si>
  <si>
    <t>Hamden Firefighters Association, Inc.</t>
  </si>
  <si>
    <t>0066-34</t>
  </si>
  <si>
    <t>Hamilton Moose Lodge No. 36, Loyal Order of</t>
  </si>
  <si>
    <t>0030-38</t>
  </si>
  <si>
    <t>Hamler Mens Club Charities Inc</t>
  </si>
  <si>
    <t>1034-34</t>
  </si>
  <si>
    <t>Hammond Memorial Auxiliary to Post 3438 Veterans of Foreign Wars</t>
  </si>
  <si>
    <t>1037-34</t>
  </si>
  <si>
    <t>Hanover American Legion Post No. 764</t>
  </si>
  <si>
    <t>1019-34</t>
  </si>
  <si>
    <t>Hardin County Humane Society</t>
  </si>
  <si>
    <t>0125-34</t>
  </si>
  <si>
    <t>Harrison Moose Lodge #2633</t>
  </si>
  <si>
    <t>0251-38</t>
  </si>
  <si>
    <t>Harry Clevenger Scholarship Foundation</t>
  </si>
  <si>
    <t>1026-34</t>
  </si>
  <si>
    <t>Harvest Home Fair Association, Inc.</t>
  </si>
  <si>
    <t>0153-34</t>
  </si>
  <si>
    <t>Harvest Youth Ministries</t>
  </si>
  <si>
    <t>1029-34</t>
  </si>
  <si>
    <t>Hearts and Hands of CASA</t>
  </si>
  <si>
    <t>1009-34</t>
  </si>
  <si>
    <t>Heights Athletic Boosters</t>
  </si>
  <si>
    <t>1033-34</t>
  </si>
  <si>
    <t>Heights Band and Orchestra Parent Organization</t>
  </si>
  <si>
    <t>1032-34</t>
  </si>
  <si>
    <t>Helping Heart, Inc</t>
  </si>
  <si>
    <t>0124-34</t>
  </si>
  <si>
    <t>Henry County Humane Society</t>
  </si>
  <si>
    <t>0111-34</t>
  </si>
  <si>
    <t>Highland County Domestic Violence Task Force</t>
  </si>
  <si>
    <t>1003-34</t>
  </si>
  <si>
    <t>His Hands Extended Sanctuary</t>
  </si>
  <si>
    <t>1030-34</t>
  </si>
  <si>
    <t>Historic Downtown Millersburg</t>
  </si>
  <si>
    <t>0162-34</t>
  </si>
  <si>
    <t>Hocking College Foundation, Inc</t>
  </si>
  <si>
    <t>1008-34</t>
  </si>
  <si>
    <t>Hocking County Humane Society Inc</t>
  </si>
  <si>
    <t>0158-34</t>
  </si>
  <si>
    <t>Holiday Camplands Volunteer Safety Forces</t>
  </si>
  <si>
    <t>0058-34</t>
  </si>
  <si>
    <t>Holland American Legion Post 646</t>
  </si>
  <si>
    <t>1015-34</t>
  </si>
  <si>
    <t>Holy Angels Church</t>
  </si>
  <si>
    <t>0133-34</t>
  </si>
  <si>
    <t>Holy Apostles Parish</t>
  </si>
  <si>
    <t>0152-34</t>
  </si>
  <si>
    <t>Holy Resurrection Orthodox Church</t>
  </si>
  <si>
    <t>0106-34</t>
  </si>
  <si>
    <t>Holy Rosary Church</t>
  </si>
  <si>
    <t>0099-41</t>
  </si>
  <si>
    <t>Holy Trinity Catholic Church</t>
  </si>
  <si>
    <t>0038-34</t>
  </si>
  <si>
    <t>Holy Trinity Church and School</t>
  </si>
  <si>
    <t>0026-34</t>
  </si>
  <si>
    <t>Holy Trinity Lutheran Church</t>
  </si>
  <si>
    <t>1017-34</t>
  </si>
  <si>
    <t>Holy Trinity Ukrainian Autocephalous Orthodox Church</t>
  </si>
  <si>
    <t>0012-34</t>
  </si>
  <si>
    <t>Homeless To Home Animal Rescue And Cat Sanctuary</t>
  </si>
  <si>
    <t>0169-34</t>
  </si>
  <si>
    <t>Hopewell-Loudon Athletic Boosters Association</t>
  </si>
  <si>
    <t>0170-34</t>
  </si>
  <si>
    <t>Houston’s Lift Off</t>
  </si>
  <si>
    <t>1024-34</t>
  </si>
  <si>
    <t>Howland Band Boosters Inc</t>
  </si>
  <si>
    <t>0167-34</t>
  </si>
  <si>
    <t>HT Ministries</t>
  </si>
  <si>
    <t>1031-34</t>
  </si>
  <si>
    <t>Hubbard Football Moms</t>
  </si>
  <si>
    <t>1011-34</t>
  </si>
  <si>
    <t>Hubbard Youth Coalition</t>
  </si>
  <si>
    <t>1021-34</t>
  </si>
  <si>
    <t>Huber Heights Athletic Foundation</t>
  </si>
  <si>
    <t>0073-34</t>
  </si>
  <si>
    <t>Huber Heights Senior Center</t>
  </si>
  <si>
    <t>0097-34</t>
  </si>
  <si>
    <t>Humane Society of Erie County</t>
  </si>
  <si>
    <t>0041-31</t>
  </si>
  <si>
    <t>Humane Society of Madison County</t>
  </si>
  <si>
    <t>1010-34</t>
  </si>
  <si>
    <t>Humane Society of Sandusky County</t>
  </si>
  <si>
    <t>0155-34</t>
  </si>
  <si>
    <t>Humane Society of Summit County</t>
  </si>
  <si>
    <t>1002-34</t>
  </si>
  <si>
    <t>Humane Society Serving Crawford County and Its Municipalities</t>
  </si>
  <si>
    <t>0080-34</t>
  </si>
  <si>
    <t>Huron Athletic Boosters Inc</t>
  </si>
  <si>
    <t>0165-34</t>
  </si>
  <si>
    <t>Huron County Humane Society</t>
  </si>
  <si>
    <t>0122-34</t>
  </si>
  <si>
    <t xml:space="preserve">Huskies Sports Foundation </t>
  </si>
  <si>
    <t>1007-34</t>
  </si>
  <si>
    <t>IBPOEW-Cantell Lodge #1417</t>
  </si>
  <si>
    <t>0096-35</t>
  </si>
  <si>
    <t>Immaculate Conception Church</t>
  </si>
  <si>
    <t>0002-35</t>
  </si>
  <si>
    <t>Immaculate Conception Parish</t>
  </si>
  <si>
    <t>0008-35</t>
  </si>
  <si>
    <t>Improved Order of Red Men #128</t>
  </si>
  <si>
    <t>0082-35</t>
  </si>
  <si>
    <t>Improved Order of Red Men #174</t>
  </si>
  <si>
    <t>0059-35</t>
  </si>
  <si>
    <t>Improved Order of Red Men #222</t>
  </si>
  <si>
    <t>0085-35</t>
  </si>
  <si>
    <t>Improved Order of Red Men #80</t>
  </si>
  <si>
    <t>0061-35</t>
  </si>
  <si>
    <t>Improved Order of Red Men #81 Wampus Tribe</t>
  </si>
  <si>
    <t>0089-35</t>
  </si>
  <si>
    <t>Independent Order of Odd Fellows Lodge #323</t>
  </si>
  <si>
    <t>0076-35</t>
  </si>
  <si>
    <t>Inspiring Minds</t>
  </si>
  <si>
    <t>0101-35</t>
  </si>
  <si>
    <t>Iota Beta Chapter of Phi Beta Psi Sorority</t>
  </si>
  <si>
    <t>0093-35</t>
  </si>
  <si>
    <t>Iota Mu Chapter of Phi Beta Psi Sorority</t>
  </si>
  <si>
    <t>0100-35</t>
  </si>
  <si>
    <t>Iota Omega Chapter of Phi Beta Psi Sorority</t>
  </si>
  <si>
    <t>0090-35</t>
  </si>
  <si>
    <t>Italian American Brotherhood Club</t>
  </si>
  <si>
    <t>0086-35</t>
  </si>
  <si>
    <t>Italian American Veterans #1</t>
  </si>
  <si>
    <t>0080-35</t>
  </si>
  <si>
    <t>Italian American War Veterans #29</t>
  </si>
  <si>
    <t>0063-35</t>
  </si>
  <si>
    <t>Italian American War Veterans #30</t>
  </si>
  <si>
    <t>0083-35</t>
  </si>
  <si>
    <t>Italian American War Veterans Post #039</t>
  </si>
  <si>
    <t>0099-35</t>
  </si>
  <si>
    <t>Jackson Firefighters Association</t>
  </si>
  <si>
    <t>0048-36</t>
  </si>
  <si>
    <t>James Stevenson Post 499</t>
  </si>
  <si>
    <t>0590-27</t>
  </si>
  <si>
    <t>JASC Inc</t>
  </si>
  <si>
    <t>0043-36</t>
  </si>
  <si>
    <t>Jaycees - Norwalk</t>
  </si>
  <si>
    <t>0047-36</t>
  </si>
  <si>
    <t>Jenkins-Vaughan American Legion post #97</t>
  </si>
  <si>
    <t>1041-27</t>
  </si>
  <si>
    <t>Jesus of the Last Supper Croatian Fraternal Union Lodge #136</t>
  </si>
  <si>
    <t>0054-36</t>
  </si>
  <si>
    <t>John Carroll University</t>
  </si>
  <si>
    <t>0061-36</t>
  </si>
  <si>
    <t>John R Fox Post 631, American Legion</t>
  </si>
  <si>
    <t>0053-36</t>
  </si>
  <si>
    <t>Johnny Appleseed Baseball Club, Inc.</t>
  </si>
  <si>
    <t>0035-36</t>
  </si>
  <si>
    <t>Joseph F Ball Charitable trust</t>
  </si>
  <si>
    <t>0052-36</t>
  </si>
  <si>
    <t>Junior League of the Mahoning Valley</t>
  </si>
  <si>
    <t>0057-36</t>
  </si>
  <si>
    <t>Kaleb McLaughlin Ride to Remember Inc.</t>
  </si>
  <si>
    <t>0161-37</t>
  </si>
  <si>
    <t>Kalida Local Athletic Booster Club</t>
  </si>
  <si>
    <t>0144-37</t>
  </si>
  <si>
    <t>Keeping Our Girls Safe</t>
  </si>
  <si>
    <t>0156-37</t>
  </si>
  <si>
    <t>Kent Canadian Club</t>
  </si>
  <si>
    <t>0131-37</t>
  </si>
  <si>
    <t>Kenton Little League, Inc</t>
  </si>
  <si>
    <t>0143-37</t>
  </si>
  <si>
    <t>Kettering Memorial VFW Post 9927</t>
  </si>
  <si>
    <t>0220-48</t>
  </si>
  <si>
    <t>Keystone Athletic Team Supporters, Inc.</t>
  </si>
  <si>
    <t>0148-37</t>
  </si>
  <si>
    <t xml:space="preserve">Keystone District PTA </t>
  </si>
  <si>
    <t>0166-37</t>
  </si>
  <si>
    <t>Kids for Christmas Inc</t>
  </si>
  <si>
    <t>0155-37</t>
  </si>
  <si>
    <t>Kirtland Educational Foundation</t>
  </si>
  <si>
    <t>0159-37</t>
  </si>
  <si>
    <t>KIWANIS CLUB OF DELPHOS</t>
  </si>
  <si>
    <t>0145-37</t>
  </si>
  <si>
    <t>Kiwanis Club of Findlay, OH, Inc</t>
  </si>
  <si>
    <t>0152-37</t>
  </si>
  <si>
    <t>Kiwanis Club of Vermilion</t>
  </si>
  <si>
    <t>0158-37</t>
  </si>
  <si>
    <t>KLS Equine Rescue, Inc.</t>
  </si>
  <si>
    <t>0139-37</t>
  </si>
  <si>
    <t>KNAP Sack, Inc.</t>
  </si>
  <si>
    <t>0154-37</t>
  </si>
  <si>
    <t>Knights of Columbus #1016</t>
  </si>
  <si>
    <t>0015-37</t>
  </si>
  <si>
    <t>Knights of Columbus #1405</t>
  </si>
  <si>
    <t>0117-37</t>
  </si>
  <si>
    <t>Knights of Columbus #1991</t>
  </si>
  <si>
    <t>0046-37</t>
  </si>
  <si>
    <t>Knights of Columbus #3269 Father Ragan Charitable Foundation</t>
  </si>
  <si>
    <t>0004-37</t>
  </si>
  <si>
    <t>Knights of Columbus #3344</t>
  </si>
  <si>
    <t>0132-37</t>
  </si>
  <si>
    <t>Knights of Columbus #3724</t>
  </si>
  <si>
    <t>0025-37</t>
  </si>
  <si>
    <t>Knights of Columbus #3864</t>
  </si>
  <si>
    <t>0119-37</t>
  </si>
  <si>
    <t>KNIGHTS OF COLUMBUS #4603</t>
  </si>
  <si>
    <t>0163-37</t>
  </si>
  <si>
    <t>Knights of Columbus #4617</t>
  </si>
  <si>
    <t>0122-37</t>
  </si>
  <si>
    <t>Knights of Columbus #576</t>
  </si>
  <si>
    <t>0142-37</t>
  </si>
  <si>
    <t>Knights of Columbus #608</t>
  </si>
  <si>
    <t>0121-37</t>
  </si>
  <si>
    <t>Knights of Columbus #637</t>
  </si>
  <si>
    <t>0115-37</t>
  </si>
  <si>
    <t>Knights of Columbus #671</t>
  </si>
  <si>
    <t>0096-37</t>
  </si>
  <si>
    <t>Knights of Columbus #741</t>
  </si>
  <si>
    <t>0125-37</t>
  </si>
  <si>
    <t>Knights of Columbus #774</t>
  </si>
  <si>
    <t>0126-37</t>
  </si>
  <si>
    <t>Knights of Columbus #957</t>
  </si>
  <si>
    <t>0006-37</t>
  </si>
  <si>
    <t>Knights of Columbus Council 2050</t>
  </si>
  <si>
    <t>0134-37</t>
  </si>
  <si>
    <t>Knights of Columbus Council 789</t>
  </si>
  <si>
    <t>0141-37</t>
  </si>
  <si>
    <t>Knox County Humane Society</t>
  </si>
  <si>
    <t>0109-37</t>
  </si>
  <si>
    <t>KODA Nation, Inc.</t>
  </si>
  <si>
    <t>0167-37</t>
  </si>
  <si>
    <t>Kolping Foundation of Cincinnati</t>
  </si>
  <si>
    <t>0164-37</t>
  </si>
  <si>
    <t>La Salle High School</t>
  </si>
  <si>
    <t>1025-38</t>
  </si>
  <si>
    <t>Lake County Humane Society</t>
  </si>
  <si>
    <t>0058-38</t>
  </si>
  <si>
    <t>Lake Flyers Athletic Boosters</t>
  </si>
  <si>
    <t>1017-38</t>
  </si>
  <si>
    <t>Lake Village Senior Citizens Association</t>
  </si>
  <si>
    <t>0121-38</t>
  </si>
  <si>
    <t>Lake-Geauga USBC Youth</t>
  </si>
  <si>
    <t>0257-38</t>
  </si>
  <si>
    <t>Laker Parent Teacher Organization</t>
  </si>
  <si>
    <t>0065-39</t>
  </si>
  <si>
    <t>Lakeshore Hockey Association Inc</t>
  </si>
  <si>
    <t>1000-38</t>
  </si>
  <si>
    <t>Lakota East Athletic Boosters Association</t>
  </si>
  <si>
    <t>0262-38</t>
  </si>
  <si>
    <t>Lakota Elementary PTO</t>
  </si>
  <si>
    <t>0274-38</t>
  </si>
  <si>
    <t>Lancaster Athletic Booster Club, Inc</t>
  </si>
  <si>
    <t>0157-38</t>
  </si>
  <si>
    <t>Lancaster Police Athletic League</t>
  </si>
  <si>
    <t>0259-38</t>
  </si>
  <si>
    <t>Lancaster Soap Box Derby Inc</t>
  </si>
  <si>
    <t>0254-38</t>
  </si>
  <si>
    <t>Lansing Sportsmens Club, Inc.</t>
  </si>
  <si>
    <t>0221-38</t>
  </si>
  <si>
    <t>Laurelville Volunteer Firemens Association</t>
  </si>
  <si>
    <t>0256-38</t>
  </si>
  <si>
    <t>Lawrence Neil Helber Am Leg Post 78</t>
  </si>
  <si>
    <t>1009-38</t>
  </si>
  <si>
    <t>LEBANON LODGE NO. 422 BENEVOLENT AND PROTECTIVE ORDER OF ELKS OF THE UNITED STATES OF AMERICA</t>
  </si>
  <si>
    <t>1027-28</t>
  </si>
  <si>
    <t>Leetonia Bears To Bee Preschool Inc</t>
  </si>
  <si>
    <t>0270-38</t>
  </si>
  <si>
    <t>Leipsic Athletic Boosters Inc</t>
  </si>
  <si>
    <t>0267-38</t>
  </si>
  <si>
    <t>Levi Phillips Post No. 85 The American Legion, Inc.</t>
  </si>
  <si>
    <t>0014-27</t>
  </si>
  <si>
    <t>Lewisville Community Volunteer Fire Department</t>
  </si>
  <si>
    <t>1016-38</t>
  </si>
  <si>
    <t>LEXINGTON MOOSE LODGE 2511</t>
  </si>
  <si>
    <t>0175-38</t>
  </si>
  <si>
    <t>LHS Adult Boosters</t>
  </si>
  <si>
    <t>1014-38</t>
  </si>
  <si>
    <t>Liberty Center Athletic Booster Club</t>
  </si>
  <si>
    <t>1027-38</t>
  </si>
  <si>
    <t>Licking County Community Center for 60+ Adults, Inc</t>
  </si>
  <si>
    <t>0047-33</t>
  </si>
  <si>
    <t>Lima Central Catholic High School</t>
  </si>
  <si>
    <t>0006-38</t>
  </si>
  <si>
    <t>Lima Lodge No. 199 Loyal Order of Moose, Inc</t>
  </si>
  <si>
    <t>0196-38</t>
  </si>
  <si>
    <t>Lima Nest #173 Fraternal Order of the Orioles</t>
  </si>
  <si>
    <t>0295-32</t>
  </si>
  <si>
    <t>Lima Senior Athletic Boosters, Inc.</t>
  </si>
  <si>
    <t>1030-38</t>
  </si>
  <si>
    <t>Lisbon Lions Charities</t>
  </si>
  <si>
    <t>1003-38</t>
  </si>
  <si>
    <t>Little Flower Catholic Church</t>
  </si>
  <si>
    <t>0001-38</t>
  </si>
  <si>
    <t xml:space="preserve">Logan County Friendly Senior Center </t>
  </si>
  <si>
    <t>0087-38</t>
  </si>
  <si>
    <t>Logan Elm Booster Club, Inc.</t>
  </si>
  <si>
    <t>0154-38</t>
  </si>
  <si>
    <t>London Aerie No 950 FOE</t>
  </si>
  <si>
    <t>0219-32</t>
  </si>
  <si>
    <t>Lorain Community Seniors Inc</t>
  </si>
  <si>
    <t>0068-38</t>
  </si>
  <si>
    <t>Lorain County Boys and Girls Club, Inc.</t>
  </si>
  <si>
    <t>0247-38</t>
  </si>
  <si>
    <t>Loudonville Perrysville Athletic Boosters</t>
  </si>
  <si>
    <t>1023-38</t>
  </si>
  <si>
    <t>Love Our Hero's Inc</t>
  </si>
  <si>
    <t>1015-38</t>
  </si>
  <si>
    <t>Lowell Elementary PTO INC</t>
  </si>
  <si>
    <t>0273-38</t>
  </si>
  <si>
    <t>Loyal Order of Moose #1012</t>
  </si>
  <si>
    <t>0128-38</t>
  </si>
  <si>
    <t>Loyal Order of Moose #1064</t>
  </si>
  <si>
    <t>0131-38</t>
  </si>
  <si>
    <t>Loyal Order of Moose #1068</t>
  </si>
  <si>
    <t>0180-38</t>
  </si>
  <si>
    <t>Loyal Order of Moose #1082</t>
  </si>
  <si>
    <t>0197-38</t>
  </si>
  <si>
    <t>Loyal Order of Moose #1167</t>
  </si>
  <si>
    <t>0190-38</t>
  </si>
  <si>
    <t>Loyal Order of Moose #1215</t>
  </si>
  <si>
    <t>0192-38</t>
  </si>
  <si>
    <t>Loyal Order of Moose #1224</t>
  </si>
  <si>
    <t>0028-39</t>
  </si>
  <si>
    <t>Loyal Order of Moose #1234</t>
  </si>
  <si>
    <t>0119-38</t>
  </si>
  <si>
    <t>Loyal Order of Moose #1244</t>
  </si>
  <si>
    <t>0214-38</t>
  </si>
  <si>
    <t>Loyal Order of Moose #1320</t>
  </si>
  <si>
    <t>0100-38</t>
  </si>
  <si>
    <t>Loyal Order of Moose #1383</t>
  </si>
  <si>
    <t>0222-38</t>
  </si>
  <si>
    <t>Loyal Order Of Moose #1427</t>
  </si>
  <si>
    <t>0146-38</t>
  </si>
  <si>
    <t>Loyal Order of Moose #1462</t>
  </si>
  <si>
    <t>0241-38</t>
  </si>
  <si>
    <t>Loyal Order of Moose #1473</t>
  </si>
  <si>
    <t>0167-38</t>
  </si>
  <si>
    <t>Loyal Order of Moose #1533</t>
  </si>
  <si>
    <t>0176-38</t>
  </si>
  <si>
    <t>Loyal Order of Moose #1567</t>
  </si>
  <si>
    <t>0218-38</t>
  </si>
  <si>
    <t>Loyal Order of Moose #1579</t>
  </si>
  <si>
    <t>0219-38</t>
  </si>
  <si>
    <t>Loyal Order of Moose #1626</t>
  </si>
  <si>
    <t>0205-38</t>
  </si>
  <si>
    <t>Loyal Order of Moose #1629</t>
  </si>
  <si>
    <t>0134-38</t>
  </si>
  <si>
    <t>Loyal Order of Moose #1645</t>
  </si>
  <si>
    <t>0098-38</t>
  </si>
  <si>
    <t>Loyal Order of Moose #1651</t>
  </si>
  <si>
    <t>0186-38</t>
  </si>
  <si>
    <t>Loyal Order of Moose #1744</t>
  </si>
  <si>
    <t>0228-38</t>
  </si>
  <si>
    <t>Loyal Order of Moose #1823</t>
  </si>
  <si>
    <t>0042-38</t>
  </si>
  <si>
    <t>Loyal Order of Moose #186</t>
  </si>
  <si>
    <t>0230-38</t>
  </si>
  <si>
    <t>Loyal Order of Moose #2</t>
  </si>
  <si>
    <t>0048-38</t>
  </si>
  <si>
    <t>Loyal Order of Moose #2070</t>
  </si>
  <si>
    <t>0217-38</t>
  </si>
  <si>
    <t>Loyal Order of Moose #2094</t>
  </si>
  <si>
    <t>0077-38</t>
  </si>
  <si>
    <t>Loyal Order of Moose #2153</t>
  </si>
  <si>
    <t>0210-38</t>
  </si>
  <si>
    <t>Loyal Order of Moose #2156</t>
  </si>
  <si>
    <t>0184-38</t>
  </si>
  <si>
    <t>Loyal Order of Moose #221</t>
  </si>
  <si>
    <t>0243-38</t>
  </si>
  <si>
    <t>Loyal Order of Moose #2236</t>
  </si>
  <si>
    <t>0204-38</t>
  </si>
  <si>
    <t>Loyal Order of Moose #2247</t>
  </si>
  <si>
    <t>0094-38</t>
  </si>
  <si>
    <t>Loyal Order of Moose #2263</t>
  </si>
  <si>
    <t>0101-38</t>
  </si>
  <si>
    <t>Loyal Order of Moose #2317</t>
  </si>
  <si>
    <t>0118-38</t>
  </si>
  <si>
    <t>Loyal Order of Moose #2321</t>
  </si>
  <si>
    <t>0163-38</t>
  </si>
  <si>
    <t>Loyal Order of Moose #2382</t>
  </si>
  <si>
    <t>0144-38</t>
  </si>
  <si>
    <t>Loyal Order of Moose #2434</t>
  </si>
  <si>
    <t>0198-38</t>
  </si>
  <si>
    <t>Loyal Order of Moose #2555</t>
  </si>
  <si>
    <t>0173-38</t>
  </si>
  <si>
    <t>Loyal Order of Moose #2563</t>
  </si>
  <si>
    <t>0250-38</t>
  </si>
  <si>
    <t>Loyal Order of Moose #2695</t>
  </si>
  <si>
    <t>0261-38</t>
  </si>
  <si>
    <t>Loyal Order of Moose #301</t>
  </si>
  <si>
    <t>0226-38</t>
  </si>
  <si>
    <t>Loyal Order of Moose #303</t>
  </si>
  <si>
    <t>0179-38</t>
  </si>
  <si>
    <t>Loyal Order of Moose #312</t>
  </si>
  <si>
    <t>0041-38</t>
  </si>
  <si>
    <t>Loyal Order of Moose #330</t>
  </si>
  <si>
    <t>0200-38</t>
  </si>
  <si>
    <t>Loyal Order of Moose #393</t>
  </si>
  <si>
    <t>0229-38</t>
  </si>
  <si>
    <t>Loyal Order of Moose #422</t>
  </si>
  <si>
    <t>0016-38</t>
  </si>
  <si>
    <t>Loyal Order of Moose #428</t>
  </si>
  <si>
    <t>0178-38</t>
  </si>
  <si>
    <t>Loyal Order of Moose #490</t>
  </si>
  <si>
    <t>0237-38</t>
  </si>
  <si>
    <t>Loyal Order of Moose #499</t>
  </si>
  <si>
    <t>0169-38</t>
  </si>
  <si>
    <t>Loyal Order of Moose #501</t>
  </si>
  <si>
    <t>0182-38</t>
  </si>
  <si>
    <t>Loyal Order of Moose #631</t>
  </si>
  <si>
    <t>0078-38</t>
  </si>
  <si>
    <t>Loyal Order of Moose #647</t>
  </si>
  <si>
    <t>0166-38</t>
  </si>
  <si>
    <t>Loyal Order of Moose #669</t>
  </si>
  <si>
    <t>0208-38</t>
  </si>
  <si>
    <t>Loyal Order of Moose #698</t>
  </si>
  <si>
    <t>0150-38</t>
  </si>
  <si>
    <t>LOYAL ORDER OF MOOSE #701</t>
  </si>
  <si>
    <t>0137-38</t>
  </si>
  <si>
    <t>Loyal Order of Moose #707</t>
  </si>
  <si>
    <t>0095-38</t>
  </si>
  <si>
    <t>Loyal Order of Moose #73</t>
  </si>
  <si>
    <t>0172-38</t>
  </si>
  <si>
    <t>Loyal Order of Moose #740</t>
  </si>
  <si>
    <t>0171-38</t>
  </si>
  <si>
    <t>Loyal Order of Moose #759</t>
  </si>
  <si>
    <t>0099-38</t>
  </si>
  <si>
    <t>Loyal Order of Moose #788</t>
  </si>
  <si>
    <t>0040-38</t>
  </si>
  <si>
    <t>Loyal Order of Moose #846</t>
  </si>
  <si>
    <t>0188-38</t>
  </si>
  <si>
    <t>Loyal Order of Moose #860</t>
  </si>
  <si>
    <t>0183-38</t>
  </si>
  <si>
    <t>Loyal Order of Moose #867</t>
  </si>
  <si>
    <t>0109-38</t>
  </si>
  <si>
    <t>Loyal Order of Moose #889</t>
  </si>
  <si>
    <t>0027-38</t>
  </si>
  <si>
    <t>Loyal Order of Moose #918</t>
  </si>
  <si>
    <t>0177-38</t>
  </si>
  <si>
    <t>Loyal Order of Moose #935</t>
  </si>
  <si>
    <t>0199-38</t>
  </si>
  <si>
    <t>Loyal Order of Moose #955</t>
  </si>
  <si>
    <t>0116-38</t>
  </si>
  <si>
    <t>Loyal Order Of Moose 1197</t>
  </si>
  <si>
    <t>0244-38</t>
  </si>
  <si>
    <t>Loyal Order Of Moose 329</t>
  </si>
  <si>
    <t>0046-38</t>
  </si>
  <si>
    <t>Loyal Order of Moose 472</t>
  </si>
  <si>
    <t>0220-38</t>
  </si>
  <si>
    <t>Loyal Order of Moose Lodge #1245</t>
  </si>
  <si>
    <t>0064-39</t>
  </si>
  <si>
    <t>Loyal Order of Moose Lodge #2504</t>
  </si>
  <si>
    <t>0225-38</t>
  </si>
  <si>
    <t>Loyal Order of Moose Lodge #873</t>
  </si>
  <si>
    <t>0168-38</t>
  </si>
  <si>
    <t>Loyal Order Of Moose Lodge 122</t>
  </si>
  <si>
    <t>0127-38</t>
  </si>
  <si>
    <t>LOYALTY IS FOREVER</t>
  </si>
  <si>
    <t>1001-38</t>
  </si>
  <si>
    <t>Lt. Robert N. Mount VFW Post 9622</t>
  </si>
  <si>
    <t>0343-48</t>
  </si>
  <si>
    <t>Lucas Lions Club</t>
  </si>
  <si>
    <t>1011-38</t>
  </si>
  <si>
    <t>M.A.V. Youth Mentoring</t>
  </si>
  <si>
    <t>0185-39</t>
  </si>
  <si>
    <t>Machine Athletics Association</t>
  </si>
  <si>
    <t>0181-39</t>
  </si>
  <si>
    <t>Madison Booster Club, Incorporated</t>
  </si>
  <si>
    <t>0047-39</t>
  </si>
  <si>
    <t>Madison Jefferson Firefighters Association</t>
  </si>
  <si>
    <t>0070-39</t>
  </si>
  <si>
    <t>Madison of Richland County Athletic Boosters</t>
  </si>
  <si>
    <t>0084-39</t>
  </si>
  <si>
    <t>Magnificat High School</t>
  </si>
  <si>
    <t>0144-39</t>
  </si>
  <si>
    <t>Manchester Education Foundation Inc</t>
  </si>
  <si>
    <t>1024-39</t>
  </si>
  <si>
    <t>Mansfield Fire Dept. Recreation Club, Inc.</t>
  </si>
  <si>
    <t>0041-39</t>
  </si>
  <si>
    <t>Mansfield Liederkranz</t>
  </si>
  <si>
    <t>0166-39</t>
  </si>
  <si>
    <t>Marengo Memorial Post 710 The American Legion</t>
  </si>
  <si>
    <t>1006-39</t>
  </si>
  <si>
    <t>Margaretta High School Athletic Boosters</t>
  </si>
  <si>
    <t>0156-39</t>
  </si>
  <si>
    <t>Marietta American Legion Youth Baseball Team</t>
  </si>
  <si>
    <t>1023-39</t>
  </si>
  <si>
    <t>Marine Corps League, Col. Justice M. Chambers, Inc.</t>
  </si>
  <si>
    <t>0247-29</t>
  </si>
  <si>
    <t>Marion City Schools Athletic Booster Club</t>
  </si>
  <si>
    <t>0187-39</t>
  </si>
  <si>
    <t>Marion County Athletic Booster Association</t>
  </si>
  <si>
    <t>0113-39</t>
  </si>
  <si>
    <t>Marion H Peck American LegionPost #295</t>
  </si>
  <si>
    <t>0611-27</t>
  </si>
  <si>
    <t>Marion Local Flyers Athletic Boosters</t>
  </si>
  <si>
    <t>0186-39</t>
  </si>
  <si>
    <t>Mary Help of Christians Church</t>
  </si>
  <si>
    <t>0002-39</t>
  </si>
  <si>
    <t>Mary's House at Silver Heels, Inc.</t>
  </si>
  <si>
    <t>1011-39</t>
  </si>
  <si>
    <t>MASH Pantry and Resource Center</t>
  </si>
  <si>
    <t>0182-39</t>
  </si>
  <si>
    <t>Mason Grizzlies Baseball, Inc</t>
  </si>
  <si>
    <t>0173-39</t>
  </si>
  <si>
    <t>Massillon Knights Foundation</t>
  </si>
  <si>
    <t>0175-39</t>
  </si>
  <si>
    <t>Massillon Knights of Columbus #554</t>
  </si>
  <si>
    <t>1010-39</t>
  </si>
  <si>
    <t>Massillon North Canton Elks Lodge 2029</t>
  </si>
  <si>
    <t>1017-39</t>
  </si>
  <si>
    <t>Matrix Performing Arts</t>
  </si>
  <si>
    <t>1025-39</t>
  </si>
  <si>
    <t>MAUMEE POST 320 AMERICAN LEGION INC</t>
  </si>
  <si>
    <t>1007-39</t>
  </si>
  <si>
    <t>McArthur Volunteer Firemen's Association</t>
  </si>
  <si>
    <t>0037-39</t>
  </si>
  <si>
    <t>McKinley Elementary School Parent Teacher Organization</t>
  </si>
  <si>
    <t>1022-39</t>
  </si>
  <si>
    <t>McVitty Memorial Post No. 1182 Veterans of Foreign Wars</t>
  </si>
  <si>
    <t>0325-48</t>
  </si>
  <si>
    <t>Medina Athletic Boosters</t>
  </si>
  <si>
    <t>1002-39</t>
  </si>
  <si>
    <t>Medina County Law Enforcement Association</t>
  </si>
  <si>
    <t>1005-39</t>
  </si>
  <si>
    <t>Medina Youth Baseball Association</t>
  </si>
  <si>
    <t>0163-39</t>
  </si>
  <si>
    <t>Meigs County Council on Aging, Inc</t>
  </si>
  <si>
    <t>0161-39</t>
  </si>
  <si>
    <t>Miami Aerie #971 Fraternal Order of Eagles</t>
  </si>
  <si>
    <t>0211-32</t>
  </si>
  <si>
    <t>Miami County 4-H Club Camp Inc</t>
  </si>
  <si>
    <t>0171-39</t>
  </si>
  <si>
    <t>Miami Valley Warhawks Baseball Club, Inc</t>
  </si>
  <si>
    <t>0093-39</t>
  </si>
  <si>
    <t>Middle Ground Ministries Inc</t>
  </si>
  <si>
    <t>0152-39</t>
  </si>
  <si>
    <t>Mid-Ohio Youth Mentoring, Inc.</t>
  </si>
  <si>
    <t>0263-28</t>
  </si>
  <si>
    <t>MIDVIEW ATHLETIC BOOSTERS</t>
  </si>
  <si>
    <t>1013-39</t>
  </si>
  <si>
    <t>Miller City Athletic Boosters</t>
  </si>
  <si>
    <t>1021-39</t>
  </si>
  <si>
    <t>Miller City Volunteer Fire Department Inc.</t>
  </si>
  <si>
    <t>0184-39</t>
  </si>
  <si>
    <t>Milton Athletic Club</t>
  </si>
  <si>
    <t>0167-39</t>
  </si>
  <si>
    <t>Mogadore Athletic Booster Association</t>
  </si>
  <si>
    <t>0176-39</t>
  </si>
  <si>
    <t>Mogadore VFW 8487</t>
  </si>
  <si>
    <t>0249-48</t>
  </si>
  <si>
    <t>Monarch Diamond Club</t>
  </si>
  <si>
    <t>0124-39</t>
  </si>
  <si>
    <t>Monroe Athletic Booster Club, Inc</t>
  </si>
  <si>
    <t>1003-39</t>
  </si>
  <si>
    <t>Monroeville Baseball Alumni, Inc.</t>
  </si>
  <si>
    <t>0183-39</t>
  </si>
  <si>
    <t>Monroeville Football Alumni Association</t>
  </si>
  <si>
    <t>0178-39</t>
  </si>
  <si>
    <t>Moose Lodge 1093 Upper Sandusky</t>
  </si>
  <si>
    <t>0132-38</t>
  </si>
  <si>
    <t>Moose Lodge 1337</t>
  </si>
  <si>
    <t>0185-38</t>
  </si>
  <si>
    <t>Moose Lodge 568</t>
  </si>
  <si>
    <t>0203-38</t>
  </si>
  <si>
    <t>Moreland Community Historical Society</t>
  </si>
  <si>
    <t>1020-39</t>
  </si>
  <si>
    <t>Morrison-Moorhead VFW Post# 9231</t>
  </si>
  <si>
    <t>0356-48</t>
  </si>
  <si>
    <t>Most Pure Heart of Mary Church</t>
  </si>
  <si>
    <t>1008-39</t>
  </si>
  <si>
    <t>Mother of Sorrows Church</t>
  </si>
  <si>
    <t>0036-39</t>
  </si>
  <si>
    <t>MU Chapter of Phi Beta Psi Sorority</t>
  </si>
  <si>
    <t>0160-39</t>
  </si>
  <si>
    <t>Multiple Breed Rescue</t>
  </si>
  <si>
    <t>1015-39</t>
  </si>
  <si>
    <t>Murbach-Seifert Post #479 Memorial Home, Inc.</t>
  </si>
  <si>
    <t>0600-27</t>
  </si>
  <si>
    <t>Muskingum County Senior Services Advisory Council, Inc.</t>
  </si>
  <si>
    <t>0049-39</t>
  </si>
  <si>
    <t>Napoleon Athletic Boosters</t>
  </si>
  <si>
    <t>1012-40</t>
  </si>
  <si>
    <t>Nashville Volunteer Fire Department Inc</t>
  </si>
  <si>
    <t>1018-40</t>
  </si>
  <si>
    <t>National Association for Uniformed Services</t>
  </si>
  <si>
    <t>0105-40</t>
  </si>
  <si>
    <t>NC4K</t>
  </si>
  <si>
    <t>1016-40</t>
  </si>
  <si>
    <t>Negley Volunteer Fire Department Association, Inc.</t>
  </si>
  <si>
    <t>0021-40</t>
  </si>
  <si>
    <t>Neighborhood Allies</t>
  </si>
  <si>
    <t>1002-40</t>
  </si>
  <si>
    <t>Neighborhood Services, Inc</t>
  </si>
  <si>
    <t>1017-40</t>
  </si>
  <si>
    <t>New Knoxville Community Park Association</t>
  </si>
  <si>
    <t>0094-40</t>
  </si>
  <si>
    <t>New London Athletic Boosters</t>
  </si>
  <si>
    <t>1001-40</t>
  </si>
  <si>
    <t>New Philadelphia Youth Soccer Association, Inc.</t>
  </si>
  <si>
    <t>0115-40</t>
  </si>
  <si>
    <t xml:space="preserve">New Riegel Lodge #872 Loyal Order of Moose </t>
  </si>
  <si>
    <t>0201-38</t>
  </si>
  <si>
    <t>Newark Catholic High School</t>
  </si>
  <si>
    <t>0001-40</t>
  </si>
  <si>
    <t>NF VFW 3332</t>
  </si>
  <si>
    <t>0320-48</t>
  </si>
  <si>
    <t>Niles Band Boosters, Inc.</t>
  </si>
  <si>
    <t>0127-40</t>
  </si>
  <si>
    <t>Niles Frontliners Inc.</t>
  </si>
  <si>
    <t>0103-40</t>
  </si>
  <si>
    <t>Niles Sons of Italy 2874</t>
  </si>
  <si>
    <t>0120-40</t>
  </si>
  <si>
    <t>Noble County Post No. 4721 Veterans of Foreign Wars of the United States</t>
  </si>
  <si>
    <t>0377-48</t>
  </si>
  <si>
    <t>North Coast Rotary Foundation, Inc.</t>
  </si>
  <si>
    <t>1007-40</t>
  </si>
  <si>
    <t>North Fork Music Boosters, Inc.</t>
  </si>
  <si>
    <t>0129-40</t>
  </si>
  <si>
    <t>North Lawrence Volunteer Fire Department</t>
  </si>
  <si>
    <t>0015-40</t>
  </si>
  <si>
    <t>NORTH OLMSTED EAGLES BOOSTERS, INC.</t>
  </si>
  <si>
    <t>1009-40</t>
  </si>
  <si>
    <t>North Ridgeville Band Boosters</t>
  </si>
  <si>
    <t>1013-40</t>
  </si>
  <si>
    <t>North Ridgeville Rangers Athletic Boosters</t>
  </si>
  <si>
    <t>1003-40</t>
  </si>
  <si>
    <t>Northeast Ohio Adoption Services</t>
  </si>
  <si>
    <t>0114-40</t>
  </si>
  <si>
    <t>Northfield VFW Post 6768</t>
  </si>
  <si>
    <t>0242-48</t>
  </si>
  <si>
    <t>Northmor Music Boosters Bingo</t>
  </si>
  <si>
    <t>0072-40</t>
  </si>
  <si>
    <t>Northwest Ohio CASA</t>
  </si>
  <si>
    <t>0279-29</t>
  </si>
  <si>
    <t>Northwest State Community College Foundation</t>
  </si>
  <si>
    <t>1011-40</t>
  </si>
  <si>
    <t>Norwalk Catholic School</t>
  </si>
  <si>
    <t>0106-40</t>
  </si>
  <si>
    <t>Norwalk High School Athletic Booster Club</t>
  </si>
  <si>
    <t>0061-40</t>
  </si>
  <si>
    <t>Not By Choice Outreach</t>
  </si>
  <si>
    <t>0125-40</t>
  </si>
  <si>
    <t>Notre Dame High School</t>
  </si>
  <si>
    <t>0008-40</t>
  </si>
  <si>
    <t>NR Charities, Inc</t>
  </si>
  <si>
    <t>1020-40</t>
  </si>
  <si>
    <t>Oak Harbor Athletic Boosters, Inc.</t>
  </si>
  <si>
    <t>0126-41</t>
  </si>
  <si>
    <t>Oasis Animal Shelter</t>
  </si>
  <si>
    <t>1004-41</t>
  </si>
  <si>
    <t>Ohio AMVETS Charities</t>
  </si>
  <si>
    <t>1014-41</t>
  </si>
  <si>
    <t xml:space="preserve">Ohio Bruins Baseball, Inc. </t>
  </si>
  <si>
    <t>0130-41</t>
  </si>
  <si>
    <t>Ohio Children's Foundation</t>
  </si>
  <si>
    <t>0080-41</t>
  </si>
  <si>
    <t>Ohio Dawgz Inc.</t>
  </si>
  <si>
    <t>0125-41</t>
  </si>
  <si>
    <t>OHIO JUNIOR HOCKEY ASSOCIATION INC</t>
  </si>
  <si>
    <t>0112-41</t>
  </si>
  <si>
    <t>Ohio Merchants Baseball Organization</t>
  </si>
  <si>
    <t>0101-41</t>
  </si>
  <si>
    <t>Ohio Victim Witness Association Inc</t>
  </si>
  <si>
    <t>0134-41</t>
  </si>
  <si>
    <t>Old Holy Trinity Serbian Orthodox Church</t>
  </si>
  <si>
    <t>0021-41</t>
  </si>
  <si>
    <t>Olentangy Berlin Athletic Boosters</t>
  </si>
  <si>
    <t>1016-41</t>
  </si>
  <si>
    <t>Olentangy Orange Athletic Boosters</t>
  </si>
  <si>
    <t>1009-41</t>
  </si>
  <si>
    <t>Olmsted Falls Athletic Association</t>
  </si>
  <si>
    <t>1007-41</t>
  </si>
  <si>
    <t>Ontario High School Booster Club</t>
  </si>
  <si>
    <t>0073-41</t>
  </si>
  <si>
    <t>Operation Care Package Ohio</t>
  </si>
  <si>
    <t>1015-41</t>
  </si>
  <si>
    <t>Orange &amp; Black Athletic Boosters of Perry County, Inc.</t>
  </si>
  <si>
    <t>0115-41</t>
  </si>
  <si>
    <t>Order of Owls Nest #1152</t>
  </si>
  <si>
    <t>0108-41</t>
  </si>
  <si>
    <t>Order of Owls Nest #4008</t>
  </si>
  <si>
    <t>0107-41</t>
  </si>
  <si>
    <t>Ottawa Glandorf Athletic Boosters</t>
  </si>
  <si>
    <t>0128-41</t>
  </si>
  <si>
    <t>Ottawa Volunteer Fire Department Association Inc.</t>
  </si>
  <si>
    <t>0129-41</t>
  </si>
  <si>
    <t>Ottoville Fire Association</t>
  </si>
  <si>
    <t>1011-41</t>
  </si>
  <si>
    <t>Our Lady of Mt. Carmel Church</t>
  </si>
  <si>
    <t>1003-41</t>
  </si>
  <si>
    <t>Our Lady of the Rosary Church</t>
  </si>
  <si>
    <t>0035-41</t>
  </si>
  <si>
    <t>Our Lady of Victory  Church</t>
  </si>
  <si>
    <t>0008-41</t>
  </si>
  <si>
    <t>Ovarian Cancer Alliance of Ohio</t>
  </si>
  <si>
    <t>0132-41</t>
  </si>
  <si>
    <t>Palace Cultural Arts Association</t>
  </si>
  <si>
    <t>0134-42</t>
  </si>
  <si>
    <t>Pantry Plus of Seneca County, Inc.</t>
  </si>
  <si>
    <t>0099-42</t>
  </si>
  <si>
    <t>Parents for a Safe After Prom Environment</t>
  </si>
  <si>
    <t>0133-42</t>
  </si>
  <si>
    <t>Paridise, Inc</t>
  </si>
  <si>
    <t>0009-42</t>
  </si>
  <si>
    <t>Park Montessori, Inc</t>
  </si>
  <si>
    <t>0053-42</t>
  </si>
  <si>
    <t>Partners in Education</t>
  </si>
  <si>
    <t>0129-42</t>
  </si>
  <si>
    <t>Patrick Henry Music Association</t>
  </si>
  <si>
    <t>0140-42</t>
  </si>
  <si>
    <t>Pemberville Free Fair, Inc.</t>
  </si>
  <si>
    <t>0105-42</t>
  </si>
  <si>
    <t>Perkins Athletic Booster Club, Inc</t>
  </si>
  <si>
    <t>0071-42</t>
  </si>
  <si>
    <t>Pet Advocate League</t>
  </si>
  <si>
    <t>0097-42</t>
  </si>
  <si>
    <t>Philo Athletic Boosters</t>
  </si>
  <si>
    <t>0138-42</t>
  </si>
  <si>
    <t>Pine Lake Estates Inc. of Fairfield County</t>
  </si>
  <si>
    <t>0092-42</t>
  </si>
  <si>
    <t>Piqua Fish and Game Protective Association</t>
  </si>
  <si>
    <t>0072-42</t>
  </si>
  <si>
    <t>Planned Pethood, Inc</t>
  </si>
  <si>
    <t>0141-42</t>
  </si>
  <si>
    <t>Pleasantville P T O</t>
  </si>
  <si>
    <t>0131-42</t>
  </si>
  <si>
    <t>PNA LODGE 2220, INC</t>
  </si>
  <si>
    <t>0079-42</t>
  </si>
  <si>
    <t>Pocket Full O' Posey Foundation, Inc.</t>
  </si>
  <si>
    <t>0110-42</t>
  </si>
  <si>
    <t>Polish Legion of American Veterans</t>
  </si>
  <si>
    <t>0085-42</t>
  </si>
  <si>
    <t>Polish National Alliance of the United States NA 1918 Lodge</t>
  </si>
  <si>
    <t>0137-42</t>
  </si>
  <si>
    <t>Port Clinton Athletic Boosters Club</t>
  </si>
  <si>
    <t>0096-42</t>
  </si>
  <si>
    <t>Portage County Big Brothers and Big Sisters Foundation</t>
  </si>
  <si>
    <t>0120-42</t>
  </si>
  <si>
    <t>Preble County Council on Aging, Inc</t>
  </si>
  <si>
    <t>0124-42</t>
  </si>
  <si>
    <t>Pride of Rubbertown 1594</t>
  </si>
  <si>
    <t>0102-35</t>
  </si>
  <si>
    <t>Pride of the West #5</t>
  </si>
  <si>
    <t>0132-42</t>
  </si>
  <si>
    <t>Proctorville Community Volunteer Fire &amp; Rescue</t>
  </si>
  <si>
    <t>0043-42</t>
  </si>
  <si>
    <t>Przybylski American Legion Post 642</t>
  </si>
  <si>
    <t>1025-27</t>
  </si>
  <si>
    <t>Putnam County Cancer Assistance Program</t>
  </si>
  <si>
    <t>0107-42</t>
  </si>
  <si>
    <t>Putnam County Habitat for Humanity</t>
  </si>
  <si>
    <t>0127-42</t>
  </si>
  <si>
    <t>Queen of Peace Church</t>
  </si>
  <si>
    <t>0001-43</t>
  </si>
  <si>
    <t>Rangerette Junior Girls Drill Team, Inc.</t>
  </si>
  <si>
    <t>0023-44</t>
  </si>
  <si>
    <t>Ravenna Eagles 2164</t>
  </si>
  <si>
    <t>0261-32</t>
  </si>
  <si>
    <t>Rayven's Acts of Kindness</t>
  </si>
  <si>
    <t>0081-44</t>
  </si>
  <si>
    <t>Read for Literacy, Inc.</t>
  </si>
  <si>
    <t>0075-44</t>
  </si>
  <si>
    <t xml:space="preserve">Reb Sports Academy, Inc. </t>
  </si>
  <si>
    <t>0105-30</t>
  </si>
  <si>
    <t>Redmen Club</t>
  </si>
  <si>
    <t>0088-44</t>
  </si>
  <si>
    <t>Replay for Kids</t>
  </si>
  <si>
    <t>0064-44</t>
  </si>
  <si>
    <t>Rescue Me Pawsome Style Inc.</t>
  </si>
  <si>
    <t>0086-44</t>
  </si>
  <si>
    <t>Rescue One</t>
  </si>
  <si>
    <t>0054-44</t>
  </si>
  <si>
    <t>Reynoldsburg Education Foundation</t>
  </si>
  <si>
    <t>0084-44</t>
  </si>
  <si>
    <t>Reynoldsburg Veterans of Foreign War</t>
  </si>
  <si>
    <t>0133-48</t>
  </si>
  <si>
    <t>RHS Gridiron Club Inc</t>
  </si>
  <si>
    <t>0090-44</t>
  </si>
  <si>
    <t>Richville Community Park Bingo</t>
  </si>
  <si>
    <t>0016-44</t>
  </si>
  <si>
    <t>Rider Rooters</t>
  </si>
  <si>
    <t>0083-44</t>
  </si>
  <si>
    <t>RIO Association</t>
  </si>
  <si>
    <t>0041-44</t>
  </si>
  <si>
    <t>Ripley Life Squad, Inc.</t>
  </si>
  <si>
    <t>0030-44</t>
  </si>
  <si>
    <t>Rivers Edge Activities Organization</t>
  </si>
  <si>
    <t>0089-44</t>
  </si>
  <si>
    <t>Robert E Burkart Memorial Amvets Post 71</t>
  </si>
  <si>
    <t>0464-27</t>
  </si>
  <si>
    <t>Robert R. Kelley AMVETS POST 21</t>
  </si>
  <si>
    <t>0055-27</t>
  </si>
  <si>
    <t>Robert T Secrest Senior Center</t>
  </si>
  <si>
    <t>0015-44</t>
  </si>
  <si>
    <t>Rocket Rebounders Booster Club</t>
  </si>
  <si>
    <t>0068-44</t>
  </si>
  <si>
    <t>Ronnie W Davie Memorial VFW Post 5108</t>
  </si>
  <si>
    <t>0108-48</t>
  </si>
  <si>
    <t>Ross County Community Action Commission, Inc</t>
  </si>
  <si>
    <t>0087-44</t>
  </si>
  <si>
    <t>Rossford Baseball Club</t>
  </si>
  <si>
    <t>0085-44</t>
  </si>
  <si>
    <t>Russell Classic Cancer Fund</t>
  </si>
  <si>
    <t>0062-44</t>
  </si>
  <si>
    <t>Sacred Heart</t>
  </si>
  <si>
    <t>0338-45</t>
  </si>
  <si>
    <t>Sacred Heart of Jesus Church</t>
  </si>
  <si>
    <t>0198-45</t>
  </si>
  <si>
    <t>Sacred Heart of Mary Catholic Church</t>
  </si>
  <si>
    <t>0157-45</t>
  </si>
  <si>
    <t>Safety City Association of Marion Ohio</t>
  </si>
  <si>
    <t>0859-45</t>
  </si>
  <si>
    <t>Saint John School</t>
  </si>
  <si>
    <t>0753-45</t>
  </si>
  <si>
    <t>Saints Performing Arts Inc</t>
  </si>
  <si>
    <t>1061-45</t>
  </si>
  <si>
    <t>Salem Community Center, Inc.</t>
  </si>
  <si>
    <t>0964-45</t>
  </si>
  <si>
    <t>Salem Humane Society, Inc.</t>
  </si>
  <si>
    <t>0911-45</t>
  </si>
  <si>
    <t>Salem Italian American Education Fund</t>
  </si>
  <si>
    <t>0846-45</t>
  </si>
  <si>
    <t>Sandusky Witches' Walk</t>
  </si>
  <si>
    <t>1073-45</t>
  </si>
  <si>
    <t>Sandusky, Saint Mary's Parish</t>
  </si>
  <si>
    <t>1031-45</t>
  </si>
  <si>
    <t>Sara's Garden--The Sara Joy Rychener-Burkholder Hyperbaric Center</t>
  </si>
  <si>
    <t>0954-45</t>
  </si>
  <si>
    <t>Saul Schottenstein Foundation C</t>
  </si>
  <si>
    <t>0927-45</t>
  </si>
  <si>
    <t>SBA Aces Inc</t>
  </si>
  <si>
    <t>1047-45</t>
  </si>
  <si>
    <t>Seal Township Fire Association</t>
  </si>
  <si>
    <t>1027-45</t>
  </si>
  <si>
    <t>Sebring Ohio Historical Society</t>
  </si>
  <si>
    <t>1016-45</t>
  </si>
  <si>
    <t>Seneca County Commission On Aging, Inc.</t>
  </si>
  <si>
    <t>0627-45</t>
  </si>
  <si>
    <t>Senecaville Volunteer Fireman's Association</t>
  </si>
  <si>
    <t>0523-45</t>
  </si>
  <si>
    <t>Serving Older Adults Through Changing Times</t>
  </si>
  <si>
    <t>0945-45</t>
  </si>
  <si>
    <t>Shamrock Athletic Club</t>
  </si>
  <si>
    <t>1066-45</t>
  </si>
  <si>
    <t>Share A Vision</t>
  </si>
  <si>
    <t>1036-45</t>
  </si>
  <si>
    <t>Shawnee band boosters</t>
  </si>
  <si>
    <t>1063-45</t>
  </si>
  <si>
    <t>Shawnee Football Parents Association</t>
  </si>
  <si>
    <t>1060-45</t>
  </si>
  <si>
    <t>Sheridan Biddy League Football</t>
  </si>
  <si>
    <t>1028-45</t>
  </si>
  <si>
    <t>Sidney ELKS Lodge #786</t>
  </si>
  <si>
    <t>0191-28</t>
  </si>
  <si>
    <t>Sidney Post 217 American Legion Baseball</t>
  </si>
  <si>
    <t>0928-45</t>
  </si>
  <si>
    <t>Slovak Catholic Sokols</t>
  </si>
  <si>
    <t>1037-45</t>
  </si>
  <si>
    <t>Slovak J Club</t>
  </si>
  <si>
    <t>0850-45</t>
  </si>
  <si>
    <t>Smitty's Wrestling Club Inc.</t>
  </si>
  <si>
    <t>0959-45</t>
  </si>
  <si>
    <t>Sobalto Inc. DBA Chapter V Club</t>
  </si>
  <si>
    <t>0782-45</t>
  </si>
  <si>
    <t>Society for Handicapped Citizens</t>
  </si>
  <si>
    <t>0584-45</t>
  </si>
  <si>
    <t>Society of St. Vincent de Paul Northeast Ohio District Council, Inc</t>
  </si>
  <si>
    <t>1056-45</t>
  </si>
  <si>
    <t>Soldiers &amp; Sailors Memorial Building</t>
  </si>
  <si>
    <t>0811-45</t>
  </si>
  <si>
    <t>Sonlight Christian Assembly of God</t>
  </si>
  <si>
    <t>1039-45</t>
  </si>
  <si>
    <t>Sons &amp; Daughters of Herman #2</t>
  </si>
  <si>
    <t>0825-45</t>
  </si>
  <si>
    <t>Sons of Herman #10</t>
  </si>
  <si>
    <t>0816-45</t>
  </si>
  <si>
    <t>Son's of Herman #14</t>
  </si>
  <si>
    <t>0834-45</t>
  </si>
  <si>
    <t>Sons of Italy #1169</t>
  </si>
  <si>
    <t>1024-45</t>
  </si>
  <si>
    <t>Sons of Italy #2884</t>
  </si>
  <si>
    <t>1033-45</t>
  </si>
  <si>
    <t>Sons of Italy in America 754 Uguaglianza</t>
  </si>
  <si>
    <t>0890-45</t>
  </si>
  <si>
    <t>SOS Project</t>
  </si>
  <si>
    <t>0968-45</t>
  </si>
  <si>
    <t>South Range Athletic Boosters</t>
  </si>
  <si>
    <t>1002-45</t>
  </si>
  <si>
    <t>South Shore Sportsman Club</t>
  </si>
  <si>
    <t>0835-45</t>
  </si>
  <si>
    <t>Southeast Conservation Club, Inc</t>
  </si>
  <si>
    <t>0888-45</t>
  </si>
  <si>
    <t>Southeast Ohio Youth Mentoring, Inc.</t>
  </si>
  <si>
    <t>0969-45</t>
  </si>
  <si>
    <t>Southern Ohio Buckeye Bikers</t>
  </si>
  <si>
    <t>1025-45</t>
  </si>
  <si>
    <t>Southern Ohio Medical Center Development Foundation</t>
  </si>
  <si>
    <t>1058-45</t>
  </si>
  <si>
    <t>Special Olympics Ohio, Inc.</t>
  </si>
  <si>
    <t>1041-45</t>
  </si>
  <si>
    <t>Spriggs Wing VFW Post 5451</t>
  </si>
  <si>
    <t>0241-48</t>
  </si>
  <si>
    <t>Springfield JROTC Boosters</t>
  </si>
  <si>
    <t>1052-45</t>
  </si>
  <si>
    <t>Springfield Local Athletic Boosters Inc</t>
  </si>
  <si>
    <t>0971-45</t>
  </si>
  <si>
    <t>Springfield Local Band Boosters</t>
  </si>
  <si>
    <t>0717-45</t>
  </si>
  <si>
    <t>Springfield Youth Baseball Association</t>
  </si>
  <si>
    <t>0902-45</t>
  </si>
  <si>
    <t>St Bartholomew Catholic Church</t>
  </si>
  <si>
    <t>0389-45</t>
  </si>
  <si>
    <t>St Blaise Parish</t>
  </si>
  <si>
    <t>0110-45</t>
  </si>
  <si>
    <t>St Clair Township FOP 210</t>
  </si>
  <si>
    <t>1050-45</t>
  </si>
  <si>
    <t>St Clairsville Junior Sports</t>
  </si>
  <si>
    <t>1020-45</t>
  </si>
  <si>
    <t>St James Roman Catholic Church</t>
  </si>
  <si>
    <t>0539-45</t>
  </si>
  <si>
    <t>St John Neumann Parish</t>
  </si>
  <si>
    <t>0322-45</t>
  </si>
  <si>
    <t>St Joseph Catholic Church</t>
  </si>
  <si>
    <t>0967-45</t>
  </si>
  <si>
    <t>St Luke Catholic Church</t>
  </si>
  <si>
    <t>0234-45</t>
  </si>
  <si>
    <t>St Mary Church</t>
  </si>
  <si>
    <t>0894-45</t>
  </si>
  <si>
    <t>St Mary of the Assumption Catholic Church</t>
  </si>
  <si>
    <t>0502-45</t>
  </si>
  <si>
    <t>St Mary’s Church</t>
  </si>
  <si>
    <t>0283-45</t>
  </si>
  <si>
    <t>St Rose of Lima Parish</t>
  </si>
  <si>
    <t>0554-45</t>
  </si>
  <si>
    <t>St William Parish Women Guild</t>
  </si>
  <si>
    <t>1019-45</t>
  </si>
  <si>
    <t>St. Alphonsus Liguori Church</t>
  </si>
  <si>
    <t>0851-45</t>
  </si>
  <si>
    <t>St. Ambrose Catholic Church</t>
  </si>
  <si>
    <t>0476-45</t>
  </si>
  <si>
    <t>St. Ambrose Church</t>
  </si>
  <si>
    <t>0348-45</t>
  </si>
  <si>
    <t>St. Angela Merici Parish</t>
  </si>
  <si>
    <t>0354-45</t>
  </si>
  <si>
    <t>St. Ann Roman Catholic Church</t>
  </si>
  <si>
    <t>0230-45</t>
  </si>
  <si>
    <t>St. Anthony of Padua Parish</t>
  </si>
  <si>
    <t>0869-45</t>
  </si>
  <si>
    <t>St. Anthony of Padua Roman Catholic Church</t>
  </si>
  <si>
    <t>0020-45</t>
  </si>
  <si>
    <t>St. Antoninus Parish</t>
  </si>
  <si>
    <t>0736-45</t>
  </si>
  <si>
    <t>St. Barbara Catholic Church</t>
  </si>
  <si>
    <t>0480-45</t>
  </si>
  <si>
    <t>St. Boniface Catholic Church</t>
  </si>
  <si>
    <t>0172-45</t>
  </si>
  <si>
    <t>St. Boniface Parish</t>
  </si>
  <si>
    <t>0161-45</t>
  </si>
  <si>
    <t>St. Brigid Church</t>
  </si>
  <si>
    <t>0560-45</t>
  </si>
  <si>
    <t>St. Cecilia Church</t>
  </si>
  <si>
    <t>0823-45</t>
  </si>
  <si>
    <t>0091-45</t>
  </si>
  <si>
    <t>St. Charles School/St. Catherine of Siena Parish</t>
  </si>
  <si>
    <t>1003-45</t>
  </si>
  <si>
    <t>St. Christine</t>
  </si>
  <si>
    <t>0177-45</t>
  </si>
  <si>
    <t>St. Clement Catholic Church at Holy Family Parish</t>
  </si>
  <si>
    <t>0070-45</t>
  </si>
  <si>
    <t>St. Clement of Ohrid Macedonian Orthodox Church</t>
  </si>
  <si>
    <t>0942-45</t>
  </si>
  <si>
    <t>St. Demetrius Serbian Orthodox Church</t>
  </si>
  <si>
    <t>0009-33</t>
  </si>
  <si>
    <t>St. Dominic Roman Catholic Church</t>
  </si>
  <si>
    <t>0207-45</t>
  </si>
  <si>
    <t>St. Elizabeth Ann Seton Church</t>
  </si>
  <si>
    <t>0521-45</t>
  </si>
  <si>
    <t>St. Francis De Sales Church</t>
  </si>
  <si>
    <t>0482-45</t>
  </si>
  <si>
    <t>St. Francis Xavier Catholic Church</t>
  </si>
  <si>
    <t>0061-45</t>
  </si>
  <si>
    <t>St. Gabriel Catholic Church</t>
  </si>
  <si>
    <t>0421-45</t>
  </si>
  <si>
    <t>St. Gaspar del Bufalo</t>
  </si>
  <si>
    <t>0879-45</t>
  </si>
  <si>
    <t>St. Gerard Catholic Church</t>
  </si>
  <si>
    <t>0136-45</t>
  </si>
  <si>
    <t>St. Helen Church</t>
  </si>
  <si>
    <t>0088-45</t>
  </si>
  <si>
    <t>St. Henry Emergency Squad Inc</t>
  </si>
  <si>
    <t>0953-45</t>
  </si>
  <si>
    <t>St. Ilija Macedonian Orthodox Church</t>
  </si>
  <si>
    <t>0684-45</t>
  </si>
  <si>
    <t>St. Joan of Arc Parish</t>
  </si>
  <si>
    <t>0285-45</t>
  </si>
  <si>
    <t>St. John Church</t>
  </si>
  <si>
    <t>0182-45</t>
  </si>
  <si>
    <t>St. John Neumann Roman Catholic Church</t>
  </si>
  <si>
    <t>0553-45</t>
  </si>
  <si>
    <t>St. John the Baptist Catholic Church</t>
  </si>
  <si>
    <t>0315-27</t>
  </si>
  <si>
    <t>St. John the Baptist Church</t>
  </si>
  <si>
    <t>0535-45</t>
  </si>
  <si>
    <t>0149-45</t>
  </si>
  <si>
    <t>St. John the Baptist Parish</t>
  </si>
  <si>
    <t>1064-45</t>
  </si>
  <si>
    <t>St. John the Evangelist Church</t>
  </si>
  <si>
    <t>0780-45</t>
  </si>
  <si>
    <t>St. John the Evangelist Church &amp; School</t>
  </si>
  <si>
    <t>0237-45</t>
  </si>
  <si>
    <t>St. John Vianney Church</t>
  </si>
  <si>
    <t>0745-45</t>
  </si>
  <si>
    <t>St. Joseph Catholic Church</t>
  </si>
  <si>
    <t>0527-45</t>
  </si>
  <si>
    <t>St. Joseph Catholic Parish</t>
  </si>
  <si>
    <t>1006-45</t>
  </si>
  <si>
    <t>St. Joseph Central Catholic Boosters</t>
  </si>
  <si>
    <t>1067-45</t>
  </si>
  <si>
    <t>St. Joseph Church</t>
  </si>
  <si>
    <t>0633-45</t>
  </si>
  <si>
    <t>0460-45</t>
  </si>
  <si>
    <t>0264-45</t>
  </si>
  <si>
    <t>St. Joseph Church Ox Roast Fair</t>
  </si>
  <si>
    <t>0181-45</t>
  </si>
  <si>
    <t xml:space="preserve">St. Joseph Roman Catholic Church </t>
  </si>
  <si>
    <t>0101-32</t>
  </si>
  <si>
    <t>St. Jude Catholic Church</t>
  </si>
  <si>
    <t>0699-45</t>
  </si>
  <si>
    <t>St. Jude Parish</t>
  </si>
  <si>
    <t>0359-45</t>
  </si>
  <si>
    <t xml:space="preserve">St. Lawrence Church </t>
  </si>
  <si>
    <t>0437-45</t>
  </si>
  <si>
    <t>St. Leo The Great Church</t>
  </si>
  <si>
    <t>0145-45</t>
  </si>
  <si>
    <t>St. Louis Catholic Church</t>
  </si>
  <si>
    <t>0781-45</t>
  </si>
  <si>
    <t>St. Martin De Porres</t>
  </si>
  <si>
    <t>0955-45</t>
  </si>
  <si>
    <t>St. Martin of Tours Church</t>
  </si>
  <si>
    <t>0347-45</t>
  </si>
  <si>
    <t>St. Mary &amp; Joseph Church</t>
  </si>
  <si>
    <t>0195-45</t>
  </si>
  <si>
    <t>St. Mary Catholic Church</t>
  </si>
  <si>
    <t>0792-45</t>
  </si>
  <si>
    <t>0244-45</t>
  </si>
  <si>
    <t>St. Mary Catholic School</t>
  </si>
  <si>
    <t>0671-45</t>
  </si>
  <si>
    <t>St. Mary Magdalene Church</t>
  </si>
  <si>
    <t>0231-45</t>
  </si>
  <si>
    <t>St. Mary Parish</t>
  </si>
  <si>
    <t>0137-45</t>
  </si>
  <si>
    <t>St. Mary’s Catholic Church</t>
  </si>
  <si>
    <t>0276-45</t>
  </si>
  <si>
    <t>St. Mary’s Roman Catholic Church</t>
  </si>
  <si>
    <t>0591-45</t>
  </si>
  <si>
    <t>St. Marys Catholic Church</t>
  </si>
  <si>
    <t>0184-45</t>
  </si>
  <si>
    <t>St. Mary's Catholic Church</t>
  </si>
  <si>
    <t>0186-45</t>
  </si>
  <si>
    <t>St. Marys Community Foundation</t>
  </si>
  <si>
    <t>0962-45</t>
  </si>
  <si>
    <t>St. Marys National Little League</t>
  </si>
  <si>
    <t>0958-45</t>
  </si>
  <si>
    <t>St. Marys Ohio USBC</t>
  </si>
  <si>
    <t>0965-45</t>
  </si>
  <si>
    <t>St. Maximilian Kolbe Roman Catholic Church</t>
  </si>
  <si>
    <t>0853-45</t>
  </si>
  <si>
    <t>St. Michael Byzantine Catholic Church</t>
  </si>
  <si>
    <t>0358-45</t>
  </si>
  <si>
    <t>St. Michael Church</t>
  </si>
  <si>
    <t>0379-45</t>
  </si>
  <si>
    <t>St. Michael the Archangel Catholic Parish</t>
  </si>
  <si>
    <t>0518-45</t>
  </si>
  <si>
    <t>St. Richard Catholic Church</t>
  </si>
  <si>
    <t>0267-45</t>
  </si>
  <si>
    <t>St. Rocco Catholic Church</t>
  </si>
  <si>
    <t>0217-45</t>
  </si>
  <si>
    <t>St. Rose Church &amp; School</t>
  </si>
  <si>
    <t>0512-45</t>
  </si>
  <si>
    <t>St. Stanislaus Roman Catholic Church</t>
  </si>
  <si>
    <t>0018-45</t>
  </si>
  <si>
    <t>St. Susanna Catholic Church</t>
  </si>
  <si>
    <t>0120-45</t>
  </si>
  <si>
    <t>St. Sylvester Central Elementary</t>
  </si>
  <si>
    <t>0765-45</t>
  </si>
  <si>
    <t>St. Teresa of Avila Roman Catholic Church</t>
  </si>
  <si>
    <t>0202-45</t>
  </si>
  <si>
    <t>St. Thomas Aquinas High School - Middle School</t>
  </si>
  <si>
    <t>0536-45</t>
  </si>
  <si>
    <t>St. Thomas More Church</t>
  </si>
  <si>
    <t>0055-45</t>
  </si>
  <si>
    <t>0273-45</t>
  </si>
  <si>
    <t>St. Veronica Church</t>
  </si>
  <si>
    <t>0171-45</t>
  </si>
  <si>
    <t xml:space="preserve">Stark Athletic Enhancement Corporation </t>
  </si>
  <si>
    <t>0963-45</t>
  </si>
  <si>
    <t>Stark County Educational Assistance Corporation</t>
  </si>
  <si>
    <t>0929-45</t>
  </si>
  <si>
    <t>Steel Valley Woofstock, Inc</t>
  </si>
  <si>
    <t>1034-45</t>
  </si>
  <si>
    <t>Stevens-Christian Memorial Post 557</t>
  </si>
  <si>
    <t>0498-27</t>
  </si>
  <si>
    <t>Stockport Volunteer Fire Department</t>
  </si>
  <si>
    <t>1014-45</t>
  </si>
  <si>
    <t>Stow Youth Baseball</t>
  </si>
  <si>
    <t>0533-45</t>
  </si>
  <si>
    <t>Struthers Gridiron Club</t>
  </si>
  <si>
    <t>0943-45</t>
  </si>
  <si>
    <t>Sts Peter And Paul Church</t>
  </si>
  <si>
    <t>0282-45</t>
  </si>
  <si>
    <t>Sts. Cyril &amp; Methodius Orthodox Church</t>
  </si>
  <si>
    <t>0857-45</t>
  </si>
  <si>
    <t>Sts. Peter &amp; Paul Ukrainian Orthodox Church</t>
  </si>
  <si>
    <t>0288-45</t>
  </si>
  <si>
    <t>Syrian Shriners</t>
  </si>
  <si>
    <t>1026-45</t>
  </si>
  <si>
    <t>T3 Sports Foundation</t>
  </si>
  <si>
    <t>1042-46</t>
  </si>
  <si>
    <t>Tailgate For Cancer INC</t>
  </si>
  <si>
    <t>1040-46</t>
  </si>
  <si>
    <t>Teen Start Program, Inc</t>
  </si>
  <si>
    <t>1039-46</t>
  </si>
  <si>
    <t>Terry L. Schaub Amvets Post 1969</t>
  </si>
  <si>
    <t>0448-27</t>
  </si>
  <si>
    <t>The American Service Dog Foundation</t>
  </si>
  <si>
    <t>1030-46</t>
  </si>
  <si>
    <t>The Arthur Lugibihl Community Center, Inc</t>
  </si>
  <si>
    <t>1004-46</t>
  </si>
  <si>
    <t>The Bay Rockets Association</t>
  </si>
  <si>
    <t>1012-46</t>
  </si>
  <si>
    <t>The Benevolent and Protective Order of Elks Newcomerstown Lodge No. 1555, Inc.</t>
  </si>
  <si>
    <t>0211-28</t>
  </si>
  <si>
    <t>The Boys &amp; Girls Club of Washington County</t>
  </si>
  <si>
    <t>0085-46</t>
  </si>
  <si>
    <t>The Braxton Miller Foundation</t>
  </si>
  <si>
    <t>1029-46</t>
  </si>
  <si>
    <t>The C J Francis III Foundation</t>
  </si>
  <si>
    <t>0090-46</t>
  </si>
  <si>
    <t>The Center for Safe and Healthy Children</t>
  </si>
  <si>
    <t>0089-46</t>
  </si>
  <si>
    <t>The Cheer Center Boosters</t>
  </si>
  <si>
    <t>1020-46</t>
  </si>
  <si>
    <t xml:space="preserve">The Columbus Lodge No. 11, Loyal Order of Moose </t>
  </si>
  <si>
    <t>0015-38</t>
  </si>
  <si>
    <t>The Donald Cannon Post #238 American Legion Association Inc</t>
  </si>
  <si>
    <t>0568-27</t>
  </si>
  <si>
    <t>The Dugout Boosters Association</t>
  </si>
  <si>
    <t>0081-46</t>
  </si>
  <si>
    <t xml:space="preserve">The First Heavy Metal Church of Christ </t>
  </si>
  <si>
    <t>1027-46</t>
  </si>
  <si>
    <t>The Good Shepherd Animal Sanctuary</t>
  </si>
  <si>
    <t>1033-46</t>
  </si>
  <si>
    <t>The Gridiron Foundation of Bellevue, Inc.</t>
  </si>
  <si>
    <t>0096-33</t>
  </si>
  <si>
    <t>The Harmon Museum</t>
  </si>
  <si>
    <t>0165-49</t>
  </si>
  <si>
    <t xml:space="preserve">The Joey Arrietta Foundation </t>
  </si>
  <si>
    <t>0633-27</t>
  </si>
  <si>
    <t>The Knights Foundation, Inc.</t>
  </si>
  <si>
    <t>0091-46</t>
  </si>
  <si>
    <t>The Lancaster Festival Inc.</t>
  </si>
  <si>
    <t>1021-46</t>
  </si>
  <si>
    <t>The Leipsic Community Center</t>
  </si>
  <si>
    <t>1025-46</t>
  </si>
  <si>
    <t>THE NORTH HIGH SCHOOL BOOSTERS CLUB OF EASTLAKE, OHIO, INCORPORATED</t>
  </si>
  <si>
    <t>0007-40</t>
  </si>
  <si>
    <t>The OH Foundation</t>
  </si>
  <si>
    <t>0094-46</t>
  </si>
  <si>
    <t>The Ohio Baseball Club</t>
  </si>
  <si>
    <t>0080-46</t>
  </si>
  <si>
    <t>The Penguin Club Inc</t>
  </si>
  <si>
    <t>1046-46</t>
  </si>
  <si>
    <t>The Right Path for Washington County</t>
  </si>
  <si>
    <t>1045-46</t>
  </si>
  <si>
    <t xml:space="preserve">The Shane Center for Therapeutic Horsemanship </t>
  </si>
  <si>
    <t>0065-31</t>
  </si>
  <si>
    <t>THE ST. SAVA SERBIAN EASTERN ORTHODOX CHURCH OF CLEVELAND, OHIO</t>
  </si>
  <si>
    <t>0438-45</t>
  </si>
  <si>
    <t>The Union Club of Springfield, Ohio</t>
  </si>
  <si>
    <t>0075-46</t>
  </si>
  <si>
    <t xml:space="preserve">The Veterans and First Responders </t>
  </si>
  <si>
    <t>0160-34</t>
  </si>
  <si>
    <t>The Visual Bucket List Foundation</t>
  </si>
  <si>
    <t>0100-46</t>
  </si>
  <si>
    <t>Thompson Wallingford Post 594 American Legion</t>
  </si>
  <si>
    <t>1034-46</t>
  </si>
  <si>
    <t>Three Pits and a Lady</t>
  </si>
  <si>
    <t>1016-46</t>
  </si>
  <si>
    <t>Three Rivers Firefighters Association</t>
  </si>
  <si>
    <t>0095-46</t>
  </si>
  <si>
    <t>Tinora Boosters Club, Inc.</t>
  </si>
  <si>
    <t>1043-46</t>
  </si>
  <si>
    <t>Toledo Society for the Blind</t>
  </si>
  <si>
    <t>1011-46</t>
  </si>
  <si>
    <t>Transfiguration of the Lord Catholic Church</t>
  </si>
  <si>
    <t>0519-45</t>
  </si>
  <si>
    <t>TRI COMM POST 4719</t>
  </si>
  <si>
    <t>0309-48</t>
  </si>
  <si>
    <t>TRI COUNTY NORTH COMMUNITY ASSOCIATION</t>
  </si>
  <si>
    <t>1003-46</t>
  </si>
  <si>
    <t>TRI VALLEY FIRE DISTRICT ASSOCIATION</t>
  </si>
  <si>
    <t>1041-46</t>
  </si>
  <si>
    <t>Trinity High School</t>
  </si>
  <si>
    <t>0001-46</t>
  </si>
  <si>
    <t>Troy Fish &amp; Game Protective  ASSOCIATION INC.</t>
  </si>
  <si>
    <t>0068-46</t>
  </si>
  <si>
    <t>TRUMBULL EAGLES ASSOCIATION</t>
  </si>
  <si>
    <t>1032-46</t>
  </si>
  <si>
    <t>Tuscarawas Central Catholic Junior/Senior High School</t>
  </si>
  <si>
    <t>0034-29</t>
  </si>
  <si>
    <t>Tyger Booster Club, Inc</t>
  </si>
  <si>
    <t>1006-46</t>
  </si>
  <si>
    <t>Unified Fire Search and Rescue</t>
  </si>
  <si>
    <t>1013-30</t>
  </si>
  <si>
    <t>United Ancient Order Of Druids</t>
  </si>
  <si>
    <t>0026-47</t>
  </si>
  <si>
    <t>United Polish Club of Elyria</t>
  </si>
  <si>
    <t>0028-47</t>
  </si>
  <si>
    <t>United Slovak Societies</t>
  </si>
  <si>
    <t>0033-47</t>
  </si>
  <si>
    <t>United Way of Paulding County</t>
  </si>
  <si>
    <t>0043-47</t>
  </si>
  <si>
    <t>University of Rio Grande</t>
  </si>
  <si>
    <t>0038-47</t>
  </si>
  <si>
    <t>Upper Ohio Valley Lodge No. 97, Fraternal Order of Police, State of Ohio</t>
  </si>
  <si>
    <t>0044-47</t>
  </si>
  <si>
    <t>V. I. A. Clubs of Erie County Inc</t>
  </si>
  <si>
    <t>0386-48</t>
  </si>
  <si>
    <t>Vaad Association, Inc.</t>
  </si>
  <si>
    <t>0117-48</t>
  </si>
  <si>
    <t xml:space="preserve">Valley City Fire Fighters Association </t>
  </si>
  <si>
    <t>0232-38</t>
  </si>
  <si>
    <t>Valley City VFW Post #5563</t>
  </si>
  <si>
    <t>0230-48</t>
  </si>
  <si>
    <t>Valley Youth Organization</t>
  </si>
  <si>
    <t>0407-48</t>
  </si>
  <si>
    <t>Van Buren Athletic Boosters Inc.</t>
  </si>
  <si>
    <t>0397-48</t>
  </si>
  <si>
    <t>Van Wert County Council On Aging</t>
  </si>
  <si>
    <t>0381-48</t>
  </si>
  <si>
    <t>Van Wert County Humane Society</t>
  </si>
  <si>
    <t>0404-48</t>
  </si>
  <si>
    <t>Van Wert USBC</t>
  </si>
  <si>
    <t>0395-48</t>
  </si>
  <si>
    <t>Vermilion Schools Athletic Boosters, Inc</t>
  </si>
  <si>
    <t>0155-48</t>
  </si>
  <si>
    <t>Versailles American Legion Post 435</t>
  </si>
  <si>
    <t>0394-48</t>
  </si>
  <si>
    <t>Veterans Of Foreign Wars # 7741</t>
  </si>
  <si>
    <t>0261-48</t>
  </si>
  <si>
    <t>Veterans of Foreign Wars #1031</t>
  </si>
  <si>
    <t>0038-48</t>
  </si>
  <si>
    <t>Veterans of Foreign Wars #1042</t>
  </si>
  <si>
    <t>0362-48</t>
  </si>
  <si>
    <t>Veterans of Foreign Wars #1055</t>
  </si>
  <si>
    <t>0036-48</t>
  </si>
  <si>
    <t>Veterans of Foreign Wars #1056</t>
  </si>
  <si>
    <t>0186-48</t>
  </si>
  <si>
    <t>Veterans of Foreign Wars #1058</t>
  </si>
  <si>
    <t>0227-48</t>
  </si>
  <si>
    <t>Veterans of Foreign Wars #1060</t>
  </si>
  <si>
    <t>0009-48</t>
  </si>
  <si>
    <t>Veterans of Foreign Wars #1062</t>
  </si>
  <si>
    <t>0327-48</t>
  </si>
  <si>
    <t>Veterans of Foreign Wars #1066</t>
  </si>
  <si>
    <t>0092-48</t>
  </si>
  <si>
    <t>Veterans of Foreign Wars #1067</t>
  </si>
  <si>
    <t>0206-48</t>
  </si>
  <si>
    <t>Veterans of Foreign Wars #1069</t>
  </si>
  <si>
    <t>0308-48</t>
  </si>
  <si>
    <t>Veterans of Foreign Wars #1079</t>
  </si>
  <si>
    <t>0188-48</t>
  </si>
  <si>
    <t>Veterans of Foreign Wars #1082</t>
  </si>
  <si>
    <t>0312-48</t>
  </si>
  <si>
    <t>Veterans of Foreign Wars #1089</t>
  </si>
  <si>
    <t>0358-48</t>
  </si>
  <si>
    <t>Veterans of Foreign Wars #1090</t>
  </si>
  <si>
    <t>0354-48</t>
  </si>
  <si>
    <t>Veterans of Foreign Wars #1148</t>
  </si>
  <si>
    <t>0204-48</t>
  </si>
  <si>
    <t>Veterans of Foreign Wars #1238</t>
  </si>
  <si>
    <t>0207-48</t>
  </si>
  <si>
    <t>Veterans of Foreign Wars #1380</t>
  </si>
  <si>
    <t>0031-48</t>
  </si>
  <si>
    <t>Veterans of Foreign Wars #1445</t>
  </si>
  <si>
    <t>0236-48</t>
  </si>
  <si>
    <t>Veterans of Foreign Wars #1516</t>
  </si>
  <si>
    <t>0170-48</t>
  </si>
  <si>
    <t>Veterans of Foreign Wars #1577</t>
  </si>
  <si>
    <t>0337-48</t>
  </si>
  <si>
    <t>Veterans of Foreign Wars #1662</t>
  </si>
  <si>
    <t>0202-48</t>
  </si>
  <si>
    <t>Veterans of Foreign Wars #1863</t>
  </si>
  <si>
    <t>0002-48</t>
  </si>
  <si>
    <t>Veterans of Foreign Wars #2074</t>
  </si>
  <si>
    <t>0385-48</t>
  </si>
  <si>
    <t>Veterans of Foreign Wars #2402</t>
  </si>
  <si>
    <t>0345-48</t>
  </si>
  <si>
    <t>Veterans of Foreign Wars #2480</t>
  </si>
  <si>
    <t>0266-48</t>
  </si>
  <si>
    <t>Veterans of Foreign Wars #2489</t>
  </si>
  <si>
    <t>0055-48</t>
  </si>
  <si>
    <t>Veterans of Foreign Wars #2529</t>
  </si>
  <si>
    <t>0200-48</t>
  </si>
  <si>
    <t>Veterans of Foreign Wars #2533</t>
  </si>
  <si>
    <t>0342-48</t>
  </si>
  <si>
    <t>Veterans of Foreign Wars #2595</t>
  </si>
  <si>
    <t>0323-48</t>
  </si>
  <si>
    <t>Veterans of Foreign Wars #2629</t>
  </si>
  <si>
    <t>0311-48</t>
  </si>
  <si>
    <t>Veterans of Foreign Wars #2743</t>
  </si>
  <si>
    <t>0049-48</t>
  </si>
  <si>
    <t>Veterans of Foreign Wars #2800</t>
  </si>
  <si>
    <t>0313-48</t>
  </si>
  <si>
    <t>Veterans of Foreign Wars #2832</t>
  </si>
  <si>
    <t>0326-48</t>
  </si>
  <si>
    <t>Veterans of Foreign Wars #2842</t>
  </si>
  <si>
    <t>0359-48</t>
  </si>
  <si>
    <t>Veterans of Foreign Wars #2858</t>
  </si>
  <si>
    <t>0254-48</t>
  </si>
  <si>
    <t>Veterans of Foreign Wars #2898</t>
  </si>
  <si>
    <t>0348-48</t>
  </si>
  <si>
    <t>Veterans of Foreign Wars #2901</t>
  </si>
  <si>
    <t>0165-48</t>
  </si>
  <si>
    <t>Veterans of Foreign Wars #2920</t>
  </si>
  <si>
    <t>0263-48</t>
  </si>
  <si>
    <t>Veterans of Foreign Wars #2947</t>
  </si>
  <si>
    <t>0278-48</t>
  </si>
  <si>
    <t>Veterans of Foreign Wars #2984</t>
  </si>
  <si>
    <t>0298-48</t>
  </si>
  <si>
    <t>Veterans of Foreign Wars #3035</t>
  </si>
  <si>
    <t>0214-48</t>
  </si>
  <si>
    <t>Veterans of Foreign Wars #3283</t>
  </si>
  <si>
    <t>0228-48</t>
  </si>
  <si>
    <t>Veterans of Foreign Wars #3288</t>
  </si>
  <si>
    <t>0282-48</t>
  </si>
  <si>
    <t>Veterans of Foreign Wars #3297</t>
  </si>
  <si>
    <t>0219-48</t>
  </si>
  <si>
    <t>Veterans of Foreign Wars #3301</t>
  </si>
  <si>
    <t>0251-48</t>
  </si>
  <si>
    <t>Veterans of Foreign Wars #3313</t>
  </si>
  <si>
    <t>0210-48</t>
  </si>
  <si>
    <t>Veterans of Foreign Wars #3320</t>
  </si>
  <si>
    <t>0023-48</t>
  </si>
  <si>
    <t>Veterans of Foreign Wars #3331</t>
  </si>
  <si>
    <t>0238-48</t>
  </si>
  <si>
    <t>Veterans of Foreign Wars #3338</t>
  </si>
  <si>
    <t>0265-48</t>
  </si>
  <si>
    <t>Veterans of Foreign Wars #3341</t>
  </si>
  <si>
    <t>0257-48</t>
  </si>
  <si>
    <t>Veterans of Foreign Wars #3343</t>
  </si>
  <si>
    <t>0247-48</t>
  </si>
  <si>
    <t>Veterans of Foreign Wars #3345</t>
  </si>
  <si>
    <t>0273-48</t>
  </si>
  <si>
    <t>Veterans of Foreign Wars #3360</t>
  </si>
  <si>
    <t>0077-48</t>
  </si>
  <si>
    <t>Veterans of Foreign Wars #3383</t>
  </si>
  <si>
    <t>0116-48</t>
  </si>
  <si>
    <t>Veterans of Foreign Wars #3430</t>
  </si>
  <si>
    <t>0303-48</t>
  </si>
  <si>
    <t>Veterans of Foreign Wars #3446</t>
  </si>
  <si>
    <t>0331-48</t>
  </si>
  <si>
    <t>Veterans of Foreign Wars #3467</t>
  </si>
  <si>
    <t>0070-48</t>
  </si>
  <si>
    <t>Veterans of Foreign Wars #3660</t>
  </si>
  <si>
    <t>0339-48</t>
  </si>
  <si>
    <t>Veterans of Foreign Wars #3747</t>
  </si>
  <si>
    <t>0255-48</t>
  </si>
  <si>
    <t>Veterans of Foreign Wars #3759</t>
  </si>
  <si>
    <t>0216-48</t>
  </si>
  <si>
    <t>Veterans of Foreign Wars #3760</t>
  </si>
  <si>
    <t>0235-48</t>
  </si>
  <si>
    <t>Veterans of Foreign Wars #3761</t>
  </si>
  <si>
    <t>0276-48</t>
  </si>
  <si>
    <t>Veterans of Foreign Wars #3762</t>
  </si>
  <si>
    <t>0190-48</t>
  </si>
  <si>
    <t>Veterans of Foreign Wars #3764</t>
  </si>
  <si>
    <t>0136-48</t>
  </si>
  <si>
    <t>Veterans of Foreign Wars #3767</t>
  </si>
  <si>
    <t>0365-48</t>
  </si>
  <si>
    <t>Veterans of Foreign Wars #3809</t>
  </si>
  <si>
    <t>0098-48</t>
  </si>
  <si>
    <t>Veterans of Foreign Wars #4027</t>
  </si>
  <si>
    <t>0371-48</t>
  </si>
  <si>
    <t>Veterans of Foreign Wars #4044</t>
  </si>
  <si>
    <t>0215-48</t>
  </si>
  <si>
    <t>Veterans of Foreign Wars #4120</t>
  </si>
  <si>
    <t>0294-48</t>
  </si>
  <si>
    <t>Veterans of Foreign Wars #4161</t>
  </si>
  <si>
    <t>0376-48</t>
  </si>
  <si>
    <t>Veterans of Foreign Wars #4237</t>
  </si>
  <si>
    <t>0368-48</t>
  </si>
  <si>
    <t>Veterans of Foreign Wars #4329</t>
  </si>
  <si>
    <t>0231-48</t>
  </si>
  <si>
    <t>Veterans of Foreign Wars #4358</t>
  </si>
  <si>
    <t>0373-48</t>
  </si>
  <si>
    <t>Veterans of Foreign Wars #4464</t>
  </si>
  <si>
    <t>0080-48</t>
  </si>
  <si>
    <t>Veterans of Foreign Wars #451</t>
  </si>
  <si>
    <t>0005-48</t>
  </si>
  <si>
    <t>Veterans of Foreign Wars #4615</t>
  </si>
  <si>
    <t>0243-48</t>
  </si>
  <si>
    <t>Veterans of Foreign Wars #4713</t>
  </si>
  <si>
    <t>0291-48</t>
  </si>
  <si>
    <t>Veterans of Foreign Wars #4736</t>
  </si>
  <si>
    <t>0114-48</t>
  </si>
  <si>
    <t>Veterans of Foreign Wars #4811</t>
  </si>
  <si>
    <t>0182-48</t>
  </si>
  <si>
    <t>Veterans of Foreign Wars #4874</t>
  </si>
  <si>
    <t>0019-48</t>
  </si>
  <si>
    <t>Veterans of Foreign Wars #4906</t>
  </si>
  <si>
    <t>0081-48</t>
  </si>
  <si>
    <t>Veterans of Foreign Wars #4931</t>
  </si>
  <si>
    <t>0302-48</t>
  </si>
  <si>
    <t>Veterans of Foreign Wars #5047</t>
  </si>
  <si>
    <t>0252-48</t>
  </si>
  <si>
    <t>Veterans of Foreign Wars #5087</t>
  </si>
  <si>
    <t>0349-48</t>
  </si>
  <si>
    <t>Veterans of Foreign Wars #5101</t>
  </si>
  <si>
    <t>0271-48</t>
  </si>
  <si>
    <t>Veterans of Foreign Wars #5135</t>
  </si>
  <si>
    <t>0286-48</t>
  </si>
  <si>
    <t>Veterans of Foreign Wars #5137</t>
  </si>
  <si>
    <t>0180-48</t>
  </si>
  <si>
    <t>Veterans of Foreign Wars #5299</t>
  </si>
  <si>
    <t>0341-48</t>
  </si>
  <si>
    <t>Veterans of Foreign Wars #5303</t>
  </si>
  <si>
    <t>0347-48</t>
  </si>
  <si>
    <t>Veterans of Foreign Wars #5356</t>
  </si>
  <si>
    <t>0120-48</t>
  </si>
  <si>
    <t>Veterans of Foreign Wars #5434</t>
  </si>
  <si>
    <t>0109-48</t>
  </si>
  <si>
    <t>Veterans of Foreign Wars #5436</t>
  </si>
  <si>
    <t>0091-48</t>
  </si>
  <si>
    <t>Veterans of Foreign Wars #5532</t>
  </si>
  <si>
    <t>0314-48</t>
  </si>
  <si>
    <t>Veterans of Foreign Wars #5645</t>
  </si>
  <si>
    <t>0123-48</t>
  </si>
  <si>
    <t>Veterans of Foreign Wars #5665</t>
  </si>
  <si>
    <t>0223-48</t>
  </si>
  <si>
    <t>Veterans of Foreign Wars #5713</t>
  </si>
  <si>
    <t>0213-48</t>
  </si>
  <si>
    <t>Veterans of Foreign Wars #5803</t>
  </si>
  <si>
    <t>0041-48</t>
  </si>
  <si>
    <t>Veterans of Foreign Wars #587</t>
  </si>
  <si>
    <t>0300-48</t>
  </si>
  <si>
    <t>Veterans of Foreign Wars #6067</t>
  </si>
  <si>
    <t>0025-48</t>
  </si>
  <si>
    <t>Veterans of Foreign Wars #6069</t>
  </si>
  <si>
    <t>0352-48</t>
  </si>
  <si>
    <t>Veterans of Foreign Wars #626</t>
  </si>
  <si>
    <t>0344-48</t>
  </si>
  <si>
    <t>Veterans of Foreign Wars #6273</t>
  </si>
  <si>
    <t>0156-48</t>
  </si>
  <si>
    <t>Veterans of Foreign Wars #6428</t>
  </si>
  <si>
    <t>0062-48</t>
  </si>
  <si>
    <t>Veterans of Foreign Wars #6515</t>
  </si>
  <si>
    <t>0267-48</t>
  </si>
  <si>
    <t>Veterans of Foreign Wars #6519</t>
  </si>
  <si>
    <t>0239-48</t>
  </si>
  <si>
    <t>Veterans of Foreign Wars #6557</t>
  </si>
  <si>
    <t>0330-48</t>
  </si>
  <si>
    <t>Veterans of Foreign Wars #657</t>
  </si>
  <si>
    <t>0270-48</t>
  </si>
  <si>
    <t>Veterans of Foreign Wars #6710</t>
  </si>
  <si>
    <t>0051-48</t>
  </si>
  <si>
    <t>Veterans of Foreign Wars #6770</t>
  </si>
  <si>
    <t>0396-48</t>
  </si>
  <si>
    <t>Veterans of Foreign Wars #6772</t>
  </si>
  <si>
    <t>0085-48</t>
  </si>
  <si>
    <t>Veterans of Foreign Wars #6846</t>
  </si>
  <si>
    <t>0187-48</t>
  </si>
  <si>
    <t>Veterans of Foreign Wars #6861</t>
  </si>
  <si>
    <t>0198-48</t>
  </si>
  <si>
    <t>Veterans of Foreign Wars #6941</t>
  </si>
  <si>
    <t>0193-48</t>
  </si>
  <si>
    <t>Veterans of Foreign Wars #7005</t>
  </si>
  <si>
    <t>0192-48</t>
  </si>
  <si>
    <t>Veterans of Foreign Wars #7035</t>
  </si>
  <si>
    <t>0174-48</t>
  </si>
  <si>
    <t>Veterans of Foreign Wars #7079</t>
  </si>
  <si>
    <t>0063-48</t>
  </si>
  <si>
    <t>Veterans of Foreign Wars #7174</t>
  </si>
  <si>
    <t>0078-48</t>
  </si>
  <si>
    <t>Veterans of Foreign Wars #7201</t>
  </si>
  <si>
    <t>0248-48</t>
  </si>
  <si>
    <t>Veterans of Foreign Wars #7340</t>
  </si>
  <si>
    <t>0360-48</t>
  </si>
  <si>
    <t>Veterans of Foreign Wars #7424</t>
  </si>
  <si>
    <t>0275-48</t>
  </si>
  <si>
    <t>Veterans of Foreign Wars #7496</t>
  </si>
  <si>
    <t>0392-48</t>
  </si>
  <si>
    <t>Veterans of Foreign Wars #7570</t>
  </si>
  <si>
    <t>0319-48</t>
  </si>
  <si>
    <t>Veterans of Foreign Wars #7572</t>
  </si>
  <si>
    <t>0229-48</t>
  </si>
  <si>
    <t>Veterans of Foreign Wars #7576</t>
  </si>
  <si>
    <t>0195-48</t>
  </si>
  <si>
    <t>Veterans of Foreign Wars #7596</t>
  </si>
  <si>
    <t>0317-48</t>
  </si>
  <si>
    <t>Veterans of Foreign Wars #7647</t>
  </si>
  <si>
    <t>0244-48</t>
  </si>
  <si>
    <t>Veterans of Foreign Wars #7754</t>
  </si>
  <si>
    <t>0224-48</t>
  </si>
  <si>
    <t>Veterans of Foreign Wars #7939</t>
  </si>
  <si>
    <t>0287-48</t>
  </si>
  <si>
    <t>Veterans of Foreign Wars #7943</t>
  </si>
  <si>
    <t>0350-48</t>
  </si>
  <si>
    <t>Veterans of Foreign Wars #8040</t>
  </si>
  <si>
    <t>0145-48</t>
  </si>
  <si>
    <t>Veterans of Foreign Wars #8211</t>
  </si>
  <si>
    <t>0296-48</t>
  </si>
  <si>
    <t>Veterans of Foreign Wars #8402</t>
  </si>
  <si>
    <t>0160-48</t>
  </si>
  <si>
    <t>Veterans of Foreign Wars #8445</t>
  </si>
  <si>
    <t>0184-48</t>
  </si>
  <si>
    <t>Veterans of Foreign Wars #8548</t>
  </si>
  <si>
    <t>0391-48</t>
  </si>
  <si>
    <t>Veterans of Foreign Wars #8586</t>
  </si>
  <si>
    <t>0321-48</t>
  </si>
  <si>
    <t>Veterans of Foreign Wars #8598</t>
  </si>
  <si>
    <t>0335-48</t>
  </si>
  <si>
    <t>Veterans of Foreign Wars #8736</t>
  </si>
  <si>
    <t>0246-48</t>
  </si>
  <si>
    <t>Veterans of Foreign Wars #8794</t>
  </si>
  <si>
    <t>0171-48</t>
  </si>
  <si>
    <t>Veterans of Foreign Wars #8847</t>
  </si>
  <si>
    <t>0268-48</t>
  </si>
  <si>
    <t>Veterans of Foreign Wars #8850</t>
  </si>
  <si>
    <t>0107-48</t>
  </si>
  <si>
    <t>Veterans of Foreign Wars #892</t>
  </si>
  <si>
    <t>0264-48</t>
  </si>
  <si>
    <t>Veterans of Foreign Wars #8975</t>
  </si>
  <si>
    <t>0351-48</t>
  </si>
  <si>
    <t>Veterans of Foreign Wars #9019</t>
  </si>
  <si>
    <t>0225-48</t>
  </si>
  <si>
    <t>Veterans of Foreign Wars #9090</t>
  </si>
  <si>
    <t>0211-48</t>
  </si>
  <si>
    <t>Veterans of Foreign Wars #9094</t>
  </si>
  <si>
    <t>0221-48</t>
  </si>
  <si>
    <t>Veterans of Foreign Wars #9142</t>
  </si>
  <si>
    <t>0084-48</t>
  </si>
  <si>
    <t>Veterans of Foreign Wars #9295</t>
  </si>
  <si>
    <t>0197-48</t>
  </si>
  <si>
    <t>Veterans of Foreign Wars #9340</t>
  </si>
  <si>
    <t>0222-48</t>
  </si>
  <si>
    <t>Veterans of Foreign Wars #9381</t>
  </si>
  <si>
    <t>0208-48</t>
  </si>
  <si>
    <t>Veterans of Foreign Wars #943</t>
  </si>
  <si>
    <t>0284-48</t>
  </si>
  <si>
    <t>Veterans of Foreign Wars #9520</t>
  </si>
  <si>
    <t>0164-48</t>
  </si>
  <si>
    <t>Veterans of Foreign Wars #9547</t>
  </si>
  <si>
    <t>0297-48</t>
  </si>
  <si>
    <t>Veterans of Foreign Wars #9582</t>
  </si>
  <si>
    <t>0173-48</t>
  </si>
  <si>
    <t>Veterans of Foreign Wars #9648</t>
  </si>
  <si>
    <t>0299-48</t>
  </si>
  <si>
    <t>Veterans of Foreign Wars #9678</t>
  </si>
  <si>
    <t>0382-48</t>
  </si>
  <si>
    <t>Veterans of Foreign Wars #9716</t>
  </si>
  <si>
    <t>0226-48</t>
  </si>
  <si>
    <t>Veterans of Foreign Wars #9795</t>
  </si>
  <si>
    <t>0201-48</t>
  </si>
  <si>
    <t>Veterans of Foreign Wars #9816</t>
  </si>
  <si>
    <t>0374-48</t>
  </si>
  <si>
    <t>Veterans of Foreign Wars #9871</t>
  </si>
  <si>
    <t>0178-48</t>
  </si>
  <si>
    <t>Veterans of Foreign Wars #9893</t>
  </si>
  <si>
    <t>0340-48</t>
  </si>
  <si>
    <t>Veterans of Foreign Wars #9904</t>
  </si>
  <si>
    <t>0353-48</t>
  </si>
  <si>
    <t>Veterans of Foreign Wars #9908</t>
  </si>
  <si>
    <t>0059-48</t>
  </si>
  <si>
    <t>Veterans of Foreign Wars #9930</t>
  </si>
  <si>
    <t>0357-48</t>
  </si>
  <si>
    <t>Veterans of Foreign Wars #9943</t>
  </si>
  <si>
    <t>0199-48</t>
  </si>
  <si>
    <t>Veterans of Foreign Wars #9963</t>
  </si>
  <si>
    <t>0369-48</t>
  </si>
  <si>
    <t>Veterans of Foreign Wars #9966</t>
  </si>
  <si>
    <t>0338-48</t>
  </si>
  <si>
    <t>Veterans of Foreign Wars 5565</t>
  </si>
  <si>
    <t>0113-48</t>
  </si>
  <si>
    <t>Veterans of Foreign Wars 7371 Old Stoners Post</t>
  </si>
  <si>
    <t>0237-48</t>
  </si>
  <si>
    <t>Veterans of Foreign Wars 9684</t>
  </si>
  <si>
    <t>0288-48</t>
  </si>
  <si>
    <t>Veterans of Foreign Wars Nelson E. Campbell Post 8054</t>
  </si>
  <si>
    <t>0118-48</t>
  </si>
  <si>
    <t>Veterans of Foreign Wars of the United States VFW Post 5354</t>
  </si>
  <si>
    <t>0408-48</t>
  </si>
  <si>
    <t>Veterans of Foreign Wars Post #1080</t>
  </si>
  <si>
    <t>0364-48</t>
  </si>
  <si>
    <t>Veterans of Foreign Wars Post #1500 Willoughby</t>
  </si>
  <si>
    <t>0399-48</t>
  </si>
  <si>
    <t>Veterans of Foreign Wars Post #4111</t>
  </si>
  <si>
    <t>0134-48</t>
  </si>
  <si>
    <t>Veterans of Foreign Wars Post #8312</t>
  </si>
  <si>
    <t>0167-48</t>
  </si>
  <si>
    <t>Veterans of Foreign Wars Post #9092</t>
  </si>
  <si>
    <t>0126-48</t>
  </si>
  <si>
    <t>Veterans of Foreign Wars Post 108</t>
  </si>
  <si>
    <t>0218-48</t>
  </si>
  <si>
    <t>Veterans of Foreign Wars Post 4796</t>
  </si>
  <si>
    <t>0406-48</t>
  </si>
  <si>
    <t>Veterans of Foreign Wars Post 870</t>
  </si>
  <si>
    <t>0400-48</t>
  </si>
  <si>
    <t>Veterans of Foreign Wars Post No. 9857</t>
  </si>
  <si>
    <t>0304-48</t>
  </si>
  <si>
    <t>VFW #3538</t>
  </si>
  <si>
    <t>0398-48</t>
  </si>
  <si>
    <t>VFW 8066</t>
  </si>
  <si>
    <t>0334-48</t>
  </si>
  <si>
    <t>VFW post 0066 Pvt Eddy</t>
  </si>
  <si>
    <t>0293-48</t>
  </si>
  <si>
    <t>VFW POST 2133</t>
  </si>
  <si>
    <t>0401-48</t>
  </si>
  <si>
    <t>VFW Post 232</t>
  </si>
  <si>
    <t>0159-48</t>
  </si>
  <si>
    <t>VFW Post 2799</t>
  </si>
  <si>
    <t>0336-48</t>
  </si>
  <si>
    <t>VFW Post 291</t>
  </si>
  <si>
    <t>0196-48</t>
  </si>
  <si>
    <t>VFW Post 3124</t>
  </si>
  <si>
    <t>0279-48</t>
  </si>
  <si>
    <t>VFW Post 3494</t>
  </si>
  <si>
    <t>0191-48</t>
  </si>
  <si>
    <t>VFW Post 3863</t>
  </si>
  <si>
    <t>0256-48</t>
  </si>
  <si>
    <t>VFW Post 7262</t>
  </si>
  <si>
    <t>0027-48</t>
  </si>
  <si>
    <t>VFW Post 7941</t>
  </si>
  <si>
    <t>0142-48</t>
  </si>
  <si>
    <t>VFW Post 8218</t>
  </si>
  <si>
    <t>0057-48</t>
  </si>
  <si>
    <t>VFW Post 8686 Sheffield Lake Ohio</t>
  </si>
  <si>
    <t>0181-48</t>
  </si>
  <si>
    <t>VFW Post 9289</t>
  </si>
  <si>
    <t>0232-48</t>
  </si>
  <si>
    <t>vfwpost3740</t>
  </si>
  <si>
    <t>0049-36</t>
  </si>
  <si>
    <t>Victory Christian School PTF</t>
  </si>
  <si>
    <t>0410-48</t>
  </si>
  <si>
    <t xml:space="preserve">VIETNAM ERA MEMORIAL POST NO. 5018 VETERANS OF FOREIGN WARS OF UNITED </t>
  </si>
  <si>
    <t>0185-48</t>
  </si>
  <si>
    <t>Village of Convoy Historical Society</t>
  </si>
  <si>
    <t>0409-48</t>
  </si>
  <si>
    <t>Voices of the Trumbull Pound Dogs</t>
  </si>
  <si>
    <t>0411-48</t>
  </si>
  <si>
    <t>Volunteer Firemen of Rarden Fire Department, Inc.</t>
  </si>
  <si>
    <t>0047-48</t>
  </si>
  <si>
    <t>Walter E Bauer VFW 1078</t>
  </si>
  <si>
    <t>0307-48</t>
  </si>
  <si>
    <t>Wapakoneta Athletic Boosters</t>
  </si>
  <si>
    <t>0190-49</t>
  </si>
  <si>
    <t>Warhawk-Comet Baseball Club</t>
  </si>
  <si>
    <t>0132-49</t>
  </si>
  <si>
    <t>Warren Sports Club</t>
  </si>
  <si>
    <t>0195-49</t>
  </si>
  <si>
    <t>Washington Local Schools Foundation</t>
  </si>
  <si>
    <t>0184-49</t>
  </si>
  <si>
    <t>Waterford PTO</t>
  </si>
  <si>
    <t>0185-49</t>
  </si>
  <si>
    <t>Watkins Memorial Athletic Association</t>
  </si>
  <si>
    <t>0178-49</t>
  </si>
  <si>
    <t>Wauseon Athletic Boosters</t>
  </si>
  <si>
    <t>0198-49</t>
  </si>
  <si>
    <t>Wayne County Fair</t>
  </si>
  <si>
    <t>0186-49</t>
  </si>
  <si>
    <t>We Care Arts</t>
  </si>
  <si>
    <t>0189-49</t>
  </si>
  <si>
    <t>Wellsville Youth Baseball Inc</t>
  </si>
  <si>
    <t>0193-49</t>
  </si>
  <si>
    <t>West Alexandria Firemen's Association, Inc.</t>
  </si>
  <si>
    <t>0162-49</t>
  </si>
  <si>
    <t>West Branch Athletic Boosters Club, Inc</t>
  </si>
  <si>
    <t>0119-49</t>
  </si>
  <si>
    <t>West Liberty Lions Club</t>
  </si>
  <si>
    <t>0194-49</t>
  </si>
  <si>
    <t>West Muskingum Athletic Boosters</t>
  </si>
  <si>
    <t>0099-49</t>
  </si>
  <si>
    <t>West Union Firemen’s Building Assoc.</t>
  </si>
  <si>
    <t>0130-49</t>
  </si>
  <si>
    <t>Western Reserve Athletic Booster Club</t>
  </si>
  <si>
    <t>0145-49</t>
  </si>
  <si>
    <t>Westerville North Music Boosters Inc</t>
  </si>
  <si>
    <t>0177-49</t>
  </si>
  <si>
    <t>Westlake Educational Foundation</t>
  </si>
  <si>
    <t>0196-49</t>
  </si>
  <si>
    <t>Whitehall CAP, Inc</t>
  </si>
  <si>
    <t>0094-49</t>
  </si>
  <si>
    <t>Whitehouse American Legion Post 384</t>
  </si>
  <si>
    <t>0169-49</t>
  </si>
  <si>
    <t>Wild West Boosters Club</t>
  </si>
  <si>
    <t>0192-49</t>
  </si>
  <si>
    <t>William V. Fisher Catholic High School</t>
  </si>
  <si>
    <t>0188-49</t>
  </si>
  <si>
    <t>Williams County Humane Society</t>
  </si>
  <si>
    <t>0170-49</t>
  </si>
  <si>
    <t>Williamsburg American Legion Post 288</t>
  </si>
  <si>
    <t>0180-49</t>
  </si>
  <si>
    <t>Willoughby South High School Boosters</t>
  </si>
  <si>
    <t>0008-49</t>
  </si>
  <si>
    <t>Willowick-Eastlake Post 678, American Legion Inc.</t>
  </si>
  <si>
    <t>0352-27</t>
  </si>
  <si>
    <t>Wilmington Athletic Boosters</t>
  </si>
  <si>
    <t>0171-49</t>
  </si>
  <si>
    <t>Wings of Love Crusades, Inc.</t>
  </si>
  <si>
    <t>0103-49</t>
  </si>
  <si>
    <t>Wintersville Volunteer Fire Dept, Inc.</t>
  </si>
  <si>
    <t>0010-49</t>
  </si>
  <si>
    <t>Wolves Athletic Association</t>
  </si>
  <si>
    <t>0182-49</t>
  </si>
  <si>
    <t>Woodsfield Sideliners</t>
  </si>
  <si>
    <t>0168-49</t>
  </si>
  <si>
    <t>Woodville July 4th Celebration</t>
  </si>
  <si>
    <t>0197-49</t>
  </si>
  <si>
    <t>Wyandot County Council on Aging</t>
  </si>
  <si>
    <t>0191-49</t>
  </si>
  <si>
    <t>Wyandot County Humane Society, Inc</t>
  </si>
  <si>
    <t>0100-49</t>
  </si>
  <si>
    <t>Wynford Athletic Boosters</t>
  </si>
  <si>
    <t>0173-49</t>
  </si>
  <si>
    <t>Yeagar-Benson Post 199 Baseball</t>
  </si>
  <si>
    <t>0026-51</t>
  </si>
  <si>
    <t>YMCA of Sandusky County</t>
  </si>
  <si>
    <t>0005-51</t>
  </si>
  <si>
    <t>Young-At-Heart Plaza, Inc</t>
  </si>
  <si>
    <t>0025-51</t>
  </si>
  <si>
    <t>Youth Sports Foundation, Inc.</t>
  </si>
  <si>
    <t>0022-51</t>
  </si>
  <si>
    <t>Zane's Trace Commemoration</t>
  </si>
  <si>
    <t>0007-52</t>
  </si>
  <si>
    <t>American Legion #613</t>
  </si>
  <si>
    <t>2025 (Closure)</t>
  </si>
  <si>
    <t>0420-27</t>
  </si>
  <si>
    <t>American Legion #762</t>
  </si>
  <si>
    <t>0288-27</t>
  </si>
  <si>
    <t>Boys &amp; Girls Clubs of Toledo</t>
  </si>
  <si>
    <t>1026-28</t>
  </si>
  <si>
    <t>DISABLED AMERICAN VETERANS 0038</t>
  </si>
  <si>
    <t>0098-30</t>
  </si>
  <si>
    <t>Fraternal Order of Eagles #3986</t>
  </si>
  <si>
    <t>0165-32</t>
  </si>
  <si>
    <t>Hamler Country Fest Inc.</t>
  </si>
  <si>
    <t>1027-34</t>
  </si>
  <si>
    <t>Hammond Memorial Post No. 3438 Veterans of Foreign Wars of the United States, Inc.</t>
  </si>
  <si>
    <t>0183-48</t>
  </si>
  <si>
    <t>Highland Sports Association</t>
  </si>
  <si>
    <t>1005-34</t>
  </si>
  <si>
    <t>0010-35</t>
  </si>
  <si>
    <t>Knights of Columbus, Celina Council #1800, Inc</t>
  </si>
  <si>
    <t>0160-37</t>
  </si>
  <si>
    <t>Loyal Order of Moose #552</t>
  </si>
  <si>
    <t>0213-38</t>
  </si>
  <si>
    <t>Sons Of Amvets 88</t>
  </si>
  <si>
    <t>1021-45</t>
  </si>
  <si>
    <t>St. Nikola Macedonian Orthodox Church</t>
  </si>
  <si>
    <t>0075-39</t>
  </si>
  <si>
    <t>Veterans of Foreign Wars #5647</t>
  </si>
  <si>
    <t>0367-48</t>
  </si>
  <si>
    <t>Veterans of Foreign Wars #6560</t>
  </si>
  <si>
    <t>0013-48</t>
  </si>
  <si>
    <t>Veterans of Foreign Wars #7490</t>
  </si>
  <si>
    <t>0212-48</t>
  </si>
  <si>
    <t>Zanesville KC Corporation</t>
  </si>
  <si>
    <t>0006-52</t>
  </si>
  <si>
    <t>Totals</t>
  </si>
  <si>
    <t>Organization Name</t>
  </si>
  <si>
    <t>Application Year</t>
  </si>
  <si>
    <t>License Type</t>
  </si>
  <si>
    <t>Tax Exempt Status</t>
  </si>
  <si>
    <t>License Number</t>
  </si>
  <si>
    <t>Bingo Receipts</t>
  </si>
  <si>
    <t>Prizes</t>
  </si>
  <si>
    <t>Gross Profit</t>
  </si>
  <si>
    <t>Expenses</t>
  </si>
  <si>
    <t>Net Concession Receipts</t>
  </si>
  <si>
    <t>Net Profit</t>
  </si>
  <si>
    <t>-</t>
  </si>
  <si>
    <t>Immaculate Conception  Church</t>
  </si>
  <si>
    <t>St. Cecilia  Church</t>
  </si>
  <si>
    <t>St. Mary  Catholic Church</t>
  </si>
  <si>
    <t>Bingo Financial Information
Bingo Fiscal Year 2025 (11/1/2024 - 10/31/2025)
as of June 10, 2026</t>
  </si>
  <si>
    <t>Total Organizations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</si>
</sst>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95D6A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8" fontId="0" fillId="0" borderId="0" xfId="0" applyNumberFormat="1"/>
    <xf numFmtId="0" fontId="0" fillId="0" borderId="0" xfId="0" applyAlignment="1">
      <alignment horizontal="right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3" fillId="33" borderId="0" xfId="0" applyFont="1" applyFill="1"/>
    <xf numFmtId="0" fontId="16" fillId="34" borderId="0" xfId="0" applyFont="1" applyFill="1"/>
    <xf numFmtId="3" fontId="16" fillId="34" borderId="0" xfId="0" applyNumberFormat="1" applyFont="1" applyFill="1" applyAlignment="1">
      <alignment horizontal="center"/>
    </xf>
    <xf numFmtId="8" fontId="16" fillId="34" borderId="0" xfId="0" applyNumberFormat="1" applyFont="1" applyFill="1"/>
    <xf numFmtId="0" fontId="16" fillId="34" borderId="0" xfId="0" applyFont="1" applyFill="1" applyAlignment="1">
      <alignment horizontal="right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ill>
        <patternFill>
          <bgColor theme="2" tint="-9.9948118533890809E-2"/>
        </patternFill>
      </fill>
    </dxf>
    <dxf>
      <font>
        <b/>
        <i val="0"/>
      </font>
    </dxf>
  </dxfs>
  <tableStyles count="0" defaultTableStyle="TableStyleMedium2" defaultPivotStyle="PivotStyleLight16"/>
  <colors>
    <mruColors>
      <color rgb="FF495D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95FFF-8B40-467B-8898-C6B6BEC88C05}">
  <sheetPr codeName="Sheet1">
    <outlinePr summaryBelow="0"/>
  </sheetPr>
  <dimension ref="A1:L4773"/>
  <sheetViews>
    <sheetView tabSelected="1" workbookViewId="0">
      <pane ySplit="2" topLeftCell="A3" activePane="bottomLeft" state="frozen"/>
      <selection pane="bottomLeft" activeCell="L1" sqref="L1:L1048576"/>
    </sheetView>
  </sheetViews>
  <sheetFormatPr defaultRowHeight="15" x14ac:dyDescent="0.25"/>
  <cols>
    <col min="1" max="1" width="103" bestFit="1" customWidth="1"/>
    <col min="2" max="2" width="18" bestFit="1" customWidth="1"/>
    <col min="3" max="3" width="18.42578125" bestFit="1" customWidth="1"/>
    <col min="4" max="4" width="20" bestFit="1" customWidth="1"/>
    <col min="5" max="5" width="18.140625" bestFit="1" customWidth="1"/>
    <col min="6" max="6" width="17.28515625" bestFit="1" customWidth="1"/>
    <col min="7" max="7" width="18" bestFit="1" customWidth="1"/>
    <col min="8" max="8" width="15.5703125" bestFit="1" customWidth="1"/>
    <col min="9" max="9" width="16.28515625" bestFit="1" customWidth="1"/>
    <col min="10" max="10" width="26.5703125" bestFit="1" customWidth="1"/>
    <col min="11" max="11" width="15.5703125" bestFit="1" customWidth="1"/>
    <col min="12" max="12" width="5" hidden="1" customWidth="1"/>
  </cols>
  <sheetData>
    <row r="1" spans="1:12" ht="81" customHeight="1" x14ac:dyDescent="0.25">
      <c r="A1" s="4" t="e" vm="1">
        <v>#VALUE!</v>
      </c>
      <c r="B1" s="10" t="s">
        <v>3373</v>
      </c>
      <c r="C1" s="11"/>
      <c r="D1" s="11"/>
      <c r="E1" s="11"/>
      <c r="F1" s="11"/>
      <c r="G1" s="11"/>
      <c r="H1" s="11"/>
      <c r="I1" s="11"/>
      <c r="J1" s="11"/>
      <c r="K1" s="11"/>
    </row>
    <row r="2" spans="1:12" x14ac:dyDescent="0.25">
      <c r="A2" s="5" t="s">
        <v>3358</v>
      </c>
      <c r="B2" s="5" t="s">
        <v>3359</v>
      </c>
      <c r="C2" s="5" t="s">
        <v>3360</v>
      </c>
      <c r="D2" s="5" t="s">
        <v>3361</v>
      </c>
      <c r="E2" s="5" t="s">
        <v>3362</v>
      </c>
      <c r="F2" s="5" t="s">
        <v>3363</v>
      </c>
      <c r="G2" s="5" t="s">
        <v>3364</v>
      </c>
      <c r="H2" s="5" t="s">
        <v>3365</v>
      </c>
      <c r="I2" s="5" t="s">
        <v>3366</v>
      </c>
      <c r="J2" s="5" t="s">
        <v>3367</v>
      </c>
      <c r="K2" s="5" t="s">
        <v>3368</v>
      </c>
      <c r="L2">
        <v>0</v>
      </c>
    </row>
    <row r="3" spans="1:12" x14ac:dyDescent="0.25">
      <c r="A3" t="s">
        <v>0</v>
      </c>
      <c r="B3">
        <v>2026</v>
      </c>
      <c r="C3" t="s">
        <v>1</v>
      </c>
      <c r="D3" t="s">
        <v>2</v>
      </c>
      <c r="E3" t="s">
        <v>3</v>
      </c>
      <c r="F3" s="3">
        <v>414923</v>
      </c>
      <c r="G3" s="3">
        <v>-392024.8</v>
      </c>
      <c r="H3" s="3">
        <v>22898.2</v>
      </c>
      <c r="I3" s="3">
        <v>422.13</v>
      </c>
      <c r="J3" s="4" t="s">
        <v>3369</v>
      </c>
      <c r="K3" s="3">
        <v>23320.33</v>
      </c>
      <c r="L3">
        <f>IF(E3=E2,L2,L2+1)</f>
        <v>1</v>
      </c>
    </row>
    <row r="4" spans="1:12" x14ac:dyDescent="0.25">
      <c r="A4" t="str">
        <f>A3</f>
        <v>228 KJ BR St John The Baptist</v>
      </c>
      <c r="B4">
        <f>B3</f>
        <v>2026</v>
      </c>
      <c r="C4" t="s">
        <v>3357</v>
      </c>
      <c r="D4" t="str">
        <f>D3</f>
        <v>501(c)(8)</v>
      </c>
      <c r="E4" t="str">
        <f>E3</f>
        <v>1065-45</v>
      </c>
      <c r="F4" s="3">
        <f>SUM(F3)</f>
        <v>414923</v>
      </c>
      <c r="G4" s="3">
        <f>SUM(G3)</f>
        <v>-392024.8</v>
      </c>
      <c r="H4" s="3">
        <f>SUM(H3)</f>
        <v>22898.2</v>
      </c>
      <c r="I4" s="3">
        <f>SUM(I3)</f>
        <v>422.13</v>
      </c>
      <c r="J4" s="4" t="s">
        <v>3369</v>
      </c>
      <c r="K4" s="3">
        <f>SUM(K3)</f>
        <v>23320.33</v>
      </c>
      <c r="L4">
        <f t="shared" ref="L4:L67" si="0">IF(E4=E3,L3,L3+1)</f>
        <v>1</v>
      </c>
    </row>
    <row r="5" spans="1:12" x14ac:dyDescent="0.25">
      <c r="A5" t="s">
        <v>4</v>
      </c>
      <c r="B5">
        <v>2026</v>
      </c>
      <c r="C5" t="s">
        <v>5</v>
      </c>
      <c r="D5" t="s">
        <v>6</v>
      </c>
      <c r="E5" t="s">
        <v>7</v>
      </c>
      <c r="F5" s="3">
        <v>358078</v>
      </c>
      <c r="G5" s="3">
        <v>-291642</v>
      </c>
      <c r="H5" s="3">
        <v>66436</v>
      </c>
      <c r="I5" s="3">
        <v>-13273.84</v>
      </c>
      <c r="J5" s="4" t="s">
        <v>3369</v>
      </c>
      <c r="K5" s="3">
        <v>53162.16</v>
      </c>
      <c r="L5">
        <f t="shared" si="0"/>
        <v>2</v>
      </c>
    </row>
    <row r="6" spans="1:12" x14ac:dyDescent="0.25">
      <c r="A6" t="str">
        <f>A5</f>
        <v>4 the Kidz</v>
      </c>
      <c r="B6">
        <f>B5</f>
        <v>2026</v>
      </c>
      <c r="C6" t="s">
        <v>3357</v>
      </c>
      <c r="D6" t="str">
        <f>D5</f>
        <v>501(c)(3)</v>
      </c>
      <c r="E6" t="str">
        <f>E5</f>
        <v>1001-53</v>
      </c>
      <c r="F6" s="3">
        <f>SUM(F5)</f>
        <v>358078</v>
      </c>
      <c r="G6" s="3">
        <f>SUM(G5)</f>
        <v>-291642</v>
      </c>
      <c r="H6" s="3">
        <f>SUM(H5)</f>
        <v>66436</v>
      </c>
      <c r="I6" s="3">
        <f>SUM(I5)</f>
        <v>-13273.84</v>
      </c>
      <c r="J6" s="4" t="s">
        <v>3369</v>
      </c>
      <c r="K6" s="3">
        <f>SUM(K5)</f>
        <v>53162.16</v>
      </c>
      <c r="L6">
        <f t="shared" si="0"/>
        <v>2</v>
      </c>
    </row>
    <row r="7" spans="1:12" x14ac:dyDescent="0.25">
      <c r="A7" t="s">
        <v>8</v>
      </c>
      <c r="B7">
        <v>2026</v>
      </c>
      <c r="C7" t="s">
        <v>9</v>
      </c>
      <c r="D7" t="s">
        <v>10</v>
      </c>
      <c r="E7" t="s">
        <v>11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>
        <f t="shared" si="0"/>
        <v>3</v>
      </c>
    </row>
    <row r="8" spans="1:12" x14ac:dyDescent="0.25">
      <c r="A8" t="s">
        <v>8</v>
      </c>
      <c r="B8">
        <v>2026</v>
      </c>
      <c r="C8" t="s">
        <v>12</v>
      </c>
      <c r="D8" t="s">
        <v>10</v>
      </c>
      <c r="E8" t="s">
        <v>11</v>
      </c>
      <c r="F8" s="3">
        <v>0</v>
      </c>
      <c r="G8" s="3">
        <v>0</v>
      </c>
      <c r="H8" s="3">
        <v>0</v>
      </c>
      <c r="I8" s="3">
        <v>0</v>
      </c>
      <c r="J8" s="4" t="s">
        <v>3369</v>
      </c>
      <c r="K8" s="3">
        <v>0</v>
      </c>
      <c r="L8">
        <f t="shared" si="0"/>
        <v>3</v>
      </c>
    </row>
    <row r="9" spans="1:12" x14ac:dyDescent="0.25">
      <c r="A9" t="s">
        <v>8</v>
      </c>
      <c r="B9">
        <v>2026</v>
      </c>
      <c r="C9" t="s">
        <v>1</v>
      </c>
      <c r="D9" t="s">
        <v>10</v>
      </c>
      <c r="E9" t="s">
        <v>11</v>
      </c>
      <c r="F9" s="3">
        <v>9471693.5</v>
      </c>
      <c r="G9" s="3">
        <v>-8829124.0500000007</v>
      </c>
      <c r="H9" s="3">
        <v>642569.44999999995</v>
      </c>
      <c r="I9" s="3">
        <v>-149576.01999999999</v>
      </c>
      <c r="J9" s="4" t="s">
        <v>3369</v>
      </c>
      <c r="K9" s="3">
        <v>492993.43</v>
      </c>
      <c r="L9">
        <f t="shared" si="0"/>
        <v>3</v>
      </c>
    </row>
    <row r="10" spans="1:12" x14ac:dyDescent="0.25">
      <c r="A10" t="s">
        <v>8</v>
      </c>
      <c r="B10">
        <v>2026</v>
      </c>
      <c r="C10" t="s">
        <v>5</v>
      </c>
      <c r="D10" t="s">
        <v>10</v>
      </c>
      <c r="E10" t="s">
        <v>11</v>
      </c>
      <c r="F10" s="3">
        <v>162417</v>
      </c>
      <c r="G10" s="3">
        <v>-129705</v>
      </c>
      <c r="H10" s="3">
        <v>32712</v>
      </c>
      <c r="I10" s="3">
        <v>-8574.73</v>
      </c>
      <c r="J10" s="4" t="s">
        <v>3369</v>
      </c>
      <c r="K10" s="3">
        <v>24137.27</v>
      </c>
      <c r="L10">
        <f t="shared" si="0"/>
        <v>3</v>
      </c>
    </row>
    <row r="11" spans="1:12" x14ac:dyDescent="0.25">
      <c r="A11" t="str">
        <f>A10</f>
        <v>40 Et 8 Voiture #498</v>
      </c>
      <c r="B11">
        <f>B10</f>
        <v>2026</v>
      </c>
      <c r="C11" t="s">
        <v>3357</v>
      </c>
      <c r="D11" t="str">
        <f>D10</f>
        <v>501(c)(19)</v>
      </c>
      <c r="E11" t="str">
        <f>E10</f>
        <v>0324-48</v>
      </c>
      <c r="F11" s="3">
        <f>SUM(F7:F10)</f>
        <v>9634110.5</v>
      </c>
      <c r="G11" s="3">
        <f>SUM(G7:G10)</f>
        <v>-8958829.0500000007</v>
      </c>
      <c r="H11" s="3">
        <f>SUM(H7:H10)</f>
        <v>675281.45</v>
      </c>
      <c r="I11" s="3">
        <f>SUM(I7:I10)</f>
        <v>-158150.75</v>
      </c>
      <c r="J11" s="3">
        <v>0</v>
      </c>
      <c r="K11" s="3">
        <f>SUM(K7:K10)</f>
        <v>517130.7</v>
      </c>
      <c r="L11">
        <f t="shared" si="0"/>
        <v>3</v>
      </c>
    </row>
    <row r="12" spans="1:12" x14ac:dyDescent="0.25">
      <c r="A12" t="s">
        <v>13</v>
      </c>
      <c r="B12">
        <v>2026</v>
      </c>
      <c r="C12" t="s">
        <v>5</v>
      </c>
      <c r="D12" t="s">
        <v>6</v>
      </c>
      <c r="E12" t="s">
        <v>14</v>
      </c>
      <c r="F12" s="3">
        <v>1330766</v>
      </c>
      <c r="G12" s="3">
        <v>-1006973</v>
      </c>
      <c r="H12" s="3">
        <v>323793</v>
      </c>
      <c r="I12" s="3">
        <v>-58405.16</v>
      </c>
      <c r="J12" s="4" t="s">
        <v>3369</v>
      </c>
      <c r="K12" s="3">
        <v>265387.84000000003</v>
      </c>
      <c r="L12">
        <f t="shared" si="0"/>
        <v>4</v>
      </c>
    </row>
    <row r="13" spans="1:12" x14ac:dyDescent="0.25">
      <c r="A13" t="str">
        <f>A12</f>
        <v>8687 Columbus Sharks</v>
      </c>
      <c r="B13">
        <f>B12</f>
        <v>2026</v>
      </c>
      <c r="C13" t="s">
        <v>3357</v>
      </c>
      <c r="D13" t="str">
        <f>D12</f>
        <v>501(c)(3)</v>
      </c>
      <c r="E13" t="str">
        <f>E12</f>
        <v>0001-18</v>
      </c>
      <c r="F13" s="3">
        <f>SUM(F12)</f>
        <v>1330766</v>
      </c>
      <c r="G13" s="3">
        <f>SUM(G12)</f>
        <v>-1006973</v>
      </c>
      <c r="H13" s="3">
        <f>SUM(H12)</f>
        <v>323793</v>
      </c>
      <c r="I13" s="3">
        <f>SUM(I12)</f>
        <v>-58405.16</v>
      </c>
      <c r="J13" s="4" t="s">
        <v>3369</v>
      </c>
      <c r="K13" s="3">
        <f>SUM(K12)</f>
        <v>265387.84000000003</v>
      </c>
      <c r="L13">
        <f t="shared" si="0"/>
        <v>4</v>
      </c>
    </row>
    <row r="14" spans="1:12" x14ac:dyDescent="0.25">
      <c r="A14" t="s">
        <v>15</v>
      </c>
      <c r="B14">
        <v>2026</v>
      </c>
      <c r="C14" t="s">
        <v>9</v>
      </c>
      <c r="D14" t="s">
        <v>6</v>
      </c>
      <c r="E14" t="s">
        <v>16</v>
      </c>
      <c r="F14" s="3">
        <v>15510</v>
      </c>
      <c r="G14" s="3">
        <v>0</v>
      </c>
      <c r="H14" s="3">
        <v>15510</v>
      </c>
      <c r="I14" s="3">
        <v>-8797.5</v>
      </c>
      <c r="J14" s="3">
        <v>2000.05</v>
      </c>
      <c r="K14" s="3">
        <v>8712.5499999999993</v>
      </c>
      <c r="L14">
        <f t="shared" si="0"/>
        <v>5</v>
      </c>
    </row>
    <row r="15" spans="1:12" x14ac:dyDescent="0.25">
      <c r="A15" t="str">
        <f>A14</f>
        <v>A.B. Graham Memorial Center, Inc.</v>
      </c>
      <c r="B15">
        <f>B14</f>
        <v>2026</v>
      </c>
      <c r="C15" t="s">
        <v>3357</v>
      </c>
      <c r="D15" t="str">
        <f>D14</f>
        <v>501(c)(3)</v>
      </c>
      <c r="E15" t="str">
        <f>E14</f>
        <v>0639-27</v>
      </c>
      <c r="F15" s="3">
        <f>SUM(F14)</f>
        <v>15510</v>
      </c>
      <c r="G15" s="3">
        <f>SUM(G14)</f>
        <v>0</v>
      </c>
      <c r="H15" s="3">
        <f>SUM(H14)</f>
        <v>15510</v>
      </c>
      <c r="I15" s="3">
        <f>SUM(I14)</f>
        <v>-8797.5</v>
      </c>
      <c r="J15" s="3">
        <v>2000.05</v>
      </c>
      <c r="K15" s="3">
        <f>SUM(K14)</f>
        <v>8712.5499999999993</v>
      </c>
      <c r="L15">
        <f t="shared" si="0"/>
        <v>5</v>
      </c>
    </row>
    <row r="16" spans="1:12" x14ac:dyDescent="0.25">
      <c r="A16" t="s">
        <v>17</v>
      </c>
      <c r="B16">
        <v>2026</v>
      </c>
      <c r="C16" t="s">
        <v>5</v>
      </c>
      <c r="D16" t="s">
        <v>6</v>
      </c>
      <c r="E16" t="s">
        <v>18</v>
      </c>
      <c r="F16" s="3">
        <v>12620</v>
      </c>
      <c r="G16" s="3">
        <v>-10192</v>
      </c>
      <c r="H16" s="3">
        <v>2428</v>
      </c>
      <c r="I16" s="3">
        <v>-757.2</v>
      </c>
      <c r="J16" s="4" t="s">
        <v>3369</v>
      </c>
      <c r="K16" s="3">
        <v>1670.8</v>
      </c>
      <c r="L16">
        <f t="shared" si="0"/>
        <v>6</v>
      </c>
    </row>
    <row r="17" spans="1:12" x14ac:dyDescent="0.25">
      <c r="A17" t="str">
        <f>A16</f>
        <v>Access to Independence</v>
      </c>
      <c r="B17">
        <f>B16</f>
        <v>2026</v>
      </c>
      <c r="C17" t="s">
        <v>3357</v>
      </c>
      <c r="D17" t="str">
        <f>D16</f>
        <v>501(c)(3)</v>
      </c>
      <c r="E17" t="str">
        <f>E16</f>
        <v>0030-42</v>
      </c>
      <c r="F17" s="3">
        <f>SUM(F16)</f>
        <v>12620</v>
      </c>
      <c r="G17" s="3">
        <f>SUM(G16)</f>
        <v>-10192</v>
      </c>
      <c r="H17" s="3">
        <f>SUM(H16)</f>
        <v>2428</v>
      </c>
      <c r="I17" s="3">
        <f>SUM(I16)</f>
        <v>-757.2</v>
      </c>
      <c r="J17" s="4" t="s">
        <v>3369</v>
      </c>
      <c r="K17" s="3">
        <f>SUM(K16)</f>
        <v>1670.8</v>
      </c>
      <c r="L17">
        <f t="shared" si="0"/>
        <v>6</v>
      </c>
    </row>
    <row r="18" spans="1:12" x14ac:dyDescent="0.25">
      <c r="A18" t="s">
        <v>19</v>
      </c>
      <c r="B18">
        <v>2026</v>
      </c>
      <c r="C18" t="s">
        <v>9</v>
      </c>
      <c r="D18" t="s">
        <v>10</v>
      </c>
      <c r="E18" t="s">
        <v>20</v>
      </c>
      <c r="F18" s="3">
        <v>99666</v>
      </c>
      <c r="G18" s="3">
        <v>0</v>
      </c>
      <c r="H18" s="3">
        <v>99666</v>
      </c>
      <c r="I18" s="3">
        <v>-126315.72</v>
      </c>
      <c r="J18" s="3">
        <v>-491</v>
      </c>
      <c r="K18" s="3">
        <v>-27140.720000000001</v>
      </c>
      <c r="L18">
        <f t="shared" si="0"/>
        <v>7</v>
      </c>
    </row>
    <row r="19" spans="1:12" x14ac:dyDescent="0.25">
      <c r="A19" t="s">
        <v>19</v>
      </c>
      <c r="B19">
        <v>2026</v>
      </c>
      <c r="C19" t="s">
        <v>12</v>
      </c>
      <c r="D19" t="s">
        <v>10</v>
      </c>
      <c r="E19" t="s">
        <v>20</v>
      </c>
      <c r="F19" s="3">
        <v>376421</v>
      </c>
      <c r="G19" s="3">
        <v>-261081</v>
      </c>
      <c r="H19" s="3">
        <v>115340</v>
      </c>
      <c r="I19" s="3">
        <v>-28451.02</v>
      </c>
      <c r="J19" s="4" t="s">
        <v>3369</v>
      </c>
      <c r="K19" s="3">
        <v>86888.98</v>
      </c>
      <c r="L19">
        <f t="shared" si="0"/>
        <v>7</v>
      </c>
    </row>
    <row r="20" spans="1:12" x14ac:dyDescent="0.25">
      <c r="A20" t="s">
        <v>19</v>
      </c>
      <c r="B20">
        <v>2026</v>
      </c>
      <c r="C20" t="s">
        <v>1</v>
      </c>
      <c r="D20" t="s">
        <v>10</v>
      </c>
      <c r="E20" t="s">
        <v>20</v>
      </c>
      <c r="F20" s="3">
        <v>17303822</v>
      </c>
      <c r="G20" s="3">
        <v>-16113897.6</v>
      </c>
      <c r="H20" s="3">
        <v>1189924.3999999999</v>
      </c>
      <c r="I20" s="3">
        <v>-301147.51</v>
      </c>
      <c r="J20" s="4" t="s">
        <v>3369</v>
      </c>
      <c r="K20" s="3">
        <v>888776.89</v>
      </c>
      <c r="L20">
        <f t="shared" si="0"/>
        <v>7</v>
      </c>
    </row>
    <row r="21" spans="1:12" x14ac:dyDescent="0.25">
      <c r="A21" t="s">
        <v>19</v>
      </c>
      <c r="B21">
        <v>2026</v>
      </c>
      <c r="C21" t="s">
        <v>5</v>
      </c>
      <c r="D21" t="s">
        <v>10</v>
      </c>
      <c r="E21" t="s">
        <v>20</v>
      </c>
      <c r="F21" s="3">
        <v>276924</v>
      </c>
      <c r="G21" s="3">
        <v>-216090.11</v>
      </c>
      <c r="H21" s="3">
        <v>60833.89</v>
      </c>
      <c r="I21" s="3">
        <v>-10808.69</v>
      </c>
      <c r="J21" s="4" t="s">
        <v>3369</v>
      </c>
      <c r="K21" s="3">
        <v>50025.2</v>
      </c>
      <c r="L21">
        <f t="shared" si="0"/>
        <v>7</v>
      </c>
    </row>
    <row r="22" spans="1:12" x14ac:dyDescent="0.25">
      <c r="A22" t="str">
        <f>A21</f>
        <v>Acker Moore Memorial Post (a.k.a. VFW Post 4738)</v>
      </c>
      <c r="B22">
        <f>B21</f>
        <v>2026</v>
      </c>
      <c r="C22" t="s">
        <v>3357</v>
      </c>
      <c r="D22" t="str">
        <f>D21</f>
        <v>501(c)(19)</v>
      </c>
      <c r="E22" t="str">
        <f>E21</f>
        <v>0281-48</v>
      </c>
      <c r="F22" s="3">
        <f>SUM(F18:F21)</f>
        <v>18056833</v>
      </c>
      <c r="G22" s="3">
        <f>SUM(G18:G21)</f>
        <v>-16591068.709999999</v>
      </c>
      <c r="H22" s="3">
        <f>SUM(H18:H21)</f>
        <v>1465764.2899999998</v>
      </c>
      <c r="I22" s="3">
        <f>SUM(I18:I21)</f>
        <v>-466722.94</v>
      </c>
      <c r="J22" s="3">
        <v>-491</v>
      </c>
      <c r="K22" s="3">
        <f>SUM(K18:K21)</f>
        <v>998550.35</v>
      </c>
      <c r="L22">
        <f t="shared" si="0"/>
        <v>7</v>
      </c>
    </row>
    <row r="23" spans="1:12" x14ac:dyDescent="0.25">
      <c r="A23" t="s">
        <v>21</v>
      </c>
      <c r="B23">
        <v>2026</v>
      </c>
      <c r="C23" t="s">
        <v>9</v>
      </c>
      <c r="D23" t="s">
        <v>6</v>
      </c>
      <c r="E23" t="s">
        <v>22</v>
      </c>
      <c r="F23" s="3">
        <v>22931.4</v>
      </c>
      <c r="G23" s="3">
        <v>0</v>
      </c>
      <c r="H23" s="3">
        <v>22931.4</v>
      </c>
      <c r="I23" s="3">
        <v>-3341.03</v>
      </c>
      <c r="J23" s="3">
        <v>-1792.95</v>
      </c>
      <c r="K23" s="3">
        <v>17797.419999999998</v>
      </c>
      <c r="L23">
        <f t="shared" si="0"/>
        <v>8</v>
      </c>
    </row>
    <row r="24" spans="1:12" x14ac:dyDescent="0.25">
      <c r="A24" t="str">
        <f>A23</f>
        <v>Ada Academic Boosters</v>
      </c>
      <c r="B24">
        <f>B23</f>
        <v>2026</v>
      </c>
      <c r="C24" t="s">
        <v>3357</v>
      </c>
      <c r="D24" t="str">
        <f>D23</f>
        <v>501(c)(3)</v>
      </c>
      <c r="E24" t="str">
        <f>E23</f>
        <v>1053-27</v>
      </c>
      <c r="F24" s="3">
        <f>SUM(F23)</f>
        <v>22931.4</v>
      </c>
      <c r="G24" s="3">
        <f>SUM(G23)</f>
        <v>0</v>
      </c>
      <c r="H24" s="3">
        <f>SUM(H23)</f>
        <v>22931.4</v>
      </c>
      <c r="I24" s="3">
        <f>SUM(I23)</f>
        <v>-3341.03</v>
      </c>
      <c r="J24" s="3">
        <v>-1792.95</v>
      </c>
      <c r="K24" s="3">
        <f>SUM(K23)</f>
        <v>17797.419999999998</v>
      </c>
      <c r="L24">
        <f t="shared" si="0"/>
        <v>8</v>
      </c>
    </row>
    <row r="25" spans="1:12" x14ac:dyDescent="0.25">
      <c r="A25" t="s">
        <v>23</v>
      </c>
      <c r="B25">
        <v>2026</v>
      </c>
      <c r="C25" t="s">
        <v>9</v>
      </c>
      <c r="D25" t="s">
        <v>6</v>
      </c>
      <c r="E25" t="s">
        <v>24</v>
      </c>
      <c r="F25" s="3">
        <v>0</v>
      </c>
      <c r="G25" s="3">
        <v>0</v>
      </c>
      <c r="H25" s="3">
        <v>0</v>
      </c>
      <c r="I25" s="3">
        <v>-200</v>
      </c>
      <c r="J25" s="3">
        <v>0</v>
      </c>
      <c r="K25" s="3">
        <v>-200</v>
      </c>
      <c r="L25">
        <f t="shared" si="0"/>
        <v>9</v>
      </c>
    </row>
    <row r="26" spans="1:12" x14ac:dyDescent="0.25">
      <c r="A26" t="s">
        <v>23</v>
      </c>
      <c r="B26">
        <v>2026</v>
      </c>
      <c r="C26" t="s">
        <v>12</v>
      </c>
      <c r="D26" t="s">
        <v>6</v>
      </c>
      <c r="E26" t="s">
        <v>24</v>
      </c>
      <c r="F26" s="3">
        <v>0</v>
      </c>
      <c r="G26" s="3">
        <v>0</v>
      </c>
      <c r="H26" s="3">
        <v>0</v>
      </c>
      <c r="I26" s="3">
        <v>0</v>
      </c>
      <c r="J26" s="4" t="s">
        <v>3369</v>
      </c>
      <c r="K26" s="3">
        <v>0</v>
      </c>
      <c r="L26">
        <f t="shared" si="0"/>
        <v>9</v>
      </c>
    </row>
    <row r="27" spans="1:12" x14ac:dyDescent="0.25">
      <c r="A27" t="s">
        <v>23</v>
      </c>
      <c r="B27">
        <v>2026</v>
      </c>
      <c r="C27" t="s">
        <v>5</v>
      </c>
      <c r="D27" t="s">
        <v>6</v>
      </c>
      <c r="E27" t="s">
        <v>24</v>
      </c>
      <c r="F27" s="3">
        <v>2160</v>
      </c>
      <c r="G27" s="3">
        <v>-1740</v>
      </c>
      <c r="H27" s="3">
        <v>420</v>
      </c>
      <c r="I27" s="3">
        <v>0</v>
      </c>
      <c r="J27" s="4" t="s">
        <v>3369</v>
      </c>
      <c r="K27" s="3">
        <v>420</v>
      </c>
      <c r="L27">
        <f t="shared" si="0"/>
        <v>9</v>
      </c>
    </row>
    <row r="28" spans="1:12" x14ac:dyDescent="0.25">
      <c r="A28" t="str">
        <f>A27</f>
        <v>Adams Brown Counties Economic Opportunities, Inc.</v>
      </c>
      <c r="B28">
        <f>B27</f>
        <v>2026</v>
      </c>
      <c r="C28" t="s">
        <v>3357</v>
      </c>
      <c r="D28" t="str">
        <f>D27</f>
        <v>501(c)(3)</v>
      </c>
      <c r="E28" t="str">
        <f>E27</f>
        <v>0615-27</v>
      </c>
      <c r="F28" s="3">
        <f>SUM(F25:F27)</f>
        <v>2160</v>
      </c>
      <c r="G28" s="3">
        <f>SUM(G25:G27)</f>
        <v>-1740</v>
      </c>
      <c r="H28" s="3">
        <f>SUM(H25:H27)</f>
        <v>420</v>
      </c>
      <c r="I28" s="3">
        <f>SUM(I25:I27)</f>
        <v>-200</v>
      </c>
      <c r="J28" s="3">
        <v>0</v>
      </c>
      <c r="K28" s="3">
        <f>SUM(K25:K27)</f>
        <v>220</v>
      </c>
      <c r="L28">
        <f t="shared" si="0"/>
        <v>9</v>
      </c>
    </row>
    <row r="29" spans="1:12" x14ac:dyDescent="0.25">
      <c r="A29" t="s">
        <v>25</v>
      </c>
      <c r="B29">
        <v>2026</v>
      </c>
      <c r="C29" t="s">
        <v>9</v>
      </c>
      <c r="D29" t="s">
        <v>6</v>
      </c>
      <c r="E29" t="s">
        <v>26</v>
      </c>
      <c r="F29" s="3">
        <v>10152</v>
      </c>
      <c r="G29" s="3">
        <v>0</v>
      </c>
      <c r="H29" s="3">
        <v>10152</v>
      </c>
      <c r="I29" s="3">
        <v>-5862.35</v>
      </c>
      <c r="J29" s="3">
        <v>245.15</v>
      </c>
      <c r="K29" s="3">
        <v>4534.8</v>
      </c>
      <c r="L29">
        <f t="shared" si="0"/>
        <v>10</v>
      </c>
    </row>
    <row r="30" spans="1:12" x14ac:dyDescent="0.25">
      <c r="A30" t="s">
        <v>25</v>
      </c>
      <c r="B30">
        <v>2026</v>
      </c>
      <c r="C30" t="s">
        <v>12</v>
      </c>
      <c r="D30" t="s">
        <v>6</v>
      </c>
      <c r="E30" t="s">
        <v>26</v>
      </c>
      <c r="F30" s="3">
        <v>5614</v>
      </c>
      <c r="G30" s="3">
        <v>-4250</v>
      </c>
      <c r="H30" s="3">
        <v>1364</v>
      </c>
      <c r="I30" s="3">
        <v>-922.25</v>
      </c>
      <c r="J30" s="4" t="s">
        <v>3369</v>
      </c>
      <c r="K30" s="3">
        <v>441.75</v>
      </c>
      <c r="L30">
        <f t="shared" si="0"/>
        <v>10</v>
      </c>
    </row>
    <row r="31" spans="1:12" x14ac:dyDescent="0.25">
      <c r="A31" t="s">
        <v>25</v>
      </c>
      <c r="B31">
        <v>2026</v>
      </c>
      <c r="C31" t="s">
        <v>5</v>
      </c>
      <c r="D31" t="s">
        <v>6</v>
      </c>
      <c r="E31" t="s">
        <v>26</v>
      </c>
      <c r="F31" s="3">
        <v>268859</v>
      </c>
      <c r="G31" s="3">
        <v>-224791</v>
      </c>
      <c r="H31" s="3">
        <v>44068</v>
      </c>
      <c r="I31" s="3">
        <v>-8246.84</v>
      </c>
      <c r="J31" s="4" t="s">
        <v>3369</v>
      </c>
      <c r="K31" s="3">
        <v>35821.160000000003</v>
      </c>
      <c r="L31">
        <f t="shared" si="0"/>
        <v>10</v>
      </c>
    </row>
    <row r="32" spans="1:12" x14ac:dyDescent="0.25">
      <c r="A32" t="str">
        <f>A31</f>
        <v xml:space="preserve">ADENA PRIMARY PTO </v>
      </c>
      <c r="B32">
        <f>B31</f>
        <v>2026</v>
      </c>
      <c r="C32" t="s">
        <v>3357</v>
      </c>
      <c r="D32" t="str">
        <f>D31</f>
        <v>501(c)(3)</v>
      </c>
      <c r="E32" t="str">
        <f>E31</f>
        <v>1028-27</v>
      </c>
      <c r="F32" s="3">
        <f>SUM(F29:F31)</f>
        <v>284625</v>
      </c>
      <c r="G32" s="3">
        <f>SUM(G29:G31)</f>
        <v>-229041</v>
      </c>
      <c r="H32" s="3">
        <f>SUM(H29:H31)</f>
        <v>55584</v>
      </c>
      <c r="I32" s="3">
        <f>SUM(I29:I31)</f>
        <v>-15031.44</v>
      </c>
      <c r="J32" s="3">
        <v>245.15</v>
      </c>
      <c r="K32" s="3">
        <f>SUM(K29:K31)</f>
        <v>40797.710000000006</v>
      </c>
      <c r="L32">
        <f t="shared" si="0"/>
        <v>10</v>
      </c>
    </row>
    <row r="33" spans="1:12" x14ac:dyDescent="0.25">
      <c r="A33" t="s">
        <v>27</v>
      </c>
      <c r="B33">
        <v>2026</v>
      </c>
      <c r="C33" t="s">
        <v>9</v>
      </c>
      <c r="D33" t="s">
        <v>10</v>
      </c>
      <c r="E33" t="s">
        <v>28</v>
      </c>
      <c r="F33" s="3">
        <v>71092</v>
      </c>
      <c r="G33" s="3">
        <v>0</v>
      </c>
      <c r="H33" s="3">
        <v>71092</v>
      </c>
      <c r="I33" s="3">
        <v>-92232</v>
      </c>
      <c r="J33" s="3">
        <v>4385.22</v>
      </c>
      <c r="K33" s="3">
        <v>-16754.78</v>
      </c>
      <c r="L33">
        <f t="shared" si="0"/>
        <v>11</v>
      </c>
    </row>
    <row r="34" spans="1:12" x14ac:dyDescent="0.25">
      <c r="A34" t="s">
        <v>27</v>
      </c>
      <c r="B34">
        <v>2026</v>
      </c>
      <c r="C34" t="s">
        <v>12</v>
      </c>
      <c r="D34" t="s">
        <v>10</v>
      </c>
      <c r="E34" t="s">
        <v>28</v>
      </c>
      <c r="F34" s="3">
        <v>184384</v>
      </c>
      <c r="G34" s="3">
        <v>-130627</v>
      </c>
      <c r="H34" s="3">
        <v>53757</v>
      </c>
      <c r="I34" s="3">
        <v>-13368.89</v>
      </c>
      <c r="J34" s="4" t="s">
        <v>3369</v>
      </c>
      <c r="K34" s="3">
        <v>40388.11</v>
      </c>
      <c r="L34">
        <f t="shared" si="0"/>
        <v>11</v>
      </c>
    </row>
    <row r="35" spans="1:12" x14ac:dyDescent="0.25">
      <c r="A35" t="s">
        <v>27</v>
      </c>
      <c r="B35">
        <v>2026</v>
      </c>
      <c r="C35" t="s">
        <v>1</v>
      </c>
      <c r="D35" t="s">
        <v>10</v>
      </c>
      <c r="E35" t="s">
        <v>28</v>
      </c>
      <c r="F35" s="3">
        <v>10958139</v>
      </c>
      <c r="G35" s="3">
        <v>-10117718.9</v>
      </c>
      <c r="H35" s="3">
        <v>840420.1</v>
      </c>
      <c r="I35" s="3">
        <v>-315483.52000000002</v>
      </c>
      <c r="J35" s="4" t="s">
        <v>3369</v>
      </c>
      <c r="K35" s="3">
        <v>524936.57999999996</v>
      </c>
      <c r="L35">
        <f t="shared" si="0"/>
        <v>11</v>
      </c>
    </row>
    <row r="36" spans="1:12" x14ac:dyDescent="0.25">
      <c r="A36" t="s">
        <v>27</v>
      </c>
      <c r="B36">
        <v>2026</v>
      </c>
      <c r="C36" t="s">
        <v>5</v>
      </c>
      <c r="D36" t="s">
        <v>10</v>
      </c>
      <c r="E36" t="s">
        <v>28</v>
      </c>
      <c r="F36" s="3">
        <v>0</v>
      </c>
      <c r="G36" s="3">
        <v>0</v>
      </c>
      <c r="H36" s="3">
        <v>0</v>
      </c>
      <c r="I36" s="3">
        <v>-4514.1899999999996</v>
      </c>
      <c r="J36" s="4" t="s">
        <v>3369</v>
      </c>
      <c r="K36" s="3">
        <v>-4514.1899999999996</v>
      </c>
      <c r="L36">
        <f t="shared" si="0"/>
        <v>11</v>
      </c>
    </row>
    <row r="37" spans="1:12" x14ac:dyDescent="0.25">
      <c r="A37" t="str">
        <f>A36</f>
        <v>AEEEW American Legion #373</v>
      </c>
      <c r="B37">
        <f>B36</f>
        <v>2026</v>
      </c>
      <c r="C37" t="s">
        <v>3357</v>
      </c>
      <c r="D37" t="str">
        <f>D36</f>
        <v>501(c)(19)</v>
      </c>
      <c r="E37" t="str">
        <f>E36</f>
        <v>0629-27</v>
      </c>
      <c r="F37" s="3">
        <f>SUM(F33:F36)</f>
        <v>11213615</v>
      </c>
      <c r="G37" s="3">
        <f>SUM(G33:G36)</f>
        <v>-10248345.9</v>
      </c>
      <c r="H37" s="3">
        <f>SUM(H33:H36)</f>
        <v>965269.1</v>
      </c>
      <c r="I37" s="3">
        <f>SUM(I33:I36)</f>
        <v>-425598.60000000003</v>
      </c>
      <c r="J37" s="3">
        <v>4385.22</v>
      </c>
      <c r="K37" s="3">
        <f>SUM(K33:K36)</f>
        <v>544055.72</v>
      </c>
      <c r="L37">
        <f t="shared" si="0"/>
        <v>11</v>
      </c>
    </row>
    <row r="38" spans="1:12" x14ac:dyDescent="0.25">
      <c r="A38" t="s">
        <v>29</v>
      </c>
      <c r="B38">
        <v>2026</v>
      </c>
      <c r="C38" t="s">
        <v>1</v>
      </c>
      <c r="D38" t="s">
        <v>30</v>
      </c>
      <c r="E38" t="s">
        <v>31</v>
      </c>
      <c r="F38" s="3">
        <v>5169796.55</v>
      </c>
      <c r="G38" s="3">
        <v>-4215077.25</v>
      </c>
      <c r="H38" s="3">
        <v>954719.3</v>
      </c>
      <c r="I38" s="3">
        <v>-359160.23</v>
      </c>
      <c r="J38" s="4" t="s">
        <v>3369</v>
      </c>
      <c r="K38" s="3">
        <v>595559.06999999995</v>
      </c>
      <c r="L38">
        <f t="shared" si="0"/>
        <v>12</v>
      </c>
    </row>
    <row r="39" spans="1:12" x14ac:dyDescent="0.25">
      <c r="A39" t="s">
        <v>29</v>
      </c>
      <c r="B39">
        <v>2026</v>
      </c>
      <c r="C39" t="s">
        <v>5</v>
      </c>
      <c r="D39" t="s">
        <v>30</v>
      </c>
      <c r="E39" t="s">
        <v>31</v>
      </c>
      <c r="F39" s="3">
        <v>66139</v>
      </c>
      <c r="G39" s="3">
        <v>-51675</v>
      </c>
      <c r="H39" s="3">
        <v>14464</v>
      </c>
      <c r="I39" s="3">
        <v>-23597.11</v>
      </c>
      <c r="J39" s="4" t="s">
        <v>3369</v>
      </c>
      <c r="K39" s="3">
        <v>-9133.11</v>
      </c>
      <c r="L39">
        <f t="shared" si="0"/>
        <v>12</v>
      </c>
    </row>
    <row r="40" spans="1:12" x14ac:dyDescent="0.25">
      <c r="A40" t="str">
        <f>A39</f>
        <v>Akron Turner Club</v>
      </c>
      <c r="B40">
        <f>B39</f>
        <v>2026</v>
      </c>
      <c r="C40" t="s">
        <v>3357</v>
      </c>
      <c r="D40" t="str">
        <f>D39</f>
        <v>501(c)(10)</v>
      </c>
      <c r="E40" t="str">
        <f>E39</f>
        <v>0419-27</v>
      </c>
      <c r="F40" s="3">
        <f>SUM(F38:F39)</f>
        <v>5235935.55</v>
      </c>
      <c r="G40" s="3">
        <f>SUM(G38:G39)</f>
        <v>-4266752.25</v>
      </c>
      <c r="H40" s="3">
        <f>SUM(H38:H39)</f>
        <v>969183.3</v>
      </c>
      <c r="I40" s="3">
        <f>SUM(I38:I39)</f>
        <v>-382757.33999999997</v>
      </c>
      <c r="J40" s="4" t="s">
        <v>3369</v>
      </c>
      <c r="K40" s="3">
        <f>SUM(K38:K39)</f>
        <v>586425.96</v>
      </c>
      <c r="L40">
        <f t="shared" si="0"/>
        <v>12</v>
      </c>
    </row>
    <row r="41" spans="1:12" x14ac:dyDescent="0.25">
      <c r="A41" t="s">
        <v>32</v>
      </c>
      <c r="B41">
        <v>2026</v>
      </c>
      <c r="C41" t="s">
        <v>9</v>
      </c>
      <c r="D41" t="s">
        <v>6</v>
      </c>
      <c r="E41" t="s">
        <v>33</v>
      </c>
      <c r="F41" s="3">
        <v>398236</v>
      </c>
      <c r="G41" s="3">
        <v>0</v>
      </c>
      <c r="H41" s="3">
        <v>398236</v>
      </c>
      <c r="I41" s="3">
        <v>-1108096.6399999999</v>
      </c>
      <c r="J41" s="3">
        <v>3227</v>
      </c>
      <c r="K41" s="3">
        <v>-706633.64</v>
      </c>
      <c r="L41">
        <f t="shared" si="0"/>
        <v>13</v>
      </c>
    </row>
    <row r="42" spans="1:12" x14ac:dyDescent="0.25">
      <c r="A42" t="s">
        <v>32</v>
      </c>
      <c r="B42">
        <v>2026</v>
      </c>
      <c r="C42" t="s">
        <v>12</v>
      </c>
      <c r="D42" t="s">
        <v>6</v>
      </c>
      <c r="E42" t="s">
        <v>33</v>
      </c>
      <c r="F42" s="3">
        <v>4445996</v>
      </c>
      <c r="G42" s="3">
        <v>-3257510</v>
      </c>
      <c r="H42" s="3">
        <v>1188486</v>
      </c>
      <c r="I42" s="3">
        <v>-289263.7</v>
      </c>
      <c r="J42" s="4" t="s">
        <v>3369</v>
      </c>
      <c r="K42" s="3">
        <v>899222.3</v>
      </c>
      <c r="L42">
        <f t="shared" si="0"/>
        <v>13</v>
      </c>
    </row>
    <row r="43" spans="1:12" x14ac:dyDescent="0.25">
      <c r="A43" t="s">
        <v>32</v>
      </c>
      <c r="B43">
        <v>2026</v>
      </c>
      <c r="C43" t="s">
        <v>5</v>
      </c>
      <c r="D43" t="s">
        <v>6</v>
      </c>
      <c r="E43" t="s">
        <v>33</v>
      </c>
      <c r="F43" s="3">
        <v>1025995</v>
      </c>
      <c r="G43" s="3">
        <v>-830265</v>
      </c>
      <c r="H43" s="3">
        <v>195730</v>
      </c>
      <c r="I43" s="3">
        <v>-61096.2</v>
      </c>
      <c r="J43" s="4" t="s">
        <v>3369</v>
      </c>
      <c r="K43" s="3">
        <v>134633.79999999999</v>
      </c>
      <c r="L43">
        <f t="shared" si="0"/>
        <v>13</v>
      </c>
    </row>
    <row r="44" spans="1:12" x14ac:dyDescent="0.25">
      <c r="A44" t="str">
        <f>A43</f>
        <v>Alano Step One Club, Inc.</v>
      </c>
      <c r="B44">
        <f>B43</f>
        <v>2026</v>
      </c>
      <c r="C44" t="s">
        <v>3357</v>
      </c>
      <c r="D44" t="str">
        <f>D43</f>
        <v>501(c)(3)</v>
      </c>
      <c r="E44" t="str">
        <f>E43</f>
        <v>0282-27</v>
      </c>
      <c r="F44" s="3">
        <f>SUM(F41:F43)</f>
        <v>5870227</v>
      </c>
      <c r="G44" s="3">
        <f>SUM(G41:G43)</f>
        <v>-4087775</v>
      </c>
      <c r="H44" s="3">
        <f>SUM(H41:H43)</f>
        <v>1782452</v>
      </c>
      <c r="I44" s="3">
        <f>SUM(I41:I43)</f>
        <v>-1458456.5399999998</v>
      </c>
      <c r="J44" s="3">
        <v>3227</v>
      </c>
      <c r="K44" s="3">
        <f>SUM(K41:K43)</f>
        <v>327222.46000000002</v>
      </c>
      <c r="L44">
        <f t="shared" si="0"/>
        <v>13</v>
      </c>
    </row>
    <row r="45" spans="1:12" x14ac:dyDescent="0.25">
      <c r="A45" t="s">
        <v>34</v>
      </c>
      <c r="B45">
        <v>2026</v>
      </c>
      <c r="C45" t="s">
        <v>9</v>
      </c>
      <c r="D45" t="s">
        <v>6</v>
      </c>
      <c r="E45" t="s">
        <v>35</v>
      </c>
      <c r="F45" s="3">
        <v>3318.5</v>
      </c>
      <c r="G45" s="3">
        <v>0</v>
      </c>
      <c r="H45" s="3">
        <v>3318.5</v>
      </c>
      <c r="I45" s="3">
        <v>-1283.55</v>
      </c>
      <c r="J45" s="3">
        <v>0</v>
      </c>
      <c r="K45" s="3">
        <v>2034.95</v>
      </c>
      <c r="L45">
        <f t="shared" si="0"/>
        <v>14</v>
      </c>
    </row>
    <row r="46" spans="1:12" x14ac:dyDescent="0.25">
      <c r="A46" t="s">
        <v>34</v>
      </c>
      <c r="B46">
        <v>2026</v>
      </c>
      <c r="C46" t="s">
        <v>12</v>
      </c>
      <c r="D46" t="s">
        <v>6</v>
      </c>
      <c r="E46" t="s">
        <v>35</v>
      </c>
      <c r="F46" s="3">
        <v>689</v>
      </c>
      <c r="G46" s="3">
        <v>-384</v>
      </c>
      <c r="H46" s="3">
        <v>305</v>
      </c>
      <c r="I46" s="3">
        <v>0</v>
      </c>
      <c r="J46" s="4" t="s">
        <v>3369</v>
      </c>
      <c r="K46" s="3">
        <v>305</v>
      </c>
      <c r="L46">
        <f t="shared" si="0"/>
        <v>14</v>
      </c>
    </row>
    <row r="47" spans="1:12" x14ac:dyDescent="0.25">
      <c r="A47" t="s">
        <v>34</v>
      </c>
      <c r="B47">
        <v>2026</v>
      </c>
      <c r="C47" t="s">
        <v>5</v>
      </c>
      <c r="D47" t="s">
        <v>6</v>
      </c>
      <c r="E47" t="s">
        <v>35</v>
      </c>
      <c r="F47" s="3">
        <v>647986</v>
      </c>
      <c r="G47" s="3">
        <v>-522775</v>
      </c>
      <c r="H47" s="3">
        <v>125211</v>
      </c>
      <c r="I47" s="3">
        <v>-38280.660000000003</v>
      </c>
      <c r="J47" s="4" t="s">
        <v>3369</v>
      </c>
      <c r="K47" s="3">
        <v>86930.34</v>
      </c>
      <c r="L47">
        <f t="shared" si="0"/>
        <v>14</v>
      </c>
    </row>
    <row r="48" spans="1:12" x14ac:dyDescent="0.25">
      <c r="A48" t="str">
        <f>A47</f>
        <v>All Saints Catholic Church</v>
      </c>
      <c r="B48">
        <f>B47</f>
        <v>2026</v>
      </c>
      <c r="C48" t="s">
        <v>3357</v>
      </c>
      <c r="D48" t="str">
        <f>D47</f>
        <v>501(c)(3)</v>
      </c>
      <c r="E48" t="str">
        <f>E47</f>
        <v>0270-27</v>
      </c>
      <c r="F48" s="3">
        <f>SUM(F45:F47)</f>
        <v>651993.5</v>
      </c>
      <c r="G48" s="3">
        <f>SUM(G45:G47)</f>
        <v>-523159</v>
      </c>
      <c r="H48" s="3">
        <f>SUM(H45:H47)</f>
        <v>128834.5</v>
      </c>
      <c r="I48" s="3">
        <f>SUM(I45:I47)</f>
        <v>-39564.210000000006</v>
      </c>
      <c r="J48" s="3">
        <v>0</v>
      </c>
      <c r="K48" s="3">
        <f>SUM(K45:K47)</f>
        <v>89270.29</v>
      </c>
      <c r="L48">
        <f t="shared" si="0"/>
        <v>14</v>
      </c>
    </row>
    <row r="49" spans="1:12" x14ac:dyDescent="0.25">
      <c r="A49" t="s">
        <v>36</v>
      </c>
      <c r="B49">
        <v>2026</v>
      </c>
      <c r="C49" t="s">
        <v>5</v>
      </c>
      <c r="D49" t="s">
        <v>6</v>
      </c>
      <c r="E49" t="s">
        <v>37</v>
      </c>
      <c r="F49" s="3">
        <v>4094.25</v>
      </c>
      <c r="G49" s="3">
        <v>-2000</v>
      </c>
      <c r="H49" s="3">
        <v>2094.25</v>
      </c>
      <c r="I49" s="3">
        <v>-1632</v>
      </c>
      <c r="J49" s="4" t="s">
        <v>3369</v>
      </c>
      <c r="K49" s="3">
        <v>462.25</v>
      </c>
      <c r="L49">
        <f t="shared" si="0"/>
        <v>15</v>
      </c>
    </row>
    <row r="50" spans="1:12" x14ac:dyDescent="0.25">
      <c r="A50" t="str">
        <f>A49</f>
        <v>All Saints Church</v>
      </c>
      <c r="B50">
        <f>B49</f>
        <v>2026</v>
      </c>
      <c r="C50" t="s">
        <v>3357</v>
      </c>
      <c r="D50" t="str">
        <f>D49</f>
        <v>501(c)(3)</v>
      </c>
      <c r="E50" t="str">
        <f>E49</f>
        <v>0079-27</v>
      </c>
      <c r="F50" s="3">
        <f>SUM(F49)</f>
        <v>4094.25</v>
      </c>
      <c r="G50" s="3">
        <f>SUM(G49)</f>
        <v>-2000</v>
      </c>
      <c r="H50" s="3">
        <f>SUM(H49)</f>
        <v>2094.25</v>
      </c>
      <c r="I50" s="3">
        <f>SUM(I49)</f>
        <v>-1632</v>
      </c>
      <c r="J50" s="4" t="s">
        <v>3369</v>
      </c>
      <c r="K50" s="3">
        <f>SUM(K49)</f>
        <v>462.25</v>
      </c>
      <c r="L50">
        <f t="shared" si="0"/>
        <v>15</v>
      </c>
    </row>
    <row r="51" spans="1:12" x14ac:dyDescent="0.25">
      <c r="A51" t="s">
        <v>38</v>
      </c>
      <c r="B51">
        <v>2026</v>
      </c>
      <c r="C51" t="s">
        <v>9</v>
      </c>
      <c r="D51" t="s">
        <v>6</v>
      </c>
      <c r="E51" t="s">
        <v>39</v>
      </c>
      <c r="F51" s="3">
        <v>1696.64</v>
      </c>
      <c r="G51" s="3">
        <v>0</v>
      </c>
      <c r="H51" s="3">
        <v>1696.64</v>
      </c>
      <c r="I51" s="3">
        <v>-486.64</v>
      </c>
      <c r="J51" s="3">
        <v>0</v>
      </c>
      <c r="K51" s="3">
        <v>1210</v>
      </c>
      <c r="L51">
        <f t="shared" si="0"/>
        <v>16</v>
      </c>
    </row>
    <row r="52" spans="1:12" x14ac:dyDescent="0.25">
      <c r="A52" t="s">
        <v>38</v>
      </c>
      <c r="B52">
        <v>2026</v>
      </c>
      <c r="C52" t="s">
        <v>5</v>
      </c>
      <c r="D52" t="s">
        <v>6</v>
      </c>
      <c r="E52" t="s">
        <v>39</v>
      </c>
      <c r="F52" s="3">
        <v>1760</v>
      </c>
      <c r="G52" s="3">
        <v>-1310</v>
      </c>
      <c r="H52" s="3">
        <v>450</v>
      </c>
      <c r="I52" s="3">
        <v>-182</v>
      </c>
      <c r="J52" s="4" t="s">
        <v>3369</v>
      </c>
      <c r="K52" s="3">
        <v>268</v>
      </c>
      <c r="L52">
        <f t="shared" si="0"/>
        <v>16</v>
      </c>
    </row>
    <row r="53" spans="1:12" x14ac:dyDescent="0.25">
      <c r="A53" t="str">
        <f>A52</f>
        <v>All Saints Parish</v>
      </c>
      <c r="B53">
        <f>B52</f>
        <v>2026</v>
      </c>
      <c r="C53" t="s">
        <v>3357</v>
      </c>
      <c r="D53" t="str">
        <f>D52</f>
        <v>501(c)(3)</v>
      </c>
      <c r="E53" t="str">
        <f>E52</f>
        <v>0270-45</v>
      </c>
      <c r="F53" s="3">
        <f>SUM(F51:F52)</f>
        <v>3456.6400000000003</v>
      </c>
      <c r="G53" s="3">
        <f>SUM(G51:G52)</f>
        <v>-1310</v>
      </c>
      <c r="H53" s="3">
        <f>SUM(H51:H52)</f>
        <v>2146.6400000000003</v>
      </c>
      <c r="I53" s="3">
        <f>SUM(I51:I52)</f>
        <v>-668.64</v>
      </c>
      <c r="J53" s="3">
        <v>0</v>
      </c>
      <c r="K53" s="3">
        <f>SUM(K51:K52)</f>
        <v>1478</v>
      </c>
      <c r="L53">
        <f t="shared" si="0"/>
        <v>16</v>
      </c>
    </row>
    <row r="54" spans="1:12" x14ac:dyDescent="0.25">
      <c r="A54" t="s">
        <v>40</v>
      </c>
      <c r="B54">
        <v>2026</v>
      </c>
      <c r="C54" t="s">
        <v>9</v>
      </c>
      <c r="D54" t="s">
        <v>6</v>
      </c>
      <c r="E54" t="s">
        <v>41</v>
      </c>
      <c r="F54" s="3">
        <v>50749.55</v>
      </c>
      <c r="G54" s="3">
        <v>0</v>
      </c>
      <c r="H54" s="3">
        <v>50749.55</v>
      </c>
      <c r="I54" s="3">
        <v>-24334.47</v>
      </c>
      <c r="J54" s="3">
        <v>871.45</v>
      </c>
      <c r="K54" s="3">
        <v>27286.53</v>
      </c>
      <c r="L54">
        <f t="shared" si="0"/>
        <v>17</v>
      </c>
    </row>
    <row r="55" spans="1:12" x14ac:dyDescent="0.25">
      <c r="A55" t="str">
        <f>A54</f>
        <v>Allen County Fairgrounds</v>
      </c>
      <c r="B55">
        <f>B54</f>
        <v>2026</v>
      </c>
      <c r="C55" t="s">
        <v>3357</v>
      </c>
      <c r="D55" t="str">
        <f>D54</f>
        <v>501(c)(3)</v>
      </c>
      <c r="E55" t="str">
        <f>E54</f>
        <v>1033-27</v>
      </c>
      <c r="F55" s="3">
        <f>SUM(F54)</f>
        <v>50749.55</v>
      </c>
      <c r="G55" s="3">
        <f>SUM(G54)</f>
        <v>0</v>
      </c>
      <c r="H55" s="3">
        <f>SUM(H54)</f>
        <v>50749.55</v>
      </c>
      <c r="I55" s="3">
        <f>SUM(I54)</f>
        <v>-24334.47</v>
      </c>
      <c r="J55" s="3">
        <v>871.45</v>
      </c>
      <c r="K55" s="3">
        <f>SUM(K54)</f>
        <v>27286.53</v>
      </c>
      <c r="L55">
        <f t="shared" si="0"/>
        <v>17</v>
      </c>
    </row>
    <row r="56" spans="1:12" x14ac:dyDescent="0.25">
      <c r="A56" t="s">
        <v>42</v>
      </c>
      <c r="B56">
        <v>2026</v>
      </c>
      <c r="C56" t="s">
        <v>9</v>
      </c>
      <c r="D56" t="s">
        <v>6</v>
      </c>
      <c r="E56" t="s">
        <v>43</v>
      </c>
      <c r="F56" s="3">
        <v>2150</v>
      </c>
      <c r="G56" s="3">
        <v>0</v>
      </c>
      <c r="H56" s="3">
        <v>2150</v>
      </c>
      <c r="I56" s="3">
        <v>-600</v>
      </c>
      <c r="J56" s="3">
        <v>350</v>
      </c>
      <c r="K56" s="3">
        <v>1900</v>
      </c>
      <c r="L56">
        <f t="shared" si="0"/>
        <v>18</v>
      </c>
    </row>
    <row r="57" spans="1:12" x14ac:dyDescent="0.25">
      <c r="A57" t="s">
        <v>42</v>
      </c>
      <c r="B57">
        <v>2026</v>
      </c>
      <c r="C57" t="s">
        <v>12</v>
      </c>
      <c r="D57" t="s">
        <v>6</v>
      </c>
      <c r="E57" t="s">
        <v>43</v>
      </c>
      <c r="F57" s="3">
        <v>0</v>
      </c>
      <c r="G57" s="3">
        <v>0</v>
      </c>
      <c r="H57" s="3">
        <v>0</v>
      </c>
      <c r="I57" s="3">
        <v>0</v>
      </c>
      <c r="J57" s="4" t="s">
        <v>3369</v>
      </c>
      <c r="K57" s="3">
        <v>0</v>
      </c>
      <c r="L57">
        <f t="shared" si="0"/>
        <v>18</v>
      </c>
    </row>
    <row r="58" spans="1:12" x14ac:dyDescent="0.25">
      <c r="A58" t="s">
        <v>42</v>
      </c>
      <c r="B58">
        <v>2026</v>
      </c>
      <c r="C58" t="s">
        <v>5</v>
      </c>
      <c r="D58" t="s">
        <v>6</v>
      </c>
      <c r="E58" t="s">
        <v>43</v>
      </c>
      <c r="F58" s="3">
        <v>205314</v>
      </c>
      <c r="G58" s="3">
        <v>-163997</v>
      </c>
      <c r="H58" s="3">
        <v>41317</v>
      </c>
      <c r="I58" s="3">
        <v>-12542.62</v>
      </c>
      <c r="J58" s="4" t="s">
        <v>3369</v>
      </c>
      <c r="K58" s="3">
        <v>28774.38</v>
      </c>
      <c r="L58">
        <f t="shared" si="0"/>
        <v>18</v>
      </c>
    </row>
    <row r="59" spans="1:12" x14ac:dyDescent="0.25">
      <c r="A59" t="str">
        <f>A58</f>
        <v>Alliance Area Domestic Violence Shelter</v>
      </c>
      <c r="B59">
        <f>B58</f>
        <v>2026</v>
      </c>
      <c r="C59" t="s">
        <v>3357</v>
      </c>
      <c r="D59" t="str">
        <f>D58</f>
        <v>501(c)(3)</v>
      </c>
      <c r="E59" t="str">
        <f>E58</f>
        <v>0111-42</v>
      </c>
      <c r="F59" s="3">
        <f>SUM(F56:F58)</f>
        <v>207464</v>
      </c>
      <c r="G59" s="3">
        <f>SUM(G56:G58)</f>
        <v>-163997</v>
      </c>
      <c r="H59" s="3">
        <f>SUM(H56:H58)</f>
        <v>43467</v>
      </c>
      <c r="I59" s="3">
        <f>SUM(I56:I58)</f>
        <v>-13142.62</v>
      </c>
      <c r="J59" s="3">
        <v>350</v>
      </c>
      <c r="K59" s="3">
        <f>SUM(K56:K58)</f>
        <v>30674.38</v>
      </c>
      <c r="L59">
        <f t="shared" si="0"/>
        <v>18</v>
      </c>
    </row>
    <row r="60" spans="1:12" x14ac:dyDescent="0.25">
      <c r="A60" t="s">
        <v>44</v>
      </c>
      <c r="B60">
        <v>2026</v>
      </c>
      <c r="C60" t="s">
        <v>9</v>
      </c>
      <c r="D60" t="s">
        <v>2</v>
      </c>
      <c r="E60" t="s">
        <v>45</v>
      </c>
      <c r="F60" s="3">
        <v>0</v>
      </c>
      <c r="G60" s="3">
        <v>0</v>
      </c>
      <c r="H60" s="3">
        <v>0</v>
      </c>
      <c r="I60" s="3">
        <v>-200</v>
      </c>
      <c r="J60" s="3">
        <v>0</v>
      </c>
      <c r="K60" s="3">
        <v>-200</v>
      </c>
      <c r="L60">
        <f t="shared" si="0"/>
        <v>19</v>
      </c>
    </row>
    <row r="61" spans="1:12" x14ac:dyDescent="0.25">
      <c r="A61" t="s">
        <v>44</v>
      </c>
      <c r="B61">
        <v>2026</v>
      </c>
      <c r="C61" t="s">
        <v>1</v>
      </c>
      <c r="D61" t="s">
        <v>2</v>
      </c>
      <c r="E61" t="s">
        <v>45</v>
      </c>
      <c r="F61" s="3">
        <v>4139275.75</v>
      </c>
      <c r="G61" s="3">
        <v>-3819410</v>
      </c>
      <c r="H61" s="3">
        <v>319865.75</v>
      </c>
      <c r="I61" s="3">
        <v>-19317.71</v>
      </c>
      <c r="J61" s="4" t="s">
        <v>3369</v>
      </c>
      <c r="K61" s="3">
        <v>300548.03999999998</v>
      </c>
      <c r="L61">
        <f t="shared" si="0"/>
        <v>19</v>
      </c>
    </row>
    <row r="62" spans="1:12" x14ac:dyDescent="0.25">
      <c r="A62" t="s">
        <v>44</v>
      </c>
      <c r="B62">
        <v>2026</v>
      </c>
      <c r="C62" t="s">
        <v>5</v>
      </c>
      <c r="D62" t="s">
        <v>2</v>
      </c>
      <c r="E62" t="s">
        <v>45</v>
      </c>
      <c r="F62" s="3">
        <v>191123</v>
      </c>
      <c r="G62" s="3">
        <v>-154556</v>
      </c>
      <c r="H62" s="3">
        <v>36567</v>
      </c>
      <c r="I62" s="3">
        <v>-11921.05</v>
      </c>
      <c r="J62" s="4" t="s">
        <v>3369</v>
      </c>
      <c r="K62" s="3">
        <v>24645.95</v>
      </c>
      <c r="L62">
        <f t="shared" si="0"/>
        <v>19</v>
      </c>
    </row>
    <row r="63" spans="1:12" x14ac:dyDescent="0.25">
      <c r="A63" t="str">
        <f>A62</f>
        <v>Alliance Benevolent Protective Order of Elks #467</v>
      </c>
      <c r="B63">
        <f>B62</f>
        <v>2026</v>
      </c>
      <c r="C63" t="s">
        <v>3357</v>
      </c>
      <c r="D63" t="str">
        <f>D62</f>
        <v>501(c)(8)</v>
      </c>
      <c r="E63" t="str">
        <f>E62</f>
        <v>0203-28</v>
      </c>
      <c r="F63" s="3">
        <f>SUM(F60:F62)</f>
        <v>4330398.75</v>
      </c>
      <c r="G63" s="3">
        <f>SUM(G60:G62)</f>
        <v>-3973966</v>
      </c>
      <c r="H63" s="3">
        <f>SUM(H60:H62)</f>
        <v>356432.75</v>
      </c>
      <c r="I63" s="3">
        <f>SUM(I60:I62)</f>
        <v>-31438.76</v>
      </c>
      <c r="J63" s="3">
        <v>0</v>
      </c>
      <c r="K63" s="3">
        <f>SUM(K60:K62)</f>
        <v>324993.99</v>
      </c>
      <c r="L63">
        <f t="shared" si="0"/>
        <v>19</v>
      </c>
    </row>
    <row r="64" spans="1:12" x14ac:dyDescent="0.25">
      <c r="A64" t="s">
        <v>46</v>
      </c>
      <c r="B64">
        <v>2026</v>
      </c>
      <c r="C64" t="s">
        <v>9</v>
      </c>
      <c r="D64" t="s">
        <v>6</v>
      </c>
      <c r="E64" t="s">
        <v>47</v>
      </c>
      <c r="F64" s="3">
        <v>6676</v>
      </c>
      <c r="G64" s="3">
        <v>0</v>
      </c>
      <c r="H64" s="3">
        <v>6676</v>
      </c>
      <c r="I64" s="3">
        <v>-2019.55</v>
      </c>
      <c r="J64" s="3">
        <v>118.39</v>
      </c>
      <c r="K64" s="3">
        <v>4774.84</v>
      </c>
      <c r="L64">
        <f t="shared" si="0"/>
        <v>20</v>
      </c>
    </row>
    <row r="65" spans="1:12" x14ac:dyDescent="0.25">
      <c r="A65" t="str">
        <f>A64</f>
        <v>Alliance Community Hospital Auxiliary</v>
      </c>
      <c r="B65">
        <f>B64</f>
        <v>2026</v>
      </c>
      <c r="C65" t="s">
        <v>3357</v>
      </c>
      <c r="D65" t="str">
        <f>D64</f>
        <v>501(c)(3)</v>
      </c>
      <c r="E65" t="str">
        <f>E64</f>
        <v>1047-27</v>
      </c>
      <c r="F65" s="3">
        <f>SUM(F64)</f>
        <v>6676</v>
      </c>
      <c r="G65" s="3">
        <f>SUM(G64)</f>
        <v>0</v>
      </c>
      <c r="H65" s="3">
        <f>SUM(H64)</f>
        <v>6676</v>
      </c>
      <c r="I65" s="3">
        <f>SUM(I64)</f>
        <v>-2019.55</v>
      </c>
      <c r="J65" s="3">
        <v>118.39</v>
      </c>
      <c r="K65" s="3">
        <f>SUM(K64)</f>
        <v>4774.84</v>
      </c>
      <c r="L65">
        <f t="shared" si="0"/>
        <v>20</v>
      </c>
    </row>
    <row r="66" spans="1:12" x14ac:dyDescent="0.25">
      <c r="A66" t="s">
        <v>48</v>
      </c>
      <c r="B66">
        <v>2026</v>
      </c>
      <c r="C66" t="s">
        <v>9</v>
      </c>
      <c r="D66" t="s">
        <v>2</v>
      </c>
      <c r="E66" t="s">
        <v>49</v>
      </c>
      <c r="F66" s="3">
        <v>28880</v>
      </c>
      <c r="G66" s="3">
        <v>0</v>
      </c>
      <c r="H66" s="3">
        <v>28880</v>
      </c>
      <c r="I66" s="3">
        <v>-26440</v>
      </c>
      <c r="J66" s="3">
        <v>0</v>
      </c>
      <c r="K66" s="3">
        <v>2440</v>
      </c>
      <c r="L66">
        <f t="shared" si="0"/>
        <v>21</v>
      </c>
    </row>
    <row r="67" spans="1:12" x14ac:dyDescent="0.25">
      <c r="A67" t="s">
        <v>48</v>
      </c>
      <c r="B67">
        <v>2026</v>
      </c>
      <c r="C67" t="s">
        <v>1</v>
      </c>
      <c r="D67" t="s">
        <v>2</v>
      </c>
      <c r="E67" t="s">
        <v>49</v>
      </c>
      <c r="F67" s="3">
        <v>117048.6</v>
      </c>
      <c r="G67" s="3">
        <v>-89104.3</v>
      </c>
      <c r="H67" s="3">
        <v>27944.3</v>
      </c>
      <c r="I67" s="3">
        <v>-10286.41</v>
      </c>
      <c r="J67" s="4" t="s">
        <v>3369</v>
      </c>
      <c r="K67" s="3">
        <v>17657.89</v>
      </c>
      <c r="L67">
        <f t="shared" si="0"/>
        <v>21</v>
      </c>
    </row>
    <row r="68" spans="1:12" x14ac:dyDescent="0.25">
      <c r="A68" t="str">
        <f>A67</f>
        <v>Alliance of Transylvanian Saxons of US 30</v>
      </c>
      <c r="B68">
        <f>B67</f>
        <v>2026</v>
      </c>
      <c r="C68" t="s">
        <v>3357</v>
      </c>
      <c r="D68" t="str">
        <f>D67</f>
        <v>501(c)(8)</v>
      </c>
      <c r="E68" t="str">
        <f>E67</f>
        <v>1016-27</v>
      </c>
      <c r="F68" s="3">
        <f>SUM(F66:F67)</f>
        <v>145928.6</v>
      </c>
      <c r="G68" s="3">
        <f>SUM(G66:G67)</f>
        <v>-89104.3</v>
      </c>
      <c r="H68" s="3">
        <f>SUM(H66:H67)</f>
        <v>56824.3</v>
      </c>
      <c r="I68" s="3">
        <f>SUM(I66:I67)</f>
        <v>-36726.410000000003</v>
      </c>
      <c r="J68" s="3">
        <v>0</v>
      </c>
      <c r="K68" s="3">
        <f>SUM(K66:K67)</f>
        <v>20097.89</v>
      </c>
      <c r="L68">
        <f t="shared" ref="L68:L131" si="1">IF(E68=E67,L67,L67+1)</f>
        <v>21</v>
      </c>
    </row>
    <row r="69" spans="1:12" x14ac:dyDescent="0.25">
      <c r="A69" t="s">
        <v>50</v>
      </c>
      <c r="B69">
        <v>2026</v>
      </c>
      <c r="C69" t="s">
        <v>9</v>
      </c>
      <c r="D69" t="s">
        <v>6</v>
      </c>
      <c r="E69" t="s">
        <v>51</v>
      </c>
      <c r="F69" s="3">
        <v>73708</v>
      </c>
      <c r="G69" s="3">
        <v>0</v>
      </c>
      <c r="H69" s="3">
        <v>73708</v>
      </c>
      <c r="I69" s="3">
        <v>-111086.82</v>
      </c>
      <c r="J69" s="3">
        <v>2425</v>
      </c>
      <c r="K69" s="3">
        <v>-34953.82</v>
      </c>
      <c r="L69">
        <f t="shared" si="1"/>
        <v>22</v>
      </c>
    </row>
    <row r="70" spans="1:12" x14ac:dyDescent="0.25">
      <c r="A70" t="s">
        <v>50</v>
      </c>
      <c r="B70">
        <v>2026</v>
      </c>
      <c r="C70" t="s">
        <v>12</v>
      </c>
      <c r="D70" t="s">
        <v>6</v>
      </c>
      <c r="E70" t="s">
        <v>51</v>
      </c>
      <c r="F70" s="3">
        <v>307133</v>
      </c>
      <c r="G70" s="3">
        <v>-224470</v>
      </c>
      <c r="H70" s="3">
        <v>82663</v>
      </c>
      <c r="I70" s="3">
        <v>-19887.25</v>
      </c>
      <c r="J70" s="4" t="s">
        <v>3369</v>
      </c>
      <c r="K70" s="3">
        <v>62775.75</v>
      </c>
      <c r="L70">
        <f t="shared" si="1"/>
        <v>22</v>
      </c>
    </row>
    <row r="71" spans="1:12" x14ac:dyDescent="0.25">
      <c r="A71" t="str">
        <f>A70</f>
        <v>Altered Church Inc</v>
      </c>
      <c r="B71">
        <f>B70</f>
        <v>2026</v>
      </c>
      <c r="C71" t="s">
        <v>3357</v>
      </c>
      <c r="D71" t="str">
        <f>D70</f>
        <v>501(c)(3)</v>
      </c>
      <c r="E71" t="str">
        <f>E70</f>
        <v>1054-27</v>
      </c>
      <c r="F71" s="3">
        <f>SUM(F69:F70)</f>
        <v>380841</v>
      </c>
      <c r="G71" s="3">
        <f>SUM(G69:G70)</f>
        <v>-224470</v>
      </c>
      <c r="H71" s="3">
        <f>SUM(H69:H70)</f>
        <v>156371</v>
      </c>
      <c r="I71" s="3">
        <f>SUM(I69:I70)</f>
        <v>-130974.07</v>
      </c>
      <c r="J71" s="3">
        <v>2425</v>
      </c>
      <c r="K71" s="3">
        <f>SUM(K69:K70)</f>
        <v>27821.93</v>
      </c>
      <c r="L71">
        <f t="shared" si="1"/>
        <v>22</v>
      </c>
    </row>
    <row r="72" spans="1:12" x14ac:dyDescent="0.25">
      <c r="A72" t="s">
        <v>52</v>
      </c>
      <c r="B72">
        <v>2026</v>
      </c>
      <c r="C72" t="s">
        <v>9</v>
      </c>
      <c r="D72" t="s">
        <v>6</v>
      </c>
      <c r="E72" t="s">
        <v>53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>
        <f t="shared" si="1"/>
        <v>23</v>
      </c>
    </row>
    <row r="73" spans="1:12" x14ac:dyDescent="0.25">
      <c r="A73" t="s">
        <v>52</v>
      </c>
      <c r="B73">
        <v>2026</v>
      </c>
      <c r="C73" t="s">
        <v>5</v>
      </c>
      <c r="D73" t="s">
        <v>6</v>
      </c>
      <c r="E73" t="s">
        <v>53</v>
      </c>
      <c r="F73" s="3">
        <v>992210</v>
      </c>
      <c r="G73" s="3">
        <v>-803009</v>
      </c>
      <c r="H73" s="3">
        <v>189201</v>
      </c>
      <c r="I73" s="3">
        <v>-59532.6</v>
      </c>
      <c r="J73" s="4" t="s">
        <v>3369</v>
      </c>
      <c r="K73" s="3">
        <v>129668.4</v>
      </c>
      <c r="L73">
        <f t="shared" si="1"/>
        <v>23</v>
      </c>
    </row>
    <row r="74" spans="1:12" x14ac:dyDescent="0.25">
      <c r="A74" t="str">
        <f>A73</f>
        <v>Amanda Clearcreek Athletic Boosters</v>
      </c>
      <c r="B74">
        <f>B73</f>
        <v>2026</v>
      </c>
      <c r="C74" t="s">
        <v>3357</v>
      </c>
      <c r="D74" t="str">
        <f>D73</f>
        <v>501(c)(3)</v>
      </c>
      <c r="E74" t="str">
        <f>E73</f>
        <v>0643-27</v>
      </c>
      <c r="F74" s="3">
        <f>SUM(F72:F73)</f>
        <v>992210</v>
      </c>
      <c r="G74" s="3">
        <f>SUM(G72:G73)</f>
        <v>-803009</v>
      </c>
      <c r="H74" s="3">
        <f>SUM(H72:H73)</f>
        <v>189201</v>
      </c>
      <c r="I74" s="3">
        <f>SUM(I72:I73)</f>
        <v>-59532.6</v>
      </c>
      <c r="J74" s="3">
        <v>0</v>
      </c>
      <c r="K74" s="3">
        <f>SUM(K72:K73)</f>
        <v>129668.4</v>
      </c>
      <c r="L74">
        <f t="shared" si="1"/>
        <v>23</v>
      </c>
    </row>
    <row r="75" spans="1:12" x14ac:dyDescent="0.25">
      <c r="A75" t="s">
        <v>54</v>
      </c>
      <c r="B75">
        <v>2026</v>
      </c>
      <c r="C75" t="s">
        <v>1</v>
      </c>
      <c r="D75" t="s">
        <v>10</v>
      </c>
      <c r="E75" t="s">
        <v>55</v>
      </c>
      <c r="F75" s="3">
        <v>424923</v>
      </c>
      <c r="G75" s="3">
        <v>-385751.75</v>
      </c>
      <c r="H75" s="3">
        <v>39171.25</v>
      </c>
      <c r="I75" s="3">
        <v>-3</v>
      </c>
      <c r="J75" s="4" t="s">
        <v>3369</v>
      </c>
      <c r="K75" s="3">
        <v>39168.25</v>
      </c>
      <c r="L75">
        <f t="shared" si="1"/>
        <v>24</v>
      </c>
    </row>
    <row r="76" spans="1:12" x14ac:dyDescent="0.25">
      <c r="A76" t="s">
        <v>54</v>
      </c>
      <c r="B76">
        <v>2026</v>
      </c>
      <c r="C76" t="s">
        <v>5</v>
      </c>
      <c r="D76" t="s">
        <v>10</v>
      </c>
      <c r="E76" t="s">
        <v>55</v>
      </c>
      <c r="F76" s="3">
        <v>13081</v>
      </c>
      <c r="G76" s="3">
        <v>-9529.75</v>
      </c>
      <c r="H76" s="3">
        <v>3551.25</v>
      </c>
      <c r="I76" s="3">
        <v>1022.44</v>
      </c>
      <c r="J76" s="4" t="s">
        <v>3369</v>
      </c>
      <c r="K76" s="3">
        <v>4573.6899999999996</v>
      </c>
      <c r="L76">
        <f t="shared" si="1"/>
        <v>24</v>
      </c>
    </row>
    <row r="77" spans="1:12" x14ac:dyDescent="0.25">
      <c r="A77" t="str">
        <f>A76</f>
        <v>American Legion  Northridge Post 746 Memorial Building ,Inc.</v>
      </c>
      <c r="B77">
        <f>B76</f>
        <v>2026</v>
      </c>
      <c r="C77" t="s">
        <v>3357</v>
      </c>
      <c r="D77" t="str">
        <f>D76</f>
        <v>501(c)(19)</v>
      </c>
      <c r="E77" t="str">
        <f>E76</f>
        <v>0340-27</v>
      </c>
      <c r="F77" s="3">
        <f>SUM(F75:F76)</f>
        <v>438004</v>
      </c>
      <c r="G77" s="3">
        <f>SUM(G75:G76)</f>
        <v>-395281.5</v>
      </c>
      <c r="H77" s="3">
        <f>SUM(H75:H76)</f>
        <v>42722.5</v>
      </c>
      <c r="I77" s="3">
        <f>SUM(I75:I76)</f>
        <v>1019.44</v>
      </c>
      <c r="J77" s="4" t="s">
        <v>3369</v>
      </c>
      <c r="K77" s="3">
        <f>SUM(K75:K76)</f>
        <v>43741.94</v>
      </c>
      <c r="L77">
        <f t="shared" si="1"/>
        <v>24</v>
      </c>
    </row>
    <row r="78" spans="1:12" x14ac:dyDescent="0.25">
      <c r="A78" t="s">
        <v>56</v>
      </c>
      <c r="B78">
        <v>2026</v>
      </c>
      <c r="C78" t="s">
        <v>1</v>
      </c>
      <c r="D78" t="s">
        <v>10</v>
      </c>
      <c r="E78" t="s">
        <v>57</v>
      </c>
      <c r="F78" s="3">
        <v>945987.5</v>
      </c>
      <c r="G78" s="3">
        <v>-880211.55</v>
      </c>
      <c r="H78" s="3">
        <v>65775.95</v>
      </c>
      <c r="I78" s="3">
        <v>-18161.5</v>
      </c>
      <c r="J78" s="4" t="s">
        <v>3369</v>
      </c>
      <c r="K78" s="3">
        <v>47614.45</v>
      </c>
      <c r="L78">
        <f t="shared" si="1"/>
        <v>25</v>
      </c>
    </row>
    <row r="79" spans="1:12" x14ac:dyDescent="0.25">
      <c r="A79" t="s">
        <v>56</v>
      </c>
      <c r="B79">
        <v>2026</v>
      </c>
      <c r="C79" t="s">
        <v>5</v>
      </c>
      <c r="D79" t="s">
        <v>10</v>
      </c>
      <c r="E79" t="s">
        <v>57</v>
      </c>
      <c r="F79" s="3">
        <v>137528</v>
      </c>
      <c r="G79" s="3">
        <v>-110016</v>
      </c>
      <c r="H79" s="3">
        <v>27512</v>
      </c>
      <c r="I79" s="3">
        <v>-4654</v>
      </c>
      <c r="J79" s="4" t="s">
        <v>3369</v>
      </c>
      <c r="K79" s="3">
        <v>22858</v>
      </c>
      <c r="L79">
        <f t="shared" si="1"/>
        <v>25</v>
      </c>
    </row>
    <row r="80" spans="1:12" x14ac:dyDescent="0.25">
      <c r="A80" t="str">
        <f>A79</f>
        <v>American Legion # 578</v>
      </c>
      <c r="B80">
        <f>B79</f>
        <v>2026</v>
      </c>
      <c r="C80" t="s">
        <v>3357</v>
      </c>
      <c r="D80" t="str">
        <f>D79</f>
        <v>501(c)(19)</v>
      </c>
      <c r="E80" t="str">
        <f>E79</f>
        <v>0509-27</v>
      </c>
      <c r="F80" s="3">
        <f>SUM(F78:F79)</f>
        <v>1083515.5</v>
      </c>
      <c r="G80" s="3">
        <f>SUM(G78:G79)</f>
        <v>-990227.55</v>
      </c>
      <c r="H80" s="3">
        <f>SUM(H78:H79)</f>
        <v>93287.95</v>
      </c>
      <c r="I80" s="3">
        <f>SUM(I78:I79)</f>
        <v>-22815.5</v>
      </c>
      <c r="J80" s="4" t="s">
        <v>3369</v>
      </c>
      <c r="K80" s="3">
        <f>SUM(K78:K79)</f>
        <v>70472.45</v>
      </c>
      <c r="L80">
        <f t="shared" si="1"/>
        <v>25</v>
      </c>
    </row>
    <row r="81" spans="1:12" x14ac:dyDescent="0.25">
      <c r="A81" t="s">
        <v>58</v>
      </c>
      <c r="B81">
        <v>2026</v>
      </c>
      <c r="C81" t="s">
        <v>9</v>
      </c>
      <c r="D81" t="s">
        <v>10</v>
      </c>
      <c r="E81" t="s">
        <v>59</v>
      </c>
      <c r="F81" s="3">
        <v>49147</v>
      </c>
      <c r="G81" s="3">
        <v>0</v>
      </c>
      <c r="H81" s="3">
        <v>49147</v>
      </c>
      <c r="I81" s="3">
        <v>-56942</v>
      </c>
      <c r="J81" s="3">
        <v>0</v>
      </c>
      <c r="K81" s="3">
        <v>-7795</v>
      </c>
      <c r="L81">
        <f t="shared" si="1"/>
        <v>26</v>
      </c>
    </row>
    <row r="82" spans="1:12" x14ac:dyDescent="0.25">
      <c r="A82" t="s">
        <v>58</v>
      </c>
      <c r="B82">
        <v>2026</v>
      </c>
      <c r="C82" t="s">
        <v>12</v>
      </c>
      <c r="D82" t="s">
        <v>10</v>
      </c>
      <c r="E82" t="s">
        <v>59</v>
      </c>
      <c r="F82" s="3">
        <v>443192</v>
      </c>
      <c r="G82" s="3">
        <v>-333059</v>
      </c>
      <c r="H82" s="3">
        <v>110133</v>
      </c>
      <c r="I82" s="3">
        <v>-28947</v>
      </c>
      <c r="J82" s="4" t="s">
        <v>3369</v>
      </c>
      <c r="K82" s="3">
        <v>81186</v>
      </c>
      <c r="L82">
        <f t="shared" si="1"/>
        <v>26</v>
      </c>
    </row>
    <row r="83" spans="1:12" x14ac:dyDescent="0.25">
      <c r="A83" t="s">
        <v>58</v>
      </c>
      <c r="B83">
        <v>2026</v>
      </c>
      <c r="C83" t="s">
        <v>5</v>
      </c>
      <c r="D83" t="s">
        <v>10</v>
      </c>
      <c r="E83" t="s">
        <v>59</v>
      </c>
      <c r="F83" s="3">
        <v>389533</v>
      </c>
      <c r="G83" s="3">
        <v>-314127</v>
      </c>
      <c r="H83" s="3">
        <v>75406</v>
      </c>
      <c r="I83" s="3">
        <v>-21592</v>
      </c>
      <c r="J83" s="4" t="s">
        <v>3369</v>
      </c>
      <c r="K83" s="3">
        <v>53814</v>
      </c>
      <c r="L83">
        <f t="shared" si="1"/>
        <v>26</v>
      </c>
    </row>
    <row r="84" spans="1:12" x14ac:dyDescent="0.25">
      <c r="A84" t="str">
        <f>A83</f>
        <v>American Legion # 88</v>
      </c>
      <c r="B84">
        <f>B83</f>
        <v>2026</v>
      </c>
      <c r="C84" t="s">
        <v>3357</v>
      </c>
      <c r="D84" t="str">
        <f>D83</f>
        <v>501(c)(19)</v>
      </c>
      <c r="E84" t="str">
        <f>E83</f>
        <v>0080-27</v>
      </c>
      <c r="F84" s="3">
        <f>SUM(F81:F83)</f>
        <v>881872</v>
      </c>
      <c r="G84" s="3">
        <f>SUM(G81:G83)</f>
        <v>-647186</v>
      </c>
      <c r="H84" s="3">
        <f>SUM(H81:H83)</f>
        <v>234686</v>
      </c>
      <c r="I84" s="3">
        <f>SUM(I81:I83)</f>
        <v>-107481</v>
      </c>
      <c r="J84" s="3">
        <v>0</v>
      </c>
      <c r="K84" s="3">
        <f>SUM(K81:K83)</f>
        <v>127205</v>
      </c>
      <c r="L84">
        <f t="shared" si="1"/>
        <v>26</v>
      </c>
    </row>
    <row r="85" spans="1:12" x14ac:dyDescent="0.25">
      <c r="A85" t="s">
        <v>60</v>
      </c>
      <c r="B85">
        <v>2026</v>
      </c>
      <c r="C85" t="s">
        <v>1</v>
      </c>
      <c r="D85" t="s">
        <v>10</v>
      </c>
      <c r="E85" t="s">
        <v>61</v>
      </c>
      <c r="F85" s="3">
        <v>6116166</v>
      </c>
      <c r="G85" s="3">
        <v>-5674219</v>
      </c>
      <c r="H85" s="3">
        <v>441947</v>
      </c>
      <c r="I85" s="3">
        <v>-158032</v>
      </c>
      <c r="J85" s="4" t="s">
        <v>3369</v>
      </c>
      <c r="K85" s="3">
        <v>283915</v>
      </c>
      <c r="L85">
        <f t="shared" si="1"/>
        <v>27</v>
      </c>
    </row>
    <row r="86" spans="1:12" x14ac:dyDescent="0.25">
      <c r="A86" t="s">
        <v>60</v>
      </c>
      <c r="B86">
        <v>2026</v>
      </c>
      <c r="C86" t="s">
        <v>5</v>
      </c>
      <c r="D86" t="s">
        <v>10</v>
      </c>
      <c r="E86" t="s">
        <v>61</v>
      </c>
      <c r="F86" s="3">
        <v>567690</v>
      </c>
      <c r="G86" s="3">
        <v>-445784</v>
      </c>
      <c r="H86" s="3">
        <v>121906</v>
      </c>
      <c r="I86" s="3">
        <v>-32900.01</v>
      </c>
      <c r="J86" s="4" t="s">
        <v>3369</v>
      </c>
      <c r="K86" s="3">
        <v>89005.99</v>
      </c>
      <c r="L86">
        <f t="shared" si="1"/>
        <v>27</v>
      </c>
    </row>
    <row r="87" spans="1:12" x14ac:dyDescent="0.25">
      <c r="A87" t="str">
        <f>A86</f>
        <v>American Legion #103</v>
      </c>
      <c r="B87">
        <f>B86</f>
        <v>2026</v>
      </c>
      <c r="C87" t="s">
        <v>3357</v>
      </c>
      <c r="D87" t="str">
        <f>D86</f>
        <v>501(c)(19)</v>
      </c>
      <c r="E87" t="str">
        <f>E86</f>
        <v>0027-27</v>
      </c>
      <c r="F87" s="3">
        <f>SUM(F85:F86)</f>
        <v>6683856</v>
      </c>
      <c r="G87" s="3">
        <f>SUM(G85:G86)</f>
        <v>-6120003</v>
      </c>
      <c r="H87" s="3">
        <f>SUM(H85:H86)</f>
        <v>563853</v>
      </c>
      <c r="I87" s="3">
        <f>SUM(I85:I86)</f>
        <v>-190932.01</v>
      </c>
      <c r="J87" s="4" t="s">
        <v>3369</v>
      </c>
      <c r="K87" s="3">
        <f>SUM(K85:K86)</f>
        <v>372920.99</v>
      </c>
      <c r="L87">
        <f t="shared" si="1"/>
        <v>27</v>
      </c>
    </row>
    <row r="88" spans="1:12" x14ac:dyDescent="0.25">
      <c r="A88" t="s">
        <v>62</v>
      </c>
      <c r="B88">
        <v>2026</v>
      </c>
      <c r="C88" t="s">
        <v>1</v>
      </c>
      <c r="D88" t="s">
        <v>10</v>
      </c>
      <c r="E88" t="s">
        <v>63</v>
      </c>
      <c r="F88" s="3">
        <v>3898571</v>
      </c>
      <c r="G88" s="3">
        <v>-3590813.8</v>
      </c>
      <c r="H88" s="3">
        <v>307757.2</v>
      </c>
      <c r="I88" s="3">
        <v>-72454.27</v>
      </c>
      <c r="J88" s="4" t="s">
        <v>3369</v>
      </c>
      <c r="K88" s="3">
        <v>235302.93</v>
      </c>
      <c r="L88">
        <f t="shared" si="1"/>
        <v>28</v>
      </c>
    </row>
    <row r="89" spans="1:12" x14ac:dyDescent="0.25">
      <c r="A89" t="s">
        <v>62</v>
      </c>
      <c r="B89">
        <v>2026</v>
      </c>
      <c r="C89" t="s">
        <v>5</v>
      </c>
      <c r="D89" t="s">
        <v>10</v>
      </c>
      <c r="E89" t="s">
        <v>63</v>
      </c>
      <c r="F89" s="3">
        <v>286570</v>
      </c>
      <c r="G89" s="3">
        <v>-234891</v>
      </c>
      <c r="H89" s="3">
        <v>51679</v>
      </c>
      <c r="I89" s="3">
        <v>-13275.4</v>
      </c>
      <c r="J89" s="4" t="s">
        <v>3369</v>
      </c>
      <c r="K89" s="3">
        <v>38403.599999999999</v>
      </c>
      <c r="L89">
        <f t="shared" si="1"/>
        <v>28</v>
      </c>
    </row>
    <row r="90" spans="1:12" x14ac:dyDescent="0.25">
      <c r="A90" t="str">
        <f>A89</f>
        <v>American Legion #105</v>
      </c>
      <c r="B90">
        <f>B89</f>
        <v>2026</v>
      </c>
      <c r="C90" t="s">
        <v>3357</v>
      </c>
      <c r="D90" t="str">
        <f>D89</f>
        <v>501(c)(19)</v>
      </c>
      <c r="E90" t="str">
        <f>E89</f>
        <v>0076-27</v>
      </c>
      <c r="F90" s="3">
        <f>SUM(F88:F89)</f>
        <v>4185141</v>
      </c>
      <c r="G90" s="3">
        <f>SUM(G88:G89)</f>
        <v>-3825704.8</v>
      </c>
      <c r="H90" s="3">
        <f>SUM(H88:H89)</f>
        <v>359436.2</v>
      </c>
      <c r="I90" s="3">
        <f>SUM(I88:I89)</f>
        <v>-85729.67</v>
      </c>
      <c r="J90" s="4" t="s">
        <v>3369</v>
      </c>
      <c r="K90" s="3">
        <f>SUM(K88:K89)</f>
        <v>273706.52999999997</v>
      </c>
      <c r="L90">
        <f t="shared" si="1"/>
        <v>28</v>
      </c>
    </row>
    <row r="91" spans="1:12" x14ac:dyDescent="0.25">
      <c r="A91" t="s">
        <v>64</v>
      </c>
      <c r="B91">
        <v>2026</v>
      </c>
      <c r="C91" t="s">
        <v>1</v>
      </c>
      <c r="D91" t="s">
        <v>10</v>
      </c>
      <c r="E91" t="s">
        <v>65</v>
      </c>
      <c r="F91" s="3">
        <v>6912171</v>
      </c>
      <c r="G91" s="3">
        <v>-6382736.5</v>
      </c>
      <c r="H91" s="3">
        <v>529434.5</v>
      </c>
      <c r="I91" s="3">
        <v>-199894.05</v>
      </c>
      <c r="J91" s="4" t="s">
        <v>3369</v>
      </c>
      <c r="K91" s="3">
        <v>329540.45</v>
      </c>
      <c r="L91">
        <f t="shared" si="1"/>
        <v>29</v>
      </c>
    </row>
    <row r="92" spans="1:12" x14ac:dyDescent="0.25">
      <c r="A92" t="s">
        <v>64</v>
      </c>
      <c r="B92">
        <v>2026</v>
      </c>
      <c r="C92" t="s">
        <v>5</v>
      </c>
      <c r="D92" t="s">
        <v>10</v>
      </c>
      <c r="E92" t="s">
        <v>65</v>
      </c>
      <c r="F92" s="3">
        <v>518781</v>
      </c>
      <c r="G92" s="3">
        <v>-407510.36</v>
      </c>
      <c r="H92" s="3">
        <v>111270.64</v>
      </c>
      <c r="I92" s="3">
        <v>-21641.24</v>
      </c>
      <c r="J92" s="4" t="s">
        <v>3369</v>
      </c>
      <c r="K92" s="3">
        <v>89629.4</v>
      </c>
      <c r="L92">
        <f t="shared" si="1"/>
        <v>29</v>
      </c>
    </row>
    <row r="93" spans="1:12" x14ac:dyDescent="0.25">
      <c r="A93" t="str">
        <f>A92</f>
        <v>American Legion #11</v>
      </c>
      <c r="B93">
        <f>B92</f>
        <v>2026</v>
      </c>
      <c r="C93" t="s">
        <v>3357</v>
      </c>
      <c r="D93" t="str">
        <f>D92</f>
        <v>501(c)(19)</v>
      </c>
      <c r="E93" t="str">
        <f>E92</f>
        <v>0062-27</v>
      </c>
      <c r="F93" s="3">
        <f>SUM(F91:F92)</f>
        <v>7430952</v>
      </c>
      <c r="G93" s="3">
        <f>SUM(G91:G92)</f>
        <v>-6790246.8600000003</v>
      </c>
      <c r="H93" s="3">
        <f>SUM(H91:H92)</f>
        <v>640705.14</v>
      </c>
      <c r="I93" s="3">
        <f>SUM(I91:I92)</f>
        <v>-221535.28999999998</v>
      </c>
      <c r="J93" s="4" t="s">
        <v>3369</v>
      </c>
      <c r="K93" s="3">
        <f>SUM(K91:K92)</f>
        <v>419169.85</v>
      </c>
      <c r="L93">
        <f t="shared" si="1"/>
        <v>29</v>
      </c>
    </row>
    <row r="94" spans="1:12" x14ac:dyDescent="0.25">
      <c r="A94" t="s">
        <v>66</v>
      </c>
      <c r="B94">
        <v>2026</v>
      </c>
      <c r="C94" t="s">
        <v>1</v>
      </c>
      <c r="D94" t="s">
        <v>10</v>
      </c>
      <c r="E94" t="s">
        <v>67</v>
      </c>
      <c r="F94" s="3">
        <v>1432210.35</v>
      </c>
      <c r="G94" s="3">
        <v>-1326879.9500000002</v>
      </c>
      <c r="H94" s="3">
        <v>105330.4</v>
      </c>
      <c r="I94" s="3">
        <v>-39889.040000000001</v>
      </c>
      <c r="J94" s="4" t="s">
        <v>3369</v>
      </c>
      <c r="K94" s="3">
        <v>65441.36</v>
      </c>
      <c r="L94">
        <f t="shared" si="1"/>
        <v>30</v>
      </c>
    </row>
    <row r="95" spans="1:12" x14ac:dyDescent="0.25">
      <c r="A95" t="s">
        <v>66</v>
      </c>
      <c r="B95">
        <v>2026</v>
      </c>
      <c r="C95" t="s">
        <v>5</v>
      </c>
      <c r="D95" t="s">
        <v>10</v>
      </c>
      <c r="E95" t="s">
        <v>67</v>
      </c>
      <c r="F95" s="3">
        <v>71438</v>
      </c>
      <c r="G95" s="3">
        <v>-56409</v>
      </c>
      <c r="H95" s="3">
        <v>15029</v>
      </c>
      <c r="I95" s="3">
        <v>-3765.9</v>
      </c>
      <c r="J95" s="4" t="s">
        <v>3369</v>
      </c>
      <c r="K95" s="3">
        <v>11263.1</v>
      </c>
      <c r="L95">
        <f t="shared" si="1"/>
        <v>30</v>
      </c>
    </row>
    <row r="96" spans="1:12" x14ac:dyDescent="0.25">
      <c r="A96" t="str">
        <f>A95</f>
        <v>American Legion #112</v>
      </c>
      <c r="B96">
        <f>B95</f>
        <v>2026</v>
      </c>
      <c r="C96" t="s">
        <v>3357</v>
      </c>
      <c r="D96" t="str">
        <f>D95</f>
        <v>501(c)(19)</v>
      </c>
      <c r="E96" t="str">
        <f>E95</f>
        <v>0523-27</v>
      </c>
      <c r="F96" s="3">
        <f>SUM(F94:F95)</f>
        <v>1503648.35</v>
      </c>
      <c r="G96" s="3">
        <f>SUM(G94:G95)</f>
        <v>-1383288.9500000002</v>
      </c>
      <c r="H96" s="3">
        <f>SUM(H94:H95)</f>
        <v>120359.4</v>
      </c>
      <c r="I96" s="3">
        <f>SUM(I94:I95)</f>
        <v>-43654.94</v>
      </c>
      <c r="J96" s="4" t="s">
        <v>3369</v>
      </c>
      <c r="K96" s="3">
        <f>SUM(K94:K95)</f>
        <v>76704.460000000006</v>
      </c>
      <c r="L96">
        <f t="shared" si="1"/>
        <v>30</v>
      </c>
    </row>
    <row r="97" spans="1:12" x14ac:dyDescent="0.25">
      <c r="A97" t="s">
        <v>68</v>
      </c>
      <c r="B97">
        <v>2026</v>
      </c>
      <c r="C97" t="s">
        <v>9</v>
      </c>
      <c r="D97" t="s">
        <v>10</v>
      </c>
      <c r="E97" t="s">
        <v>69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>
        <f t="shared" si="1"/>
        <v>31</v>
      </c>
    </row>
    <row r="98" spans="1:12" x14ac:dyDescent="0.25">
      <c r="A98" t="s">
        <v>68</v>
      </c>
      <c r="B98">
        <v>2026</v>
      </c>
      <c r="C98" t="s">
        <v>70</v>
      </c>
      <c r="D98" t="s">
        <v>10</v>
      </c>
      <c r="E98" t="s">
        <v>69</v>
      </c>
      <c r="F98" s="3">
        <v>0</v>
      </c>
      <c r="G98" s="3">
        <v>0</v>
      </c>
      <c r="H98" s="3">
        <v>0</v>
      </c>
      <c r="I98" s="3">
        <v>0</v>
      </c>
      <c r="J98" s="4" t="s">
        <v>3369</v>
      </c>
      <c r="K98" s="3">
        <v>0</v>
      </c>
      <c r="L98">
        <f t="shared" si="1"/>
        <v>31</v>
      </c>
    </row>
    <row r="99" spans="1:12" x14ac:dyDescent="0.25">
      <c r="A99" t="s">
        <v>68</v>
      </c>
      <c r="B99">
        <v>2026</v>
      </c>
      <c r="C99" t="s">
        <v>12</v>
      </c>
      <c r="D99" t="s">
        <v>10</v>
      </c>
      <c r="E99" t="s">
        <v>69</v>
      </c>
      <c r="F99" s="3">
        <v>0</v>
      </c>
      <c r="G99" s="3">
        <v>0</v>
      </c>
      <c r="H99" s="3">
        <v>0</v>
      </c>
      <c r="I99" s="3">
        <v>0</v>
      </c>
      <c r="J99" s="4" t="s">
        <v>3369</v>
      </c>
      <c r="K99" s="3">
        <v>0</v>
      </c>
      <c r="L99">
        <f t="shared" si="1"/>
        <v>31</v>
      </c>
    </row>
    <row r="100" spans="1:12" x14ac:dyDescent="0.25">
      <c r="A100" t="s">
        <v>68</v>
      </c>
      <c r="B100">
        <v>2026</v>
      </c>
      <c r="C100" t="s">
        <v>1</v>
      </c>
      <c r="D100" t="s">
        <v>10</v>
      </c>
      <c r="E100" t="s">
        <v>69</v>
      </c>
      <c r="F100" s="3">
        <v>14562902.85</v>
      </c>
      <c r="G100" s="3">
        <v>-13135268.35</v>
      </c>
      <c r="H100" s="3">
        <v>1427634.5</v>
      </c>
      <c r="I100" s="3">
        <v>-430394.91</v>
      </c>
      <c r="J100" s="4" t="s">
        <v>3369</v>
      </c>
      <c r="K100" s="3">
        <v>997239.59</v>
      </c>
      <c r="L100">
        <f t="shared" si="1"/>
        <v>31</v>
      </c>
    </row>
    <row r="101" spans="1:12" x14ac:dyDescent="0.25">
      <c r="A101" t="s">
        <v>68</v>
      </c>
      <c r="B101">
        <v>2026</v>
      </c>
      <c r="C101" t="s">
        <v>5</v>
      </c>
      <c r="D101" t="s">
        <v>10</v>
      </c>
      <c r="E101" t="s">
        <v>69</v>
      </c>
      <c r="F101" s="3">
        <v>537724</v>
      </c>
      <c r="G101" s="3">
        <v>-420565</v>
      </c>
      <c r="H101" s="3">
        <v>117159</v>
      </c>
      <c r="I101" s="3">
        <v>-41322.92</v>
      </c>
      <c r="J101" s="4" t="s">
        <v>3369</v>
      </c>
      <c r="K101" s="3">
        <v>75836.08</v>
      </c>
      <c r="L101">
        <f t="shared" si="1"/>
        <v>31</v>
      </c>
    </row>
    <row r="102" spans="1:12" x14ac:dyDescent="0.25">
      <c r="A102" t="str">
        <f>A101</f>
        <v>American Legion #118</v>
      </c>
      <c r="B102">
        <f>B101</f>
        <v>2026</v>
      </c>
      <c r="C102" t="s">
        <v>3357</v>
      </c>
      <c r="D102" t="str">
        <f>D101</f>
        <v>501(c)(19)</v>
      </c>
      <c r="E102" t="str">
        <f>E101</f>
        <v>0310-27</v>
      </c>
      <c r="F102" s="3">
        <f>SUM(F97:F101)</f>
        <v>15100626.85</v>
      </c>
      <c r="G102" s="3">
        <f>SUM(G97:G101)</f>
        <v>-13555833.35</v>
      </c>
      <c r="H102" s="3">
        <f>SUM(H97:H101)</f>
        <v>1544793.5</v>
      </c>
      <c r="I102" s="3">
        <f>SUM(I97:I101)</f>
        <v>-471717.82999999996</v>
      </c>
      <c r="J102" s="3">
        <v>0</v>
      </c>
      <c r="K102" s="3">
        <f>SUM(K97:K101)</f>
        <v>1073075.67</v>
      </c>
      <c r="L102">
        <f t="shared" si="1"/>
        <v>31</v>
      </c>
    </row>
    <row r="103" spans="1:12" x14ac:dyDescent="0.25">
      <c r="A103" t="s">
        <v>71</v>
      </c>
      <c r="B103">
        <v>2026</v>
      </c>
      <c r="C103" t="s">
        <v>1</v>
      </c>
      <c r="D103" t="s">
        <v>10</v>
      </c>
      <c r="E103" t="s">
        <v>72</v>
      </c>
      <c r="F103" s="3">
        <v>2141331.5</v>
      </c>
      <c r="G103" s="3">
        <v>-1988204.3</v>
      </c>
      <c r="H103" s="3">
        <v>153127.20000000001</v>
      </c>
      <c r="I103" s="3">
        <v>-29214.11</v>
      </c>
      <c r="J103" s="4" t="s">
        <v>3369</v>
      </c>
      <c r="K103" s="3">
        <v>123913.09</v>
      </c>
      <c r="L103">
        <f t="shared" si="1"/>
        <v>32</v>
      </c>
    </row>
    <row r="104" spans="1:12" x14ac:dyDescent="0.25">
      <c r="A104" t="str">
        <f>A103</f>
        <v>American Legion #123</v>
      </c>
      <c r="B104">
        <f>B103</f>
        <v>2026</v>
      </c>
      <c r="C104" t="s">
        <v>3357</v>
      </c>
      <c r="D104" t="str">
        <f>D103</f>
        <v>501(c)(19)</v>
      </c>
      <c r="E104" t="str">
        <f>E103</f>
        <v>0619-27</v>
      </c>
      <c r="F104" s="3">
        <f>SUM(F103)</f>
        <v>2141331.5</v>
      </c>
      <c r="G104" s="3">
        <f>SUM(G103)</f>
        <v>-1988204.3</v>
      </c>
      <c r="H104" s="3">
        <f>SUM(H103)</f>
        <v>153127.20000000001</v>
      </c>
      <c r="I104" s="3">
        <f>SUM(I103)</f>
        <v>-29214.11</v>
      </c>
      <c r="J104" s="4" t="s">
        <v>3369</v>
      </c>
      <c r="K104" s="3">
        <f>SUM(K103)</f>
        <v>123913.09</v>
      </c>
      <c r="L104">
        <f t="shared" si="1"/>
        <v>32</v>
      </c>
    </row>
    <row r="105" spans="1:12" x14ac:dyDescent="0.25">
      <c r="A105" t="s">
        <v>73</v>
      </c>
      <c r="B105">
        <v>2026</v>
      </c>
      <c r="C105" t="s">
        <v>1</v>
      </c>
      <c r="D105" t="s">
        <v>10</v>
      </c>
      <c r="E105" t="s">
        <v>74</v>
      </c>
      <c r="F105" s="3">
        <v>3591.08</v>
      </c>
      <c r="G105" s="3">
        <v>-3311399.35</v>
      </c>
      <c r="H105" s="3">
        <v>-3307808.27</v>
      </c>
      <c r="I105" s="3">
        <v>-81096.14</v>
      </c>
      <c r="J105" s="4" t="s">
        <v>3369</v>
      </c>
      <c r="K105" s="3">
        <v>-3388904.41</v>
      </c>
      <c r="L105">
        <f t="shared" si="1"/>
        <v>33</v>
      </c>
    </row>
    <row r="106" spans="1:12" x14ac:dyDescent="0.25">
      <c r="A106" t="s">
        <v>73</v>
      </c>
      <c r="B106">
        <v>2026</v>
      </c>
      <c r="C106" t="s">
        <v>5</v>
      </c>
      <c r="D106" t="s">
        <v>10</v>
      </c>
      <c r="E106" t="s">
        <v>74</v>
      </c>
      <c r="F106" s="3">
        <v>18813.48</v>
      </c>
      <c r="G106" s="3">
        <v>0</v>
      </c>
      <c r="H106" s="3">
        <v>18813.48</v>
      </c>
      <c r="I106" s="3">
        <v>0</v>
      </c>
      <c r="J106" s="4" t="s">
        <v>3369</v>
      </c>
      <c r="K106" s="3">
        <v>18813.48</v>
      </c>
      <c r="L106">
        <f t="shared" si="1"/>
        <v>33</v>
      </c>
    </row>
    <row r="107" spans="1:12" x14ac:dyDescent="0.25">
      <c r="A107" t="str">
        <f>A106</f>
        <v>American Legion #131</v>
      </c>
      <c r="B107">
        <f>B106</f>
        <v>2026</v>
      </c>
      <c r="C107" t="s">
        <v>3357</v>
      </c>
      <c r="D107" t="str">
        <f>D106</f>
        <v>501(c)(19)</v>
      </c>
      <c r="E107" t="str">
        <f>E106</f>
        <v>0489-27</v>
      </c>
      <c r="F107" s="3">
        <f>SUM(F105:F106)</f>
        <v>22404.559999999998</v>
      </c>
      <c r="G107" s="3">
        <f>SUM(G105:G106)</f>
        <v>-3311399.35</v>
      </c>
      <c r="H107" s="3">
        <f>SUM(H105:H106)</f>
        <v>-3288994.79</v>
      </c>
      <c r="I107" s="3">
        <f>SUM(I105:I106)</f>
        <v>-81096.14</v>
      </c>
      <c r="J107" s="4" t="s">
        <v>3369</v>
      </c>
      <c r="K107" s="3">
        <f>SUM(K105:K106)</f>
        <v>-3370090.93</v>
      </c>
      <c r="L107">
        <f t="shared" si="1"/>
        <v>33</v>
      </c>
    </row>
    <row r="108" spans="1:12" x14ac:dyDescent="0.25">
      <c r="A108" t="s">
        <v>75</v>
      </c>
      <c r="B108">
        <v>2026</v>
      </c>
      <c r="C108" t="s">
        <v>9</v>
      </c>
      <c r="D108" t="s">
        <v>10</v>
      </c>
      <c r="E108" t="s">
        <v>76</v>
      </c>
      <c r="F108" s="3">
        <v>22750</v>
      </c>
      <c r="G108" s="3">
        <v>0</v>
      </c>
      <c r="H108" s="3">
        <v>22750</v>
      </c>
      <c r="I108" s="3">
        <v>-24991.5</v>
      </c>
      <c r="J108" s="3">
        <v>96</v>
      </c>
      <c r="K108" s="3">
        <v>-2145.5</v>
      </c>
      <c r="L108">
        <f t="shared" si="1"/>
        <v>34</v>
      </c>
    </row>
    <row r="109" spans="1:12" x14ac:dyDescent="0.25">
      <c r="A109" t="s">
        <v>75</v>
      </c>
      <c r="B109">
        <v>2026</v>
      </c>
      <c r="C109" t="s">
        <v>1</v>
      </c>
      <c r="D109" t="s">
        <v>10</v>
      </c>
      <c r="E109" t="s">
        <v>76</v>
      </c>
      <c r="F109" s="3">
        <v>5202382.5</v>
      </c>
      <c r="G109" s="3">
        <v>-4814143.25</v>
      </c>
      <c r="H109" s="3">
        <v>388239.25</v>
      </c>
      <c r="I109" s="3">
        <v>-61751.77</v>
      </c>
      <c r="J109" s="4" t="s">
        <v>3369</v>
      </c>
      <c r="K109" s="3">
        <v>326487.48</v>
      </c>
      <c r="L109">
        <f t="shared" si="1"/>
        <v>34</v>
      </c>
    </row>
    <row r="110" spans="1:12" x14ac:dyDescent="0.25">
      <c r="A110" t="s">
        <v>75</v>
      </c>
      <c r="B110">
        <v>2026</v>
      </c>
      <c r="C110" t="s">
        <v>5</v>
      </c>
      <c r="D110" t="s">
        <v>10</v>
      </c>
      <c r="E110" t="s">
        <v>76</v>
      </c>
      <c r="F110" s="3">
        <v>2700</v>
      </c>
      <c r="G110" s="3">
        <v>-2095</v>
      </c>
      <c r="H110" s="3">
        <v>605</v>
      </c>
      <c r="I110" s="3">
        <v>-5729.54</v>
      </c>
      <c r="J110" s="4" t="s">
        <v>3369</v>
      </c>
      <c r="K110" s="3">
        <v>-5124.54</v>
      </c>
      <c r="L110">
        <f t="shared" si="1"/>
        <v>34</v>
      </c>
    </row>
    <row r="111" spans="1:12" x14ac:dyDescent="0.25">
      <c r="A111" t="str">
        <f>A110</f>
        <v>American Legion #134</v>
      </c>
      <c r="B111">
        <f>B110</f>
        <v>2026</v>
      </c>
      <c r="C111" t="s">
        <v>3357</v>
      </c>
      <c r="D111" t="str">
        <f>D110</f>
        <v>501(c)(19)</v>
      </c>
      <c r="E111" t="str">
        <f>E110</f>
        <v>1011-27</v>
      </c>
      <c r="F111" s="3">
        <f>SUM(F108:F110)</f>
        <v>5227832.5</v>
      </c>
      <c r="G111" s="3">
        <f>SUM(G108:G110)</f>
        <v>-4816238.25</v>
      </c>
      <c r="H111" s="3">
        <f>SUM(H108:H110)</f>
        <v>411594.25</v>
      </c>
      <c r="I111" s="3">
        <f>SUM(I108:I110)</f>
        <v>-92472.809999999983</v>
      </c>
      <c r="J111" s="3">
        <v>96</v>
      </c>
      <c r="K111" s="3">
        <f>SUM(K108:K110)</f>
        <v>319217.44</v>
      </c>
      <c r="L111">
        <f t="shared" si="1"/>
        <v>34</v>
      </c>
    </row>
    <row r="112" spans="1:12" x14ac:dyDescent="0.25">
      <c r="A112" t="s">
        <v>77</v>
      </c>
      <c r="B112">
        <v>2026</v>
      </c>
      <c r="C112" t="s">
        <v>1</v>
      </c>
      <c r="D112" t="s">
        <v>10</v>
      </c>
      <c r="E112" t="s">
        <v>78</v>
      </c>
      <c r="F112" s="3">
        <v>7297579</v>
      </c>
      <c r="G112" s="3">
        <v>-6753382.25</v>
      </c>
      <c r="H112" s="3">
        <v>544196.75</v>
      </c>
      <c r="I112" s="3">
        <v>-140958.5</v>
      </c>
      <c r="J112" s="4" t="s">
        <v>3369</v>
      </c>
      <c r="K112" s="3">
        <v>403238.25</v>
      </c>
      <c r="L112">
        <f t="shared" si="1"/>
        <v>35</v>
      </c>
    </row>
    <row r="113" spans="1:12" x14ac:dyDescent="0.25">
      <c r="A113" t="s">
        <v>77</v>
      </c>
      <c r="B113">
        <v>2026</v>
      </c>
      <c r="C113" t="s">
        <v>5</v>
      </c>
      <c r="D113" t="s">
        <v>10</v>
      </c>
      <c r="E113" t="s">
        <v>78</v>
      </c>
      <c r="F113" s="3">
        <v>3995</v>
      </c>
      <c r="G113" s="3">
        <v>-3008.98</v>
      </c>
      <c r="H113" s="3">
        <v>986.02</v>
      </c>
      <c r="I113" s="3">
        <v>-11020.34</v>
      </c>
      <c r="J113" s="4" t="s">
        <v>3369</v>
      </c>
      <c r="K113" s="3">
        <v>-10034.32</v>
      </c>
      <c r="L113">
        <f t="shared" si="1"/>
        <v>35</v>
      </c>
    </row>
    <row r="114" spans="1:12" x14ac:dyDescent="0.25">
      <c r="A114" t="str">
        <f>A113</f>
        <v>American Legion #138</v>
      </c>
      <c r="B114">
        <f>B113</f>
        <v>2026</v>
      </c>
      <c r="C114" t="s">
        <v>3357</v>
      </c>
      <c r="D114" t="str">
        <f>D113</f>
        <v>501(c)(19)</v>
      </c>
      <c r="E114" t="str">
        <f>E113</f>
        <v>0511-27</v>
      </c>
      <c r="F114" s="3">
        <f>SUM(F112:F113)</f>
        <v>7301574</v>
      </c>
      <c r="G114" s="3">
        <f>SUM(G112:G113)</f>
        <v>-6756391.2300000004</v>
      </c>
      <c r="H114" s="3">
        <f>SUM(H112:H113)</f>
        <v>545182.77</v>
      </c>
      <c r="I114" s="3">
        <f>SUM(I112:I113)</f>
        <v>-151978.84</v>
      </c>
      <c r="J114" s="4" t="s">
        <v>3369</v>
      </c>
      <c r="K114" s="3">
        <f>SUM(K112:K113)</f>
        <v>393203.93</v>
      </c>
      <c r="L114">
        <f t="shared" si="1"/>
        <v>35</v>
      </c>
    </row>
    <row r="115" spans="1:12" x14ac:dyDescent="0.25">
      <c r="A115" t="s">
        <v>79</v>
      </c>
      <c r="B115">
        <v>2026</v>
      </c>
      <c r="C115" t="s">
        <v>1</v>
      </c>
      <c r="D115" t="s">
        <v>10</v>
      </c>
      <c r="E115" t="s">
        <v>80</v>
      </c>
      <c r="F115" s="3">
        <v>6956930.25</v>
      </c>
      <c r="G115" s="3">
        <v>-6463691.7999999998</v>
      </c>
      <c r="H115" s="3">
        <v>493238.45</v>
      </c>
      <c r="I115" s="3">
        <v>-109770.69</v>
      </c>
      <c r="J115" s="4" t="s">
        <v>3369</v>
      </c>
      <c r="K115" s="3">
        <v>383467.76</v>
      </c>
      <c r="L115">
        <f t="shared" si="1"/>
        <v>36</v>
      </c>
    </row>
    <row r="116" spans="1:12" x14ac:dyDescent="0.25">
      <c r="A116" t="s">
        <v>79</v>
      </c>
      <c r="B116">
        <v>2026</v>
      </c>
      <c r="C116" t="s">
        <v>5</v>
      </c>
      <c r="D116" t="s">
        <v>10</v>
      </c>
      <c r="E116" t="s">
        <v>80</v>
      </c>
      <c r="F116" s="3">
        <v>75880</v>
      </c>
      <c r="G116" s="3">
        <v>-58052.740000000005</v>
      </c>
      <c r="H116" s="3">
        <v>17827.259999999998</v>
      </c>
      <c r="I116" s="3">
        <v>-6453.24</v>
      </c>
      <c r="J116" s="4" t="s">
        <v>3369</v>
      </c>
      <c r="K116" s="3">
        <v>11374.02</v>
      </c>
      <c r="L116">
        <f t="shared" si="1"/>
        <v>36</v>
      </c>
    </row>
    <row r="117" spans="1:12" x14ac:dyDescent="0.25">
      <c r="A117" t="str">
        <f>A116</f>
        <v>American Legion #14</v>
      </c>
      <c r="B117">
        <f>B116</f>
        <v>2026</v>
      </c>
      <c r="C117" t="s">
        <v>3357</v>
      </c>
      <c r="D117" t="str">
        <f>D116</f>
        <v>501(c)(19)</v>
      </c>
      <c r="E117" t="str">
        <f>E116</f>
        <v>0160-27</v>
      </c>
      <c r="F117" s="3">
        <f>SUM(F115:F116)</f>
        <v>7032810.25</v>
      </c>
      <c r="G117" s="3">
        <f>SUM(G115:G116)</f>
        <v>-6521744.54</v>
      </c>
      <c r="H117" s="3">
        <f>SUM(H115:H116)</f>
        <v>511065.71</v>
      </c>
      <c r="I117" s="3">
        <f>SUM(I115:I116)</f>
        <v>-116223.93000000001</v>
      </c>
      <c r="J117" s="4" t="s">
        <v>3369</v>
      </c>
      <c r="K117" s="3">
        <f>SUM(K115:K116)</f>
        <v>394841.78</v>
      </c>
      <c r="L117">
        <f t="shared" si="1"/>
        <v>36</v>
      </c>
    </row>
    <row r="118" spans="1:12" x14ac:dyDescent="0.25">
      <c r="A118" t="s">
        <v>81</v>
      </c>
      <c r="B118">
        <v>2026</v>
      </c>
      <c r="C118" t="s">
        <v>1</v>
      </c>
      <c r="D118" t="s">
        <v>10</v>
      </c>
      <c r="E118" t="s">
        <v>82</v>
      </c>
      <c r="F118" s="3">
        <v>6822370.75</v>
      </c>
      <c r="G118" s="3">
        <v>-6326153.0999999996</v>
      </c>
      <c r="H118" s="3">
        <v>496217.65</v>
      </c>
      <c r="I118" s="3">
        <v>-145383.67000000001</v>
      </c>
      <c r="J118" s="4" t="s">
        <v>3369</v>
      </c>
      <c r="K118" s="3">
        <v>350833.98</v>
      </c>
      <c r="L118">
        <f t="shared" si="1"/>
        <v>37</v>
      </c>
    </row>
    <row r="119" spans="1:12" x14ac:dyDescent="0.25">
      <c r="A119" t="s">
        <v>81</v>
      </c>
      <c r="B119">
        <v>2026</v>
      </c>
      <c r="C119" t="s">
        <v>5</v>
      </c>
      <c r="D119" t="s">
        <v>10</v>
      </c>
      <c r="E119" t="s">
        <v>82</v>
      </c>
      <c r="F119" s="3">
        <v>259464</v>
      </c>
      <c r="G119" s="3">
        <v>-208535</v>
      </c>
      <c r="H119" s="3">
        <v>50929</v>
      </c>
      <c r="I119" s="3">
        <v>-18358.439999999999</v>
      </c>
      <c r="J119" s="4" t="s">
        <v>3369</v>
      </c>
      <c r="K119" s="3">
        <v>32570.560000000001</v>
      </c>
      <c r="L119">
        <f t="shared" si="1"/>
        <v>37</v>
      </c>
    </row>
    <row r="120" spans="1:12" x14ac:dyDescent="0.25">
      <c r="A120" t="str">
        <f>A119</f>
        <v>American Legion #140</v>
      </c>
      <c r="B120">
        <f>B119</f>
        <v>2026</v>
      </c>
      <c r="C120" t="s">
        <v>3357</v>
      </c>
      <c r="D120" t="str">
        <f>D119</f>
        <v>501(c)(19)</v>
      </c>
      <c r="E120" t="str">
        <f>E119</f>
        <v>0338-27</v>
      </c>
      <c r="F120" s="3">
        <f>SUM(F118:F119)</f>
        <v>7081834.75</v>
      </c>
      <c r="G120" s="3">
        <f>SUM(G118:G119)</f>
        <v>-6534688.0999999996</v>
      </c>
      <c r="H120" s="3">
        <f>SUM(H118:H119)</f>
        <v>547146.65</v>
      </c>
      <c r="I120" s="3">
        <f>SUM(I118:I119)</f>
        <v>-163742.11000000002</v>
      </c>
      <c r="J120" s="4" t="s">
        <v>3369</v>
      </c>
      <c r="K120" s="3">
        <f>SUM(K118:K119)</f>
        <v>383404.54</v>
      </c>
      <c r="L120">
        <f t="shared" si="1"/>
        <v>37</v>
      </c>
    </row>
    <row r="121" spans="1:12" x14ac:dyDescent="0.25">
      <c r="A121" t="s">
        <v>83</v>
      </c>
      <c r="B121">
        <v>2026</v>
      </c>
      <c r="C121" t="s">
        <v>9</v>
      </c>
      <c r="D121" t="s">
        <v>10</v>
      </c>
      <c r="E121" t="s">
        <v>84</v>
      </c>
      <c r="F121" s="3">
        <v>1525</v>
      </c>
      <c r="G121" s="3">
        <v>0</v>
      </c>
      <c r="H121" s="3">
        <v>1525</v>
      </c>
      <c r="I121" s="3">
        <v>-2050</v>
      </c>
      <c r="J121" s="3">
        <v>0</v>
      </c>
      <c r="K121" s="3">
        <v>-525</v>
      </c>
      <c r="L121">
        <f t="shared" si="1"/>
        <v>38</v>
      </c>
    </row>
    <row r="122" spans="1:12" x14ac:dyDescent="0.25">
      <c r="A122" t="s">
        <v>83</v>
      </c>
      <c r="B122">
        <v>2026</v>
      </c>
      <c r="C122" t="s">
        <v>12</v>
      </c>
      <c r="D122" t="s">
        <v>10</v>
      </c>
      <c r="E122" t="s">
        <v>84</v>
      </c>
      <c r="F122" s="3">
        <v>4316</v>
      </c>
      <c r="G122" s="3">
        <v>-2860</v>
      </c>
      <c r="H122" s="3">
        <v>1456</v>
      </c>
      <c r="I122" s="3">
        <v>-391.03</v>
      </c>
      <c r="J122" s="4" t="s">
        <v>3369</v>
      </c>
      <c r="K122" s="3">
        <v>1064.97</v>
      </c>
      <c r="L122">
        <f t="shared" si="1"/>
        <v>38</v>
      </c>
    </row>
    <row r="123" spans="1:12" x14ac:dyDescent="0.25">
      <c r="A123" t="s">
        <v>83</v>
      </c>
      <c r="B123">
        <v>2026</v>
      </c>
      <c r="C123" t="s">
        <v>1</v>
      </c>
      <c r="D123" t="s">
        <v>10</v>
      </c>
      <c r="E123" t="s">
        <v>84</v>
      </c>
      <c r="F123" s="3">
        <v>8840832.9499999993</v>
      </c>
      <c r="G123" s="3">
        <v>-8037368.9999999991</v>
      </c>
      <c r="H123" s="3">
        <v>803463.95</v>
      </c>
      <c r="I123" s="3">
        <v>-251334.18</v>
      </c>
      <c r="J123" s="4" t="s">
        <v>3369</v>
      </c>
      <c r="K123" s="3">
        <v>552129.77</v>
      </c>
      <c r="L123">
        <f t="shared" si="1"/>
        <v>38</v>
      </c>
    </row>
    <row r="124" spans="1:12" x14ac:dyDescent="0.25">
      <c r="A124" t="s">
        <v>83</v>
      </c>
      <c r="B124">
        <v>2026</v>
      </c>
      <c r="C124" t="s">
        <v>5</v>
      </c>
      <c r="D124" t="s">
        <v>10</v>
      </c>
      <c r="E124" t="s">
        <v>84</v>
      </c>
      <c r="F124" s="3">
        <v>26956</v>
      </c>
      <c r="G124" s="3">
        <v>-22661</v>
      </c>
      <c r="H124" s="3">
        <v>4295</v>
      </c>
      <c r="I124" s="3">
        <v>-14269.14</v>
      </c>
      <c r="J124" s="4" t="s">
        <v>3369</v>
      </c>
      <c r="K124" s="3">
        <v>-9974.14</v>
      </c>
      <c r="L124">
        <f t="shared" si="1"/>
        <v>38</v>
      </c>
    </row>
    <row r="125" spans="1:12" x14ac:dyDescent="0.25">
      <c r="A125" t="str">
        <f>A124</f>
        <v>American Legion #142</v>
      </c>
      <c r="B125">
        <f>B124</f>
        <v>2026</v>
      </c>
      <c r="C125" t="s">
        <v>3357</v>
      </c>
      <c r="D125" t="str">
        <f>D124</f>
        <v>501(c)(19)</v>
      </c>
      <c r="E125" t="str">
        <f>E124</f>
        <v>0098-27</v>
      </c>
      <c r="F125" s="3">
        <f>SUM(F121:F124)</f>
        <v>8873629.9499999993</v>
      </c>
      <c r="G125" s="3">
        <f>SUM(G121:G124)</f>
        <v>-8062889.9999999991</v>
      </c>
      <c r="H125" s="3">
        <f>SUM(H121:H124)</f>
        <v>810739.95</v>
      </c>
      <c r="I125" s="3">
        <f>SUM(I121:I124)</f>
        <v>-268044.34999999998</v>
      </c>
      <c r="J125" s="3">
        <v>0</v>
      </c>
      <c r="K125" s="3">
        <f>SUM(K121:K124)</f>
        <v>542695.6</v>
      </c>
      <c r="L125">
        <f t="shared" si="1"/>
        <v>38</v>
      </c>
    </row>
    <row r="126" spans="1:12" x14ac:dyDescent="0.25">
      <c r="A126" t="s">
        <v>85</v>
      </c>
      <c r="B126">
        <v>2026</v>
      </c>
      <c r="C126" t="s">
        <v>1</v>
      </c>
      <c r="D126" t="s">
        <v>10</v>
      </c>
      <c r="E126" t="s">
        <v>86</v>
      </c>
      <c r="F126" s="3">
        <v>6850688.75</v>
      </c>
      <c r="G126" s="3">
        <v>-6311541.75</v>
      </c>
      <c r="H126" s="3">
        <v>539147</v>
      </c>
      <c r="I126" s="3">
        <v>-198449.48</v>
      </c>
      <c r="J126" s="4" t="s">
        <v>3369</v>
      </c>
      <c r="K126" s="3">
        <v>340697.52</v>
      </c>
      <c r="L126">
        <f t="shared" si="1"/>
        <v>39</v>
      </c>
    </row>
    <row r="127" spans="1:12" x14ac:dyDescent="0.25">
      <c r="A127" t="s">
        <v>85</v>
      </c>
      <c r="B127">
        <v>2026</v>
      </c>
      <c r="C127" t="s">
        <v>5</v>
      </c>
      <c r="D127" t="s">
        <v>10</v>
      </c>
      <c r="E127" t="s">
        <v>86</v>
      </c>
      <c r="F127" s="3">
        <v>88831</v>
      </c>
      <c r="G127" s="3">
        <v>-69729</v>
      </c>
      <c r="H127" s="3">
        <v>19102</v>
      </c>
      <c r="I127" s="3">
        <v>-7927.48</v>
      </c>
      <c r="J127" s="4" t="s">
        <v>3369</v>
      </c>
      <c r="K127" s="3">
        <v>11174.52</v>
      </c>
      <c r="L127">
        <f t="shared" si="1"/>
        <v>39</v>
      </c>
    </row>
    <row r="128" spans="1:12" x14ac:dyDescent="0.25">
      <c r="A128" t="str">
        <f>A127</f>
        <v>American Legion #144</v>
      </c>
      <c r="B128">
        <f>B127</f>
        <v>2026</v>
      </c>
      <c r="C128" t="s">
        <v>3357</v>
      </c>
      <c r="D128" t="str">
        <f>D127</f>
        <v>501(c)(19)</v>
      </c>
      <c r="E128" t="str">
        <f>E127</f>
        <v>0042-27</v>
      </c>
      <c r="F128" s="3">
        <f>SUM(F126:F127)</f>
        <v>6939519.75</v>
      </c>
      <c r="G128" s="3">
        <f>SUM(G126:G127)</f>
        <v>-6381270.75</v>
      </c>
      <c r="H128" s="3">
        <f>SUM(H126:H127)</f>
        <v>558249</v>
      </c>
      <c r="I128" s="3">
        <f>SUM(I126:I127)</f>
        <v>-206376.96000000002</v>
      </c>
      <c r="J128" s="4" t="s">
        <v>3369</v>
      </c>
      <c r="K128" s="3">
        <f>SUM(K126:K127)</f>
        <v>351872.04000000004</v>
      </c>
      <c r="L128">
        <f t="shared" si="1"/>
        <v>39</v>
      </c>
    </row>
    <row r="129" spans="1:12" x14ac:dyDescent="0.25">
      <c r="A129" t="s">
        <v>87</v>
      </c>
      <c r="B129">
        <v>2026</v>
      </c>
      <c r="C129" t="s">
        <v>1</v>
      </c>
      <c r="D129" t="s">
        <v>10</v>
      </c>
      <c r="E129" t="s">
        <v>88</v>
      </c>
      <c r="F129" s="3">
        <v>807715.9</v>
      </c>
      <c r="G129" s="3">
        <v>-577603.69999999995</v>
      </c>
      <c r="H129" s="3">
        <v>230112.2</v>
      </c>
      <c r="I129" s="3">
        <v>-67164.14</v>
      </c>
      <c r="J129" s="4" t="s">
        <v>3369</v>
      </c>
      <c r="K129" s="3">
        <v>162948.06</v>
      </c>
      <c r="L129">
        <f t="shared" si="1"/>
        <v>40</v>
      </c>
    </row>
    <row r="130" spans="1:12" x14ac:dyDescent="0.25">
      <c r="A130" t="s">
        <v>87</v>
      </c>
      <c r="B130">
        <v>2026</v>
      </c>
      <c r="C130" t="s">
        <v>5</v>
      </c>
      <c r="D130" t="s">
        <v>10</v>
      </c>
      <c r="E130" t="s">
        <v>88</v>
      </c>
      <c r="F130" s="3">
        <v>121592</v>
      </c>
      <c r="G130" s="3">
        <v>-90710</v>
      </c>
      <c r="H130" s="3">
        <v>30882</v>
      </c>
      <c r="I130" s="3">
        <v>-5099.47</v>
      </c>
      <c r="J130" s="4" t="s">
        <v>3369</v>
      </c>
      <c r="K130" s="3">
        <v>25782.53</v>
      </c>
      <c r="L130">
        <f t="shared" si="1"/>
        <v>40</v>
      </c>
    </row>
    <row r="131" spans="1:12" x14ac:dyDescent="0.25">
      <c r="A131" t="str">
        <f>A130</f>
        <v>American Legion #147</v>
      </c>
      <c r="B131">
        <f>B130</f>
        <v>2026</v>
      </c>
      <c r="C131" t="s">
        <v>3357</v>
      </c>
      <c r="D131" t="str">
        <f>D130</f>
        <v>501(c)(19)</v>
      </c>
      <c r="E131" t="str">
        <f>E130</f>
        <v>0508-27</v>
      </c>
      <c r="F131" s="3">
        <f>SUM(F129:F130)</f>
        <v>929307.9</v>
      </c>
      <c r="G131" s="3">
        <f>SUM(G129:G130)</f>
        <v>-668313.69999999995</v>
      </c>
      <c r="H131" s="3">
        <f>SUM(H129:H130)</f>
        <v>260994.2</v>
      </c>
      <c r="I131" s="3">
        <f>SUM(I129:I130)</f>
        <v>-72263.61</v>
      </c>
      <c r="J131" s="4" t="s">
        <v>3369</v>
      </c>
      <c r="K131" s="3">
        <f>SUM(K129:K130)</f>
        <v>188730.59</v>
      </c>
      <c r="L131">
        <f t="shared" si="1"/>
        <v>40</v>
      </c>
    </row>
    <row r="132" spans="1:12" x14ac:dyDescent="0.25">
      <c r="A132" t="s">
        <v>89</v>
      </c>
      <c r="B132">
        <v>2026</v>
      </c>
      <c r="C132" t="s">
        <v>1</v>
      </c>
      <c r="D132" t="s">
        <v>10</v>
      </c>
      <c r="E132" t="s">
        <v>90</v>
      </c>
      <c r="F132" s="3">
        <v>8061585.9000000004</v>
      </c>
      <c r="G132" s="3">
        <v>-7316134.75</v>
      </c>
      <c r="H132" s="3">
        <v>745451.15</v>
      </c>
      <c r="I132" s="3">
        <v>-260894.98</v>
      </c>
      <c r="J132" s="4" t="s">
        <v>3369</v>
      </c>
      <c r="K132" s="3">
        <v>484556.17</v>
      </c>
      <c r="L132">
        <f t="shared" ref="L132:L195" si="2">IF(E132=E131,L131,L131+1)</f>
        <v>41</v>
      </c>
    </row>
    <row r="133" spans="1:12" x14ac:dyDescent="0.25">
      <c r="A133" t="s">
        <v>89</v>
      </c>
      <c r="B133">
        <v>2026</v>
      </c>
      <c r="C133" t="s">
        <v>5</v>
      </c>
      <c r="D133" t="s">
        <v>10</v>
      </c>
      <c r="E133" t="s">
        <v>90</v>
      </c>
      <c r="F133" s="3">
        <v>472428</v>
      </c>
      <c r="G133" s="3">
        <v>-382032</v>
      </c>
      <c r="H133" s="3">
        <v>90396</v>
      </c>
      <c r="I133" s="3">
        <v>-34315.18</v>
      </c>
      <c r="J133" s="4" t="s">
        <v>3369</v>
      </c>
      <c r="K133" s="3">
        <v>56080.82</v>
      </c>
      <c r="L133">
        <f t="shared" si="2"/>
        <v>41</v>
      </c>
    </row>
    <row r="134" spans="1:12" x14ac:dyDescent="0.25">
      <c r="A134" t="str">
        <f>A133</f>
        <v>American Legion #151</v>
      </c>
      <c r="B134">
        <f>B133</f>
        <v>2026</v>
      </c>
      <c r="C134" t="s">
        <v>3357</v>
      </c>
      <c r="D134" t="str">
        <f>D133</f>
        <v>501(c)(19)</v>
      </c>
      <c r="E134" t="str">
        <f>E133</f>
        <v>0217-27</v>
      </c>
      <c r="F134" s="3">
        <f>SUM(F132:F133)</f>
        <v>8534013.9000000004</v>
      </c>
      <c r="G134" s="3">
        <f>SUM(G132:G133)</f>
        <v>-7698166.75</v>
      </c>
      <c r="H134" s="3">
        <f>SUM(H132:H133)</f>
        <v>835847.15</v>
      </c>
      <c r="I134" s="3">
        <f>SUM(I132:I133)</f>
        <v>-295210.16000000003</v>
      </c>
      <c r="J134" s="4" t="s">
        <v>3369</v>
      </c>
      <c r="K134" s="3">
        <f>SUM(K132:K133)</f>
        <v>540636.99</v>
      </c>
      <c r="L134">
        <f t="shared" si="2"/>
        <v>41</v>
      </c>
    </row>
    <row r="135" spans="1:12" x14ac:dyDescent="0.25">
      <c r="A135" t="s">
        <v>91</v>
      </c>
      <c r="B135">
        <v>2026</v>
      </c>
      <c r="C135" t="s">
        <v>1</v>
      </c>
      <c r="D135" t="s">
        <v>10</v>
      </c>
      <c r="E135" t="s">
        <v>92</v>
      </c>
      <c r="F135" s="3">
        <v>2076640</v>
      </c>
      <c r="G135" s="3">
        <v>-1709447</v>
      </c>
      <c r="H135" s="3">
        <v>367193</v>
      </c>
      <c r="I135" s="3">
        <v>-137125.62</v>
      </c>
      <c r="J135" s="4" t="s">
        <v>3369</v>
      </c>
      <c r="K135" s="3">
        <v>230067.38</v>
      </c>
      <c r="L135">
        <f t="shared" si="2"/>
        <v>42</v>
      </c>
    </row>
    <row r="136" spans="1:12" x14ac:dyDescent="0.25">
      <c r="A136" t="s">
        <v>91</v>
      </c>
      <c r="B136">
        <v>2026</v>
      </c>
      <c r="C136" t="s">
        <v>5</v>
      </c>
      <c r="D136" t="s">
        <v>10</v>
      </c>
      <c r="E136" t="s">
        <v>92</v>
      </c>
      <c r="F136" s="3">
        <v>46220</v>
      </c>
      <c r="G136" s="3">
        <v>-36985</v>
      </c>
      <c r="H136" s="3">
        <v>9235</v>
      </c>
      <c r="I136" s="3">
        <v>-6263.43</v>
      </c>
      <c r="J136" s="4" t="s">
        <v>3369</v>
      </c>
      <c r="K136" s="3">
        <v>2971.57</v>
      </c>
      <c r="L136">
        <f t="shared" si="2"/>
        <v>42</v>
      </c>
    </row>
    <row r="137" spans="1:12" x14ac:dyDescent="0.25">
      <c r="A137" t="str">
        <f>A136</f>
        <v>American Legion #159</v>
      </c>
      <c r="B137">
        <f>B136</f>
        <v>2026</v>
      </c>
      <c r="C137" t="s">
        <v>3357</v>
      </c>
      <c r="D137" t="str">
        <f>D136</f>
        <v>501(c)(19)</v>
      </c>
      <c r="E137" t="str">
        <f>E136</f>
        <v>0559-27</v>
      </c>
      <c r="F137" s="3">
        <f>SUM(F135:F136)</f>
        <v>2122860</v>
      </c>
      <c r="G137" s="3">
        <f>SUM(G135:G136)</f>
        <v>-1746432</v>
      </c>
      <c r="H137" s="3">
        <f>SUM(H135:H136)</f>
        <v>376428</v>
      </c>
      <c r="I137" s="3">
        <f>SUM(I135:I136)</f>
        <v>-143389.04999999999</v>
      </c>
      <c r="J137" s="4" t="s">
        <v>3369</v>
      </c>
      <c r="K137" s="3">
        <f>SUM(K135:K136)</f>
        <v>233038.95</v>
      </c>
      <c r="L137">
        <f t="shared" si="2"/>
        <v>42</v>
      </c>
    </row>
    <row r="138" spans="1:12" x14ac:dyDescent="0.25">
      <c r="A138" t="s">
        <v>93</v>
      </c>
      <c r="B138">
        <v>2026</v>
      </c>
      <c r="C138" t="s">
        <v>1</v>
      </c>
      <c r="D138" t="s">
        <v>10</v>
      </c>
      <c r="E138" t="s">
        <v>94</v>
      </c>
      <c r="F138" s="3">
        <v>3277774.5</v>
      </c>
      <c r="G138" s="3">
        <v>-3017674.15</v>
      </c>
      <c r="H138" s="3">
        <v>260100.35</v>
      </c>
      <c r="I138" s="3">
        <v>-91840.73</v>
      </c>
      <c r="J138" s="4" t="s">
        <v>3369</v>
      </c>
      <c r="K138" s="3">
        <v>168259.62</v>
      </c>
      <c r="L138">
        <f t="shared" si="2"/>
        <v>43</v>
      </c>
    </row>
    <row r="139" spans="1:12" x14ac:dyDescent="0.25">
      <c r="A139" t="str">
        <f>A138</f>
        <v>American Legion #164</v>
      </c>
      <c r="B139">
        <f>B138</f>
        <v>2026</v>
      </c>
      <c r="C139" t="s">
        <v>3357</v>
      </c>
      <c r="D139" t="str">
        <f>D138</f>
        <v>501(c)(19)</v>
      </c>
      <c r="E139" t="str">
        <f>E138</f>
        <v>0359-27</v>
      </c>
      <c r="F139" s="3">
        <f>SUM(F138)</f>
        <v>3277774.5</v>
      </c>
      <c r="G139" s="3">
        <f>SUM(G138)</f>
        <v>-3017674.15</v>
      </c>
      <c r="H139" s="3">
        <f>SUM(H138)</f>
        <v>260100.35</v>
      </c>
      <c r="I139" s="3">
        <f>SUM(I138)</f>
        <v>-91840.73</v>
      </c>
      <c r="J139" s="4" t="s">
        <v>3369</v>
      </c>
      <c r="K139" s="3">
        <f>SUM(K138)</f>
        <v>168259.62</v>
      </c>
      <c r="L139">
        <f t="shared" si="2"/>
        <v>43</v>
      </c>
    </row>
    <row r="140" spans="1:12" x14ac:dyDescent="0.25">
      <c r="A140" t="s">
        <v>95</v>
      </c>
      <c r="B140">
        <v>2026</v>
      </c>
      <c r="C140" t="s">
        <v>1</v>
      </c>
      <c r="D140" t="s">
        <v>10</v>
      </c>
      <c r="E140" t="s">
        <v>96</v>
      </c>
      <c r="F140" s="3">
        <v>4694206.5</v>
      </c>
      <c r="G140" s="3">
        <v>-3934875.5</v>
      </c>
      <c r="H140" s="3">
        <v>759331</v>
      </c>
      <c r="I140" s="3">
        <v>-285698.34999999998</v>
      </c>
      <c r="J140" s="4" t="s">
        <v>3369</v>
      </c>
      <c r="K140" s="3">
        <v>473632.65</v>
      </c>
      <c r="L140">
        <f t="shared" si="2"/>
        <v>44</v>
      </c>
    </row>
    <row r="141" spans="1:12" x14ac:dyDescent="0.25">
      <c r="A141" t="s">
        <v>95</v>
      </c>
      <c r="B141">
        <v>2026</v>
      </c>
      <c r="C141" t="s">
        <v>5</v>
      </c>
      <c r="D141" t="s">
        <v>10</v>
      </c>
      <c r="E141" t="s">
        <v>96</v>
      </c>
      <c r="F141" s="3">
        <v>209878</v>
      </c>
      <c r="G141" s="3">
        <v>-172032</v>
      </c>
      <c r="H141" s="3">
        <v>37846</v>
      </c>
      <c r="I141" s="3">
        <v>-21423.18</v>
      </c>
      <c r="J141" s="4" t="s">
        <v>3369</v>
      </c>
      <c r="K141" s="3">
        <v>16422.82</v>
      </c>
      <c r="L141">
        <f t="shared" si="2"/>
        <v>44</v>
      </c>
    </row>
    <row r="142" spans="1:12" x14ac:dyDescent="0.25">
      <c r="A142" t="str">
        <f>A141</f>
        <v>American Legion #165</v>
      </c>
      <c r="B142">
        <f>B141</f>
        <v>2026</v>
      </c>
      <c r="C142" t="s">
        <v>3357</v>
      </c>
      <c r="D142" t="str">
        <f>D141</f>
        <v>501(c)(19)</v>
      </c>
      <c r="E142" t="str">
        <f>E141</f>
        <v>0426-27</v>
      </c>
      <c r="F142" s="3">
        <f>SUM(F140:F141)</f>
        <v>4904084.5</v>
      </c>
      <c r="G142" s="3">
        <f>SUM(G140:G141)</f>
        <v>-4106907.5</v>
      </c>
      <c r="H142" s="3">
        <f>SUM(H140:H141)</f>
        <v>797177</v>
      </c>
      <c r="I142" s="3">
        <f>SUM(I140:I141)</f>
        <v>-307121.52999999997</v>
      </c>
      <c r="J142" s="4" t="s">
        <v>3369</v>
      </c>
      <c r="K142" s="3">
        <f>SUM(K140:K141)</f>
        <v>490055.47000000003</v>
      </c>
      <c r="L142">
        <f t="shared" si="2"/>
        <v>44</v>
      </c>
    </row>
    <row r="143" spans="1:12" x14ac:dyDescent="0.25">
      <c r="A143" t="s">
        <v>97</v>
      </c>
      <c r="B143">
        <v>2026</v>
      </c>
      <c r="C143" t="s">
        <v>9</v>
      </c>
      <c r="D143" t="s">
        <v>10</v>
      </c>
      <c r="E143" t="s">
        <v>98</v>
      </c>
      <c r="F143" s="3">
        <v>32782</v>
      </c>
      <c r="G143" s="3">
        <v>0</v>
      </c>
      <c r="H143" s="3">
        <v>32782</v>
      </c>
      <c r="I143" s="3">
        <v>-31353.52</v>
      </c>
      <c r="J143" s="3">
        <v>0</v>
      </c>
      <c r="K143" s="3">
        <v>1428.48</v>
      </c>
      <c r="L143">
        <f t="shared" si="2"/>
        <v>45</v>
      </c>
    </row>
    <row r="144" spans="1:12" x14ac:dyDescent="0.25">
      <c r="A144" t="s">
        <v>97</v>
      </c>
      <c r="B144">
        <v>2026</v>
      </c>
      <c r="C144" t="s">
        <v>12</v>
      </c>
      <c r="D144" t="s">
        <v>10</v>
      </c>
      <c r="E144" t="s">
        <v>98</v>
      </c>
      <c r="F144" s="3">
        <v>223245</v>
      </c>
      <c r="G144" s="3">
        <v>-154772.5</v>
      </c>
      <c r="H144" s="3">
        <v>68472.5</v>
      </c>
      <c r="I144" s="3">
        <v>-28452.16</v>
      </c>
      <c r="J144" s="4" t="s">
        <v>3369</v>
      </c>
      <c r="K144" s="3">
        <v>40020.339999999997</v>
      </c>
      <c r="L144">
        <f t="shared" si="2"/>
        <v>45</v>
      </c>
    </row>
    <row r="145" spans="1:12" x14ac:dyDescent="0.25">
      <c r="A145" t="s">
        <v>97</v>
      </c>
      <c r="B145">
        <v>2026</v>
      </c>
      <c r="C145" t="s">
        <v>1</v>
      </c>
      <c r="D145" t="s">
        <v>10</v>
      </c>
      <c r="E145" t="s">
        <v>98</v>
      </c>
      <c r="F145" s="3">
        <v>2976265.35</v>
      </c>
      <c r="G145" s="3">
        <v>-2640073.75</v>
      </c>
      <c r="H145" s="3">
        <v>336191.6</v>
      </c>
      <c r="I145" s="3">
        <v>-126199.44</v>
      </c>
      <c r="J145" s="4" t="s">
        <v>3369</v>
      </c>
      <c r="K145" s="3">
        <v>209992.16</v>
      </c>
      <c r="L145">
        <f t="shared" si="2"/>
        <v>45</v>
      </c>
    </row>
    <row r="146" spans="1:12" x14ac:dyDescent="0.25">
      <c r="A146" t="s">
        <v>97</v>
      </c>
      <c r="B146">
        <v>2026</v>
      </c>
      <c r="C146" t="s">
        <v>5</v>
      </c>
      <c r="D146" t="s">
        <v>10</v>
      </c>
      <c r="E146" t="s">
        <v>98</v>
      </c>
      <c r="F146" s="3">
        <v>522116</v>
      </c>
      <c r="G146" s="3">
        <v>-412611.49</v>
      </c>
      <c r="H146" s="3">
        <v>109504.51</v>
      </c>
      <c r="I146" s="3">
        <v>-20569.689999999999</v>
      </c>
      <c r="J146" s="4" t="s">
        <v>3369</v>
      </c>
      <c r="K146" s="3">
        <v>88934.82</v>
      </c>
      <c r="L146">
        <f t="shared" si="2"/>
        <v>45</v>
      </c>
    </row>
    <row r="147" spans="1:12" x14ac:dyDescent="0.25">
      <c r="A147" t="str">
        <f>A146</f>
        <v>American Legion #166</v>
      </c>
      <c r="B147">
        <f>B146</f>
        <v>2026</v>
      </c>
      <c r="C147" t="s">
        <v>3357</v>
      </c>
      <c r="D147" t="str">
        <f>D146</f>
        <v>501(c)(19)</v>
      </c>
      <c r="E147" t="str">
        <f>E146</f>
        <v>0083-27</v>
      </c>
      <c r="F147" s="3">
        <f>SUM(F143:F146)</f>
        <v>3754408.35</v>
      </c>
      <c r="G147" s="3">
        <f>SUM(G143:G146)</f>
        <v>-3207457.74</v>
      </c>
      <c r="H147" s="3">
        <f>SUM(H143:H146)</f>
        <v>546950.61</v>
      </c>
      <c r="I147" s="3">
        <f>SUM(I143:I146)</f>
        <v>-206574.81</v>
      </c>
      <c r="J147" s="3">
        <v>0</v>
      </c>
      <c r="K147" s="3">
        <f>SUM(K143:K146)</f>
        <v>340375.80000000005</v>
      </c>
      <c r="L147">
        <f t="shared" si="2"/>
        <v>45</v>
      </c>
    </row>
    <row r="148" spans="1:12" x14ac:dyDescent="0.25">
      <c r="A148" t="s">
        <v>99</v>
      </c>
      <c r="B148">
        <v>2026</v>
      </c>
      <c r="C148" t="s">
        <v>1</v>
      </c>
      <c r="D148" t="s">
        <v>10</v>
      </c>
      <c r="E148" t="s">
        <v>100</v>
      </c>
      <c r="F148" s="3">
        <v>2968126.5</v>
      </c>
      <c r="G148" s="3">
        <v>-2725591.1</v>
      </c>
      <c r="H148" s="3">
        <v>242535.4</v>
      </c>
      <c r="I148" s="3">
        <v>-91038.26</v>
      </c>
      <c r="J148" s="4" t="s">
        <v>3369</v>
      </c>
      <c r="K148" s="3">
        <v>151497.14000000001</v>
      </c>
      <c r="L148">
        <f t="shared" si="2"/>
        <v>46</v>
      </c>
    </row>
    <row r="149" spans="1:12" x14ac:dyDescent="0.25">
      <c r="A149" t="s">
        <v>99</v>
      </c>
      <c r="B149">
        <v>2026</v>
      </c>
      <c r="C149" t="s">
        <v>5</v>
      </c>
      <c r="D149" t="s">
        <v>10</v>
      </c>
      <c r="E149" t="s">
        <v>100</v>
      </c>
      <c r="F149" s="3">
        <v>214016.9</v>
      </c>
      <c r="G149" s="3">
        <v>-163344</v>
      </c>
      <c r="H149" s="3">
        <v>50672.9</v>
      </c>
      <c r="I149" s="3">
        <v>-19653.37</v>
      </c>
      <c r="J149" s="4" t="s">
        <v>3369</v>
      </c>
      <c r="K149" s="3">
        <v>31019.53</v>
      </c>
      <c r="L149">
        <f t="shared" si="2"/>
        <v>46</v>
      </c>
    </row>
    <row r="150" spans="1:12" x14ac:dyDescent="0.25">
      <c r="A150" t="str">
        <f>A149</f>
        <v>American Legion #169</v>
      </c>
      <c r="B150">
        <f>B149</f>
        <v>2026</v>
      </c>
      <c r="C150" t="s">
        <v>3357</v>
      </c>
      <c r="D150" t="str">
        <f>D149</f>
        <v>501(c)(19)</v>
      </c>
      <c r="E150" t="str">
        <f>E149</f>
        <v>0054-27</v>
      </c>
      <c r="F150" s="3">
        <f>SUM(F148:F149)</f>
        <v>3182143.4</v>
      </c>
      <c r="G150" s="3">
        <f>SUM(G148:G149)</f>
        <v>-2888935.1</v>
      </c>
      <c r="H150" s="3">
        <f>SUM(H148:H149)</f>
        <v>293208.3</v>
      </c>
      <c r="I150" s="3">
        <f>SUM(I148:I149)</f>
        <v>-110691.62999999999</v>
      </c>
      <c r="J150" s="4" t="s">
        <v>3369</v>
      </c>
      <c r="K150" s="3">
        <f>SUM(K148:K149)</f>
        <v>182516.67</v>
      </c>
      <c r="L150">
        <f t="shared" si="2"/>
        <v>46</v>
      </c>
    </row>
    <row r="151" spans="1:12" x14ac:dyDescent="0.25">
      <c r="A151" t="s">
        <v>101</v>
      </c>
      <c r="B151">
        <v>2026</v>
      </c>
      <c r="C151" t="s">
        <v>1</v>
      </c>
      <c r="D151" t="s">
        <v>10</v>
      </c>
      <c r="E151" t="s">
        <v>102</v>
      </c>
      <c r="F151" s="3">
        <v>1248885.2</v>
      </c>
      <c r="G151" s="3">
        <v>-1132130.3999999999</v>
      </c>
      <c r="H151" s="3">
        <v>116754.8</v>
      </c>
      <c r="I151" s="3">
        <v>-31088.53</v>
      </c>
      <c r="J151" s="4" t="s">
        <v>3369</v>
      </c>
      <c r="K151" s="3">
        <v>85666.27</v>
      </c>
      <c r="L151">
        <f t="shared" si="2"/>
        <v>47</v>
      </c>
    </row>
    <row r="152" spans="1:12" x14ac:dyDescent="0.25">
      <c r="A152" t="s">
        <v>101</v>
      </c>
      <c r="B152">
        <v>2026</v>
      </c>
      <c r="C152" t="s">
        <v>5</v>
      </c>
      <c r="D152" t="s">
        <v>10</v>
      </c>
      <c r="E152" t="s">
        <v>102</v>
      </c>
      <c r="F152" s="3">
        <v>153688</v>
      </c>
      <c r="G152" s="3">
        <v>-115741.25</v>
      </c>
      <c r="H152" s="3">
        <v>37946.75</v>
      </c>
      <c r="I152" s="3">
        <v>-12883.29</v>
      </c>
      <c r="J152" s="4" t="s">
        <v>3369</v>
      </c>
      <c r="K152" s="3">
        <v>25063.46</v>
      </c>
      <c r="L152">
        <f t="shared" si="2"/>
        <v>47</v>
      </c>
    </row>
    <row r="153" spans="1:12" x14ac:dyDescent="0.25">
      <c r="A153" t="str">
        <f>A152</f>
        <v>American Legion #173</v>
      </c>
      <c r="B153">
        <f>B152</f>
        <v>2026</v>
      </c>
      <c r="C153" t="s">
        <v>3357</v>
      </c>
      <c r="D153" t="str">
        <f>D152</f>
        <v>501(c)(19)</v>
      </c>
      <c r="E153" t="str">
        <f>E152</f>
        <v>0067-27</v>
      </c>
      <c r="F153" s="3">
        <f>SUM(F151:F152)</f>
        <v>1402573.2</v>
      </c>
      <c r="G153" s="3">
        <f>SUM(G151:G152)</f>
        <v>-1247871.6499999999</v>
      </c>
      <c r="H153" s="3">
        <f>SUM(H151:H152)</f>
        <v>154701.54999999999</v>
      </c>
      <c r="I153" s="3">
        <f>SUM(I151:I152)</f>
        <v>-43971.82</v>
      </c>
      <c r="J153" s="4" t="s">
        <v>3369</v>
      </c>
      <c r="K153" s="3">
        <f>SUM(K151:K152)</f>
        <v>110729.73000000001</v>
      </c>
      <c r="L153">
        <f t="shared" si="2"/>
        <v>47</v>
      </c>
    </row>
    <row r="154" spans="1:12" x14ac:dyDescent="0.25">
      <c r="A154" t="s">
        <v>103</v>
      </c>
      <c r="B154">
        <v>2026</v>
      </c>
      <c r="C154" t="s">
        <v>9</v>
      </c>
      <c r="D154" t="s">
        <v>10</v>
      </c>
      <c r="E154" t="s">
        <v>104</v>
      </c>
      <c r="F154" s="3">
        <v>0</v>
      </c>
      <c r="G154" s="3">
        <v>0</v>
      </c>
      <c r="H154" s="3">
        <v>0</v>
      </c>
      <c r="I154" s="3">
        <v>-200</v>
      </c>
      <c r="J154" s="3">
        <v>0</v>
      </c>
      <c r="K154" s="3">
        <v>-200</v>
      </c>
      <c r="L154">
        <f t="shared" si="2"/>
        <v>48</v>
      </c>
    </row>
    <row r="155" spans="1:12" x14ac:dyDescent="0.25">
      <c r="A155" t="s">
        <v>103</v>
      </c>
      <c r="B155">
        <v>2026</v>
      </c>
      <c r="C155" t="s">
        <v>70</v>
      </c>
      <c r="D155" t="s">
        <v>10</v>
      </c>
      <c r="E155" t="s">
        <v>104</v>
      </c>
      <c r="F155" s="3">
        <f>SUM(F154)</f>
        <v>0</v>
      </c>
      <c r="G155" s="3">
        <v>0</v>
      </c>
      <c r="H155" s="3">
        <v>0</v>
      </c>
      <c r="I155" s="3">
        <v>0</v>
      </c>
      <c r="J155" s="4" t="s">
        <v>3369</v>
      </c>
      <c r="K155" s="3">
        <v>0</v>
      </c>
      <c r="L155">
        <f t="shared" si="2"/>
        <v>48</v>
      </c>
    </row>
    <row r="156" spans="1:12" x14ac:dyDescent="0.25">
      <c r="A156" t="s">
        <v>103</v>
      </c>
      <c r="B156">
        <v>2026</v>
      </c>
      <c r="C156" t="s">
        <v>12</v>
      </c>
      <c r="D156" t="s">
        <v>10</v>
      </c>
      <c r="E156" t="s">
        <v>104</v>
      </c>
      <c r="F156" s="3">
        <v>0</v>
      </c>
      <c r="G156" s="3">
        <v>0</v>
      </c>
      <c r="H156" s="3">
        <v>0</v>
      </c>
      <c r="I156" s="3">
        <v>0</v>
      </c>
      <c r="J156" s="4" t="s">
        <v>3369</v>
      </c>
      <c r="K156" s="3">
        <v>0</v>
      </c>
      <c r="L156">
        <f t="shared" si="2"/>
        <v>48</v>
      </c>
    </row>
    <row r="157" spans="1:12" x14ac:dyDescent="0.25">
      <c r="A157" t="s">
        <v>103</v>
      </c>
      <c r="B157">
        <v>2026</v>
      </c>
      <c r="C157" t="s">
        <v>1</v>
      </c>
      <c r="D157" t="s">
        <v>10</v>
      </c>
      <c r="E157" t="s">
        <v>104</v>
      </c>
      <c r="F157" s="3">
        <v>3574912.25</v>
      </c>
      <c r="G157" s="3">
        <v>-3338386.25</v>
      </c>
      <c r="H157" s="3">
        <v>236526</v>
      </c>
      <c r="I157" s="3">
        <v>-88785.94</v>
      </c>
      <c r="J157" s="4" t="s">
        <v>3369</v>
      </c>
      <c r="K157" s="3">
        <v>147740.06</v>
      </c>
      <c r="L157">
        <f t="shared" si="2"/>
        <v>48</v>
      </c>
    </row>
    <row r="158" spans="1:12" x14ac:dyDescent="0.25">
      <c r="A158" t="s">
        <v>103</v>
      </c>
      <c r="B158">
        <v>2026</v>
      </c>
      <c r="C158" t="s">
        <v>5</v>
      </c>
      <c r="D158" t="s">
        <v>10</v>
      </c>
      <c r="E158" t="s">
        <v>104</v>
      </c>
      <c r="F158" s="3">
        <v>158552</v>
      </c>
      <c r="G158" s="3">
        <v>-122227</v>
      </c>
      <c r="H158" s="3">
        <v>36325</v>
      </c>
      <c r="I158" s="3">
        <v>-10141.57</v>
      </c>
      <c r="J158" s="4" t="s">
        <v>3369</v>
      </c>
      <c r="K158" s="3">
        <v>26183.43</v>
      </c>
      <c r="L158">
        <f t="shared" si="2"/>
        <v>48</v>
      </c>
    </row>
    <row r="159" spans="1:12" x14ac:dyDescent="0.25">
      <c r="A159" t="str">
        <f>A158</f>
        <v>American Legion #178</v>
      </c>
      <c r="B159">
        <f>B158</f>
        <v>2026</v>
      </c>
      <c r="C159" t="s">
        <v>3357</v>
      </c>
      <c r="D159" t="str">
        <f>D158</f>
        <v>501(c)(19)</v>
      </c>
      <c r="E159" t="str">
        <f>E158</f>
        <v>0087-27</v>
      </c>
      <c r="F159" s="3">
        <f>SUM(F154:F158)</f>
        <v>3733464.25</v>
      </c>
      <c r="G159" s="3">
        <f>SUM(G154:G158)</f>
        <v>-3460613.25</v>
      </c>
      <c r="H159" s="3">
        <f>SUM(H154:H158)</f>
        <v>272851</v>
      </c>
      <c r="I159" s="3">
        <f>SUM(I154:I158)</f>
        <v>-99127.510000000009</v>
      </c>
      <c r="J159" s="3">
        <v>0</v>
      </c>
      <c r="K159" s="3">
        <f>SUM(K154:K158)</f>
        <v>173723.49</v>
      </c>
      <c r="L159">
        <f t="shared" si="2"/>
        <v>48</v>
      </c>
    </row>
    <row r="160" spans="1:12" x14ac:dyDescent="0.25">
      <c r="A160" t="s">
        <v>105</v>
      </c>
      <c r="B160">
        <v>2026</v>
      </c>
      <c r="C160" t="s">
        <v>1</v>
      </c>
      <c r="D160" t="s">
        <v>10</v>
      </c>
      <c r="E160" t="s">
        <v>106</v>
      </c>
      <c r="F160" s="3">
        <v>2094477.75</v>
      </c>
      <c r="G160" s="3">
        <v>-1933083.3</v>
      </c>
      <c r="H160" s="3">
        <v>161394.45000000001</v>
      </c>
      <c r="I160" s="3">
        <v>-27263.119999999999</v>
      </c>
      <c r="J160" s="4" t="s">
        <v>3369</v>
      </c>
      <c r="K160" s="3">
        <v>134131.32999999999</v>
      </c>
      <c r="L160">
        <f t="shared" si="2"/>
        <v>49</v>
      </c>
    </row>
    <row r="161" spans="1:12" x14ac:dyDescent="0.25">
      <c r="A161" t="s">
        <v>105</v>
      </c>
      <c r="B161">
        <v>2026</v>
      </c>
      <c r="C161" t="s">
        <v>5</v>
      </c>
      <c r="D161" t="s">
        <v>10</v>
      </c>
      <c r="E161" t="s">
        <v>106</v>
      </c>
      <c r="F161" s="3">
        <v>208839</v>
      </c>
      <c r="G161" s="3">
        <v>-171328</v>
      </c>
      <c r="H161" s="3">
        <v>37511</v>
      </c>
      <c r="I161" s="3">
        <v>-9909.3799999999992</v>
      </c>
      <c r="J161" s="4" t="s">
        <v>3369</v>
      </c>
      <c r="K161" s="3">
        <v>27601.62</v>
      </c>
      <c r="L161">
        <f t="shared" si="2"/>
        <v>49</v>
      </c>
    </row>
    <row r="162" spans="1:12" x14ac:dyDescent="0.25">
      <c r="A162" t="str">
        <f>A161</f>
        <v>American Legion #181</v>
      </c>
      <c r="B162">
        <f>B161</f>
        <v>2026</v>
      </c>
      <c r="C162" t="s">
        <v>3357</v>
      </c>
      <c r="D162" t="str">
        <f>D161</f>
        <v>501(c)(19)</v>
      </c>
      <c r="E162" t="str">
        <f>E161</f>
        <v>0383-27</v>
      </c>
      <c r="F162" s="3">
        <f>SUM(F160:F161)</f>
        <v>2303316.75</v>
      </c>
      <c r="G162" s="3">
        <f>SUM(G160:G161)</f>
        <v>-2104411.2999999998</v>
      </c>
      <c r="H162" s="3">
        <f>SUM(H160:H161)</f>
        <v>198905.45</v>
      </c>
      <c r="I162" s="3">
        <f>SUM(I160:I161)</f>
        <v>-37172.5</v>
      </c>
      <c r="J162" s="4" t="s">
        <v>3369</v>
      </c>
      <c r="K162" s="3">
        <f>SUM(K160:K161)</f>
        <v>161732.94999999998</v>
      </c>
      <c r="L162">
        <f t="shared" si="2"/>
        <v>49</v>
      </c>
    </row>
    <row r="163" spans="1:12" x14ac:dyDescent="0.25">
      <c r="A163" t="s">
        <v>107</v>
      </c>
      <c r="B163">
        <v>2026</v>
      </c>
      <c r="C163" t="s">
        <v>1</v>
      </c>
      <c r="D163" t="s">
        <v>10</v>
      </c>
      <c r="E163" t="s">
        <v>108</v>
      </c>
      <c r="F163" s="3">
        <v>4133348</v>
      </c>
      <c r="G163" s="3">
        <v>-3827097.95</v>
      </c>
      <c r="H163" s="3">
        <v>306250.05</v>
      </c>
      <c r="I163" s="3">
        <v>-94532.41</v>
      </c>
      <c r="J163" s="4" t="s">
        <v>3369</v>
      </c>
      <c r="K163" s="3">
        <v>211717.64</v>
      </c>
      <c r="L163">
        <f t="shared" si="2"/>
        <v>50</v>
      </c>
    </row>
    <row r="164" spans="1:12" x14ac:dyDescent="0.25">
      <c r="A164" t="s">
        <v>107</v>
      </c>
      <c r="B164">
        <v>2026</v>
      </c>
      <c r="C164" t="s">
        <v>5</v>
      </c>
      <c r="D164" t="s">
        <v>10</v>
      </c>
      <c r="E164" t="s">
        <v>108</v>
      </c>
      <c r="F164" s="3">
        <v>629107.01</v>
      </c>
      <c r="G164" s="3">
        <v>-510317.64</v>
      </c>
      <c r="H164" s="3">
        <v>118789.37</v>
      </c>
      <c r="I164" s="3">
        <v>-25455.52</v>
      </c>
      <c r="J164" s="4" t="s">
        <v>3369</v>
      </c>
      <c r="K164" s="3">
        <v>93333.85</v>
      </c>
      <c r="L164">
        <f t="shared" si="2"/>
        <v>50</v>
      </c>
    </row>
    <row r="165" spans="1:12" x14ac:dyDescent="0.25">
      <c r="A165" t="str">
        <f>A164</f>
        <v>American Legion #184</v>
      </c>
      <c r="B165">
        <f>B164</f>
        <v>2026</v>
      </c>
      <c r="C165" t="s">
        <v>3357</v>
      </c>
      <c r="D165" t="str">
        <f>D164</f>
        <v>501(c)(19)</v>
      </c>
      <c r="E165" t="str">
        <f>E164</f>
        <v>0372-27</v>
      </c>
      <c r="F165" s="3">
        <f>SUM(F163:F164)</f>
        <v>4762455.01</v>
      </c>
      <c r="G165" s="3">
        <f>SUM(G163:G164)</f>
        <v>-4337415.59</v>
      </c>
      <c r="H165" s="3">
        <f>SUM(H163:H164)</f>
        <v>425039.42</v>
      </c>
      <c r="I165" s="3">
        <f>SUM(I163:I164)</f>
        <v>-119987.93000000001</v>
      </c>
      <c r="J165" s="4" t="s">
        <v>3369</v>
      </c>
      <c r="K165" s="3">
        <f>SUM(K163:K164)</f>
        <v>305051.49</v>
      </c>
      <c r="L165">
        <f t="shared" si="2"/>
        <v>50</v>
      </c>
    </row>
    <row r="166" spans="1:12" x14ac:dyDescent="0.25">
      <c r="A166" t="s">
        <v>109</v>
      </c>
      <c r="B166">
        <v>2026</v>
      </c>
      <c r="C166" t="s">
        <v>9</v>
      </c>
      <c r="D166" t="s">
        <v>10</v>
      </c>
      <c r="E166" t="s">
        <v>110</v>
      </c>
      <c r="F166" s="3">
        <v>76090</v>
      </c>
      <c r="G166" s="3">
        <v>0</v>
      </c>
      <c r="H166" s="3">
        <v>76090</v>
      </c>
      <c r="I166" s="3">
        <v>-69675.48</v>
      </c>
      <c r="J166" s="3">
        <v>1279</v>
      </c>
      <c r="K166" s="3">
        <v>7693.52</v>
      </c>
      <c r="L166">
        <f t="shared" si="2"/>
        <v>51</v>
      </c>
    </row>
    <row r="167" spans="1:12" x14ac:dyDescent="0.25">
      <c r="A167" t="s">
        <v>109</v>
      </c>
      <c r="B167">
        <v>2026</v>
      </c>
      <c r="C167" t="s">
        <v>12</v>
      </c>
      <c r="D167" t="s">
        <v>10</v>
      </c>
      <c r="E167" t="s">
        <v>110</v>
      </c>
      <c r="F167" s="3">
        <v>140104</v>
      </c>
      <c r="G167" s="3">
        <v>-108740</v>
      </c>
      <c r="H167" s="3">
        <v>31364</v>
      </c>
      <c r="I167" s="3">
        <v>-7373.19</v>
      </c>
      <c r="J167" s="4" t="s">
        <v>3369</v>
      </c>
      <c r="K167" s="3">
        <v>23990.81</v>
      </c>
      <c r="L167">
        <f t="shared" si="2"/>
        <v>51</v>
      </c>
    </row>
    <row r="168" spans="1:12" x14ac:dyDescent="0.25">
      <c r="A168" t="str">
        <f>A167</f>
        <v>American Legion #188</v>
      </c>
      <c r="B168">
        <f>B167</f>
        <v>2026</v>
      </c>
      <c r="C168" t="s">
        <v>3357</v>
      </c>
      <c r="D168" t="str">
        <f>D167</f>
        <v>501(c)(19)</v>
      </c>
      <c r="E168" t="str">
        <f>E167</f>
        <v>0057-27</v>
      </c>
      <c r="F168" s="3">
        <f>SUM(F166:F167)</f>
        <v>216194</v>
      </c>
      <c r="G168" s="3">
        <f>SUM(G166:G167)</f>
        <v>-108740</v>
      </c>
      <c r="H168" s="3">
        <f>SUM(H166:H167)</f>
        <v>107454</v>
      </c>
      <c r="I168" s="3">
        <f>SUM(I166:I167)</f>
        <v>-77048.67</v>
      </c>
      <c r="J168" s="3">
        <v>1279</v>
      </c>
      <c r="K168" s="3">
        <f>SUM(K166:K167)</f>
        <v>31684.33</v>
      </c>
      <c r="L168">
        <f t="shared" si="2"/>
        <v>51</v>
      </c>
    </row>
    <row r="169" spans="1:12" x14ac:dyDescent="0.25">
      <c r="A169" t="s">
        <v>111</v>
      </c>
      <c r="B169">
        <v>2026</v>
      </c>
      <c r="C169" t="s">
        <v>1</v>
      </c>
      <c r="D169" t="s">
        <v>10</v>
      </c>
      <c r="E169" t="s">
        <v>112</v>
      </c>
      <c r="F169" s="3">
        <v>916390</v>
      </c>
      <c r="G169" s="3">
        <v>-862907.15</v>
      </c>
      <c r="H169" s="3">
        <v>53482.85</v>
      </c>
      <c r="I169" s="3">
        <v>16618.18</v>
      </c>
      <c r="J169" s="4" t="s">
        <v>3369</v>
      </c>
      <c r="K169" s="3">
        <v>70101.03</v>
      </c>
      <c r="L169">
        <f t="shared" si="2"/>
        <v>52</v>
      </c>
    </row>
    <row r="170" spans="1:12" x14ac:dyDescent="0.25">
      <c r="A170" t="s">
        <v>111</v>
      </c>
      <c r="B170">
        <v>2026</v>
      </c>
      <c r="C170" t="s">
        <v>5</v>
      </c>
      <c r="D170" t="s">
        <v>10</v>
      </c>
      <c r="E170" t="s">
        <v>112</v>
      </c>
      <c r="F170" s="3">
        <v>346547</v>
      </c>
      <c r="G170" s="3">
        <v>-279881.82</v>
      </c>
      <c r="H170" s="3">
        <v>66665.179999999993</v>
      </c>
      <c r="I170" s="3">
        <v>-20177.169999999998</v>
      </c>
      <c r="J170" s="4" t="s">
        <v>3369</v>
      </c>
      <c r="K170" s="3">
        <v>46488.01</v>
      </c>
      <c r="L170">
        <f t="shared" si="2"/>
        <v>52</v>
      </c>
    </row>
    <row r="171" spans="1:12" x14ac:dyDescent="0.25">
      <c r="A171" t="str">
        <f>A170</f>
        <v>American Legion #194</v>
      </c>
      <c r="B171">
        <f>B170</f>
        <v>2026</v>
      </c>
      <c r="C171" t="s">
        <v>3357</v>
      </c>
      <c r="D171" t="str">
        <f>D170</f>
        <v>501(c)(19)</v>
      </c>
      <c r="E171" t="str">
        <f>E170</f>
        <v>0473-27</v>
      </c>
      <c r="F171" s="3">
        <f>SUM(F169:F170)</f>
        <v>1262937</v>
      </c>
      <c r="G171" s="3">
        <f>SUM(G169:G170)</f>
        <v>-1142788.97</v>
      </c>
      <c r="H171" s="3">
        <f>SUM(H169:H170)</f>
        <v>120148.03</v>
      </c>
      <c r="I171" s="3">
        <f>SUM(I169:I170)</f>
        <v>-3558.989999999998</v>
      </c>
      <c r="J171" s="4" t="s">
        <v>3369</v>
      </c>
      <c r="K171" s="3">
        <f>SUM(K169:K170)</f>
        <v>116589.04000000001</v>
      </c>
      <c r="L171">
        <f t="shared" si="2"/>
        <v>52</v>
      </c>
    </row>
    <row r="172" spans="1:12" x14ac:dyDescent="0.25">
      <c r="A172" t="s">
        <v>113</v>
      </c>
      <c r="B172">
        <v>2026</v>
      </c>
      <c r="C172" t="s">
        <v>1</v>
      </c>
      <c r="D172" t="s">
        <v>10</v>
      </c>
      <c r="E172" t="s">
        <v>114</v>
      </c>
      <c r="F172" s="3">
        <v>3967378.15</v>
      </c>
      <c r="G172" s="3">
        <v>-3315345.5</v>
      </c>
      <c r="H172" s="3">
        <v>652032.65</v>
      </c>
      <c r="I172" s="3">
        <v>-251098.9</v>
      </c>
      <c r="J172" s="4" t="s">
        <v>3369</v>
      </c>
      <c r="K172" s="3">
        <v>400933.75</v>
      </c>
      <c r="L172">
        <f t="shared" si="2"/>
        <v>53</v>
      </c>
    </row>
    <row r="173" spans="1:12" x14ac:dyDescent="0.25">
      <c r="A173" t="s">
        <v>113</v>
      </c>
      <c r="B173">
        <v>2026</v>
      </c>
      <c r="C173" t="s">
        <v>5</v>
      </c>
      <c r="D173" t="s">
        <v>10</v>
      </c>
      <c r="E173" t="s">
        <v>114</v>
      </c>
      <c r="F173" s="3">
        <v>13440</v>
      </c>
      <c r="G173" s="3">
        <v>-10431</v>
      </c>
      <c r="H173" s="3">
        <v>3009</v>
      </c>
      <c r="I173" s="3">
        <v>-11220.44</v>
      </c>
      <c r="J173" s="4" t="s">
        <v>3369</v>
      </c>
      <c r="K173" s="3">
        <v>-8211.44</v>
      </c>
      <c r="L173">
        <f t="shared" si="2"/>
        <v>53</v>
      </c>
    </row>
    <row r="174" spans="1:12" x14ac:dyDescent="0.25">
      <c r="A174" t="str">
        <f>A173</f>
        <v>American Legion #196</v>
      </c>
      <c r="B174">
        <f>B173</f>
        <v>2026</v>
      </c>
      <c r="C174" t="s">
        <v>3357</v>
      </c>
      <c r="D174" t="str">
        <f>D173</f>
        <v>501(c)(19)</v>
      </c>
      <c r="E174" t="str">
        <f>E173</f>
        <v>0594-27</v>
      </c>
      <c r="F174" s="3">
        <f>SUM(F172:F173)</f>
        <v>3980818.15</v>
      </c>
      <c r="G174" s="3">
        <f>SUM(G172:G173)</f>
        <v>-3325776.5</v>
      </c>
      <c r="H174" s="3">
        <f>SUM(H172:H173)</f>
        <v>655041.65</v>
      </c>
      <c r="I174" s="3">
        <f>SUM(I172:I173)</f>
        <v>-262319.33999999997</v>
      </c>
      <c r="J174" s="4" t="s">
        <v>3369</v>
      </c>
      <c r="K174" s="3">
        <f>SUM(K172:K173)</f>
        <v>392722.31</v>
      </c>
      <c r="L174">
        <f t="shared" si="2"/>
        <v>53</v>
      </c>
    </row>
    <row r="175" spans="1:12" x14ac:dyDescent="0.25">
      <c r="A175" t="s">
        <v>115</v>
      </c>
      <c r="B175">
        <v>2026</v>
      </c>
      <c r="C175" t="s">
        <v>9</v>
      </c>
      <c r="D175" t="s">
        <v>10</v>
      </c>
      <c r="E175" t="s">
        <v>116</v>
      </c>
      <c r="F175" s="3">
        <v>164649</v>
      </c>
      <c r="G175" s="3">
        <v>0</v>
      </c>
      <c r="H175" s="3">
        <v>164649</v>
      </c>
      <c r="I175" s="3">
        <v>-140550</v>
      </c>
      <c r="J175" s="3">
        <v>0</v>
      </c>
      <c r="K175" s="3">
        <v>24099</v>
      </c>
      <c r="L175">
        <f t="shared" si="2"/>
        <v>54</v>
      </c>
    </row>
    <row r="176" spans="1:12" x14ac:dyDescent="0.25">
      <c r="A176" t="s">
        <v>115</v>
      </c>
      <c r="B176">
        <v>2026</v>
      </c>
      <c r="C176" t="s">
        <v>12</v>
      </c>
      <c r="D176" t="s">
        <v>10</v>
      </c>
      <c r="E176" t="s">
        <v>116</v>
      </c>
      <c r="F176" s="3">
        <v>641226</v>
      </c>
      <c r="G176" s="3">
        <v>-456349</v>
      </c>
      <c r="H176" s="3">
        <v>184877</v>
      </c>
      <c r="I176" s="3">
        <v>-53627.8</v>
      </c>
      <c r="J176" s="4" t="s">
        <v>3369</v>
      </c>
      <c r="K176" s="3">
        <v>131249.20000000001</v>
      </c>
      <c r="L176">
        <f t="shared" si="2"/>
        <v>54</v>
      </c>
    </row>
    <row r="177" spans="1:12" x14ac:dyDescent="0.25">
      <c r="A177" t="s">
        <v>115</v>
      </c>
      <c r="B177">
        <v>2026</v>
      </c>
      <c r="C177" t="s">
        <v>1</v>
      </c>
      <c r="D177" t="s">
        <v>10</v>
      </c>
      <c r="E177" t="s">
        <v>116</v>
      </c>
      <c r="F177" s="3">
        <v>10757985.25</v>
      </c>
      <c r="G177" s="3">
        <v>-10045105.15</v>
      </c>
      <c r="H177" s="3">
        <v>712880.1</v>
      </c>
      <c r="I177" s="3">
        <v>-208780.37</v>
      </c>
      <c r="J177" s="4" t="s">
        <v>3369</v>
      </c>
      <c r="K177" s="3">
        <v>504099.73</v>
      </c>
      <c r="L177">
        <f t="shared" si="2"/>
        <v>54</v>
      </c>
    </row>
    <row r="178" spans="1:12" x14ac:dyDescent="0.25">
      <c r="A178" t="s">
        <v>115</v>
      </c>
      <c r="B178">
        <v>2026</v>
      </c>
      <c r="C178" t="s">
        <v>5</v>
      </c>
      <c r="D178" t="s">
        <v>10</v>
      </c>
      <c r="E178" t="s">
        <v>116</v>
      </c>
      <c r="F178" s="3">
        <v>52850</v>
      </c>
      <c r="G178" s="3">
        <v>-39595</v>
      </c>
      <c r="H178" s="3">
        <v>13255</v>
      </c>
      <c r="I178" s="3">
        <v>-7966.66</v>
      </c>
      <c r="J178" s="4" t="s">
        <v>3369</v>
      </c>
      <c r="K178" s="3">
        <v>5288.34</v>
      </c>
      <c r="L178">
        <f t="shared" si="2"/>
        <v>54</v>
      </c>
    </row>
    <row r="179" spans="1:12" x14ac:dyDescent="0.25">
      <c r="A179" t="str">
        <f>A178</f>
        <v>American Legion #199</v>
      </c>
      <c r="B179">
        <f>B178</f>
        <v>2026</v>
      </c>
      <c r="C179" t="s">
        <v>3357</v>
      </c>
      <c r="D179" t="str">
        <f>D178</f>
        <v>501(c)(19)</v>
      </c>
      <c r="E179" t="str">
        <f>E178</f>
        <v>0450-27</v>
      </c>
      <c r="F179" s="3">
        <f>SUM(F175:F178)</f>
        <v>11616710.25</v>
      </c>
      <c r="G179" s="3">
        <f>SUM(G175:G178)</f>
        <v>-10541049.15</v>
      </c>
      <c r="H179" s="3">
        <f>SUM(H175:H178)</f>
        <v>1075661.1000000001</v>
      </c>
      <c r="I179" s="3">
        <f>SUM(I175:I178)</f>
        <v>-410924.82999999996</v>
      </c>
      <c r="J179" s="3">
        <v>0</v>
      </c>
      <c r="K179" s="3">
        <f>SUM(K175:K178)</f>
        <v>664736.2699999999</v>
      </c>
      <c r="L179">
        <f t="shared" si="2"/>
        <v>54</v>
      </c>
    </row>
    <row r="180" spans="1:12" x14ac:dyDescent="0.25">
      <c r="A180" t="s">
        <v>117</v>
      </c>
      <c r="B180">
        <v>2026</v>
      </c>
      <c r="C180" t="s">
        <v>1</v>
      </c>
      <c r="D180" t="s">
        <v>10</v>
      </c>
      <c r="E180" t="s">
        <v>118</v>
      </c>
      <c r="F180" s="3">
        <v>9433569.5</v>
      </c>
      <c r="G180" s="3">
        <v>-8843017.4499999993</v>
      </c>
      <c r="H180" s="3">
        <v>590552.05000000005</v>
      </c>
      <c r="I180" s="3">
        <v>-215838.15</v>
      </c>
      <c r="J180" s="4" t="s">
        <v>3369</v>
      </c>
      <c r="K180" s="3">
        <v>374713.9</v>
      </c>
      <c r="L180">
        <f t="shared" si="2"/>
        <v>55</v>
      </c>
    </row>
    <row r="181" spans="1:12" x14ac:dyDescent="0.25">
      <c r="A181" t="s">
        <v>117</v>
      </c>
      <c r="B181">
        <v>2026</v>
      </c>
      <c r="C181" t="s">
        <v>5</v>
      </c>
      <c r="D181" t="s">
        <v>10</v>
      </c>
      <c r="E181" t="s">
        <v>118</v>
      </c>
      <c r="F181" s="3">
        <v>263041</v>
      </c>
      <c r="G181" s="3">
        <v>-210689</v>
      </c>
      <c r="H181" s="3">
        <v>52352</v>
      </c>
      <c r="I181" s="3">
        <v>-22044.94</v>
      </c>
      <c r="J181" s="4" t="s">
        <v>3369</v>
      </c>
      <c r="K181" s="3">
        <v>30307.06</v>
      </c>
      <c r="L181">
        <f t="shared" si="2"/>
        <v>55</v>
      </c>
    </row>
    <row r="182" spans="1:12" x14ac:dyDescent="0.25">
      <c r="A182" t="str">
        <f>A181</f>
        <v>American Legion #200</v>
      </c>
      <c r="B182">
        <f>B181</f>
        <v>2026</v>
      </c>
      <c r="C182" t="s">
        <v>3357</v>
      </c>
      <c r="D182" t="str">
        <f>D181</f>
        <v>501(c)(19)</v>
      </c>
      <c r="E182" t="str">
        <f>E181</f>
        <v>0603-27</v>
      </c>
      <c r="F182" s="3">
        <f>SUM(F180:F181)</f>
        <v>9696610.5</v>
      </c>
      <c r="G182" s="3">
        <f>SUM(G180:G181)</f>
        <v>-9053706.4499999993</v>
      </c>
      <c r="H182" s="3">
        <f>SUM(H180:H181)</f>
        <v>642904.05000000005</v>
      </c>
      <c r="I182" s="3">
        <f>SUM(I180:I181)</f>
        <v>-237883.09</v>
      </c>
      <c r="J182" s="4" t="s">
        <v>3369</v>
      </c>
      <c r="K182" s="3">
        <f>SUM(K180:K181)</f>
        <v>405020.96</v>
      </c>
      <c r="L182">
        <f t="shared" si="2"/>
        <v>55</v>
      </c>
    </row>
    <row r="183" spans="1:12" x14ac:dyDescent="0.25">
      <c r="A183" t="s">
        <v>119</v>
      </c>
      <c r="B183">
        <v>2026</v>
      </c>
      <c r="C183" t="s">
        <v>9</v>
      </c>
      <c r="D183" t="s">
        <v>10</v>
      </c>
      <c r="E183" t="s">
        <v>120</v>
      </c>
      <c r="F183" s="3">
        <v>16444.5</v>
      </c>
      <c r="G183" s="3">
        <v>0</v>
      </c>
      <c r="H183" s="3">
        <v>16444.5</v>
      </c>
      <c r="I183" s="3">
        <v>-4590.57</v>
      </c>
      <c r="J183" s="3">
        <v>0</v>
      </c>
      <c r="K183" s="3">
        <v>11853.93</v>
      </c>
      <c r="L183">
        <f t="shared" si="2"/>
        <v>56</v>
      </c>
    </row>
    <row r="184" spans="1:12" x14ac:dyDescent="0.25">
      <c r="A184" t="s">
        <v>119</v>
      </c>
      <c r="B184">
        <v>2026</v>
      </c>
      <c r="C184" t="s">
        <v>1</v>
      </c>
      <c r="D184" t="s">
        <v>10</v>
      </c>
      <c r="E184" t="s">
        <v>120</v>
      </c>
      <c r="F184" s="3">
        <v>6076035.75</v>
      </c>
      <c r="G184" s="3">
        <v>-5618070.6500000004</v>
      </c>
      <c r="H184" s="3">
        <v>457965.1</v>
      </c>
      <c r="I184" s="3">
        <v>-125055.37</v>
      </c>
      <c r="J184" s="4" t="s">
        <v>3369</v>
      </c>
      <c r="K184" s="3">
        <v>332909.73</v>
      </c>
      <c r="L184">
        <f t="shared" si="2"/>
        <v>56</v>
      </c>
    </row>
    <row r="185" spans="1:12" x14ac:dyDescent="0.25">
      <c r="A185" t="s">
        <v>119</v>
      </c>
      <c r="B185">
        <v>2026</v>
      </c>
      <c r="C185" t="s">
        <v>5</v>
      </c>
      <c r="D185" t="s">
        <v>10</v>
      </c>
      <c r="E185" t="s">
        <v>120</v>
      </c>
      <c r="F185" s="3">
        <v>696745</v>
      </c>
      <c r="G185" s="3">
        <v>-611891</v>
      </c>
      <c r="H185" s="3">
        <v>84854</v>
      </c>
      <c r="I185" s="3">
        <v>-32194.9</v>
      </c>
      <c r="J185" s="4" t="s">
        <v>3369</v>
      </c>
      <c r="K185" s="3">
        <v>52659.1</v>
      </c>
      <c r="L185">
        <f t="shared" si="2"/>
        <v>56</v>
      </c>
    </row>
    <row r="186" spans="1:12" x14ac:dyDescent="0.25">
      <c r="A186" t="str">
        <f>A185</f>
        <v>American Legion #210</v>
      </c>
      <c r="B186">
        <f>B185</f>
        <v>2026</v>
      </c>
      <c r="C186" t="s">
        <v>3357</v>
      </c>
      <c r="D186" t="str">
        <f>D185</f>
        <v>501(c)(19)</v>
      </c>
      <c r="E186" t="str">
        <f>E185</f>
        <v>0411-27</v>
      </c>
      <c r="F186" s="3">
        <f>SUM(F183:F185)</f>
        <v>6789225.25</v>
      </c>
      <c r="G186" s="3">
        <f>SUM(G183:G185)</f>
        <v>-6229961.6500000004</v>
      </c>
      <c r="H186" s="3">
        <f>SUM(H183:H185)</f>
        <v>559263.6</v>
      </c>
      <c r="I186" s="3">
        <f>SUM(I183:I185)</f>
        <v>-161840.84</v>
      </c>
      <c r="J186" s="3">
        <v>0</v>
      </c>
      <c r="K186" s="3">
        <f>SUM(K183:K185)</f>
        <v>397422.75999999995</v>
      </c>
      <c r="L186">
        <f t="shared" si="2"/>
        <v>56</v>
      </c>
    </row>
    <row r="187" spans="1:12" x14ac:dyDescent="0.25">
      <c r="A187" t="s">
        <v>121</v>
      </c>
      <c r="B187">
        <v>2026</v>
      </c>
      <c r="C187" t="s">
        <v>1</v>
      </c>
      <c r="D187" t="s">
        <v>10</v>
      </c>
      <c r="E187" t="s">
        <v>122</v>
      </c>
      <c r="F187" s="3">
        <v>4518112.8</v>
      </c>
      <c r="G187" s="3">
        <v>-3523688.05</v>
      </c>
      <c r="H187" s="3">
        <v>994424.75</v>
      </c>
      <c r="I187" s="3">
        <v>-370671.85</v>
      </c>
      <c r="J187" s="4" t="s">
        <v>3369</v>
      </c>
      <c r="K187" s="3">
        <v>623752.9</v>
      </c>
      <c r="L187">
        <f t="shared" si="2"/>
        <v>57</v>
      </c>
    </row>
    <row r="188" spans="1:12" x14ac:dyDescent="0.25">
      <c r="A188" t="s">
        <v>121</v>
      </c>
      <c r="B188">
        <v>2026</v>
      </c>
      <c r="C188" t="s">
        <v>5</v>
      </c>
      <c r="D188" t="s">
        <v>10</v>
      </c>
      <c r="E188" t="s">
        <v>122</v>
      </c>
      <c r="F188" s="3">
        <v>239914</v>
      </c>
      <c r="G188" s="3">
        <v>-188107</v>
      </c>
      <c r="H188" s="3">
        <v>51807</v>
      </c>
      <c r="I188" s="3">
        <v>-30240.82</v>
      </c>
      <c r="J188" s="4" t="s">
        <v>3369</v>
      </c>
      <c r="K188" s="3">
        <v>21566.18</v>
      </c>
      <c r="L188">
        <f t="shared" si="2"/>
        <v>57</v>
      </c>
    </row>
    <row r="189" spans="1:12" x14ac:dyDescent="0.25">
      <c r="A189" t="str">
        <f>A188</f>
        <v>American Legion #211</v>
      </c>
      <c r="B189">
        <f>B188</f>
        <v>2026</v>
      </c>
      <c r="C189" t="s">
        <v>3357</v>
      </c>
      <c r="D189" t="str">
        <f>D188</f>
        <v>501(c)(19)</v>
      </c>
      <c r="E189" t="str">
        <f>E188</f>
        <v>0384-27</v>
      </c>
      <c r="F189" s="3">
        <f>SUM(F187:F188)</f>
        <v>4758026.8</v>
      </c>
      <c r="G189" s="3">
        <f>SUM(G187:G188)</f>
        <v>-3711795.05</v>
      </c>
      <c r="H189" s="3">
        <f>SUM(H187:H188)</f>
        <v>1046231.75</v>
      </c>
      <c r="I189" s="3">
        <f>SUM(I187:I188)</f>
        <v>-400912.67</v>
      </c>
      <c r="J189" s="4" t="s">
        <v>3369</v>
      </c>
      <c r="K189" s="3">
        <f>SUM(K187:K188)</f>
        <v>645319.08000000007</v>
      </c>
      <c r="L189">
        <f t="shared" si="2"/>
        <v>57</v>
      </c>
    </row>
    <row r="190" spans="1:12" x14ac:dyDescent="0.25">
      <c r="A190" t="s">
        <v>123</v>
      </c>
      <c r="B190">
        <v>2026</v>
      </c>
      <c r="C190" t="s">
        <v>1</v>
      </c>
      <c r="D190" t="s">
        <v>10</v>
      </c>
      <c r="E190" t="s">
        <v>124</v>
      </c>
      <c r="F190" s="3">
        <v>582217.75</v>
      </c>
      <c r="G190" s="3">
        <v>-457794.75</v>
      </c>
      <c r="H190" s="3">
        <v>124423</v>
      </c>
      <c r="I190" s="3">
        <v>-29563.47</v>
      </c>
      <c r="J190" s="4" t="s">
        <v>3369</v>
      </c>
      <c r="K190" s="3">
        <v>94859.53</v>
      </c>
      <c r="L190">
        <f t="shared" si="2"/>
        <v>58</v>
      </c>
    </row>
    <row r="191" spans="1:12" x14ac:dyDescent="0.25">
      <c r="A191" t="s">
        <v>123</v>
      </c>
      <c r="B191">
        <v>2026</v>
      </c>
      <c r="C191" t="s">
        <v>5</v>
      </c>
      <c r="D191" t="s">
        <v>10</v>
      </c>
      <c r="E191" t="s">
        <v>124</v>
      </c>
      <c r="F191" s="3">
        <v>66032</v>
      </c>
      <c r="G191" s="3">
        <v>-53650</v>
      </c>
      <c r="H191" s="3">
        <v>12382</v>
      </c>
      <c r="I191" s="3">
        <v>-5151.29</v>
      </c>
      <c r="J191" s="4" t="s">
        <v>3369</v>
      </c>
      <c r="K191" s="3">
        <v>7230.71</v>
      </c>
      <c r="L191">
        <f t="shared" si="2"/>
        <v>58</v>
      </c>
    </row>
    <row r="192" spans="1:12" x14ac:dyDescent="0.25">
      <c r="A192" t="str">
        <f>A191</f>
        <v>American Legion #215</v>
      </c>
      <c r="B192">
        <f>B191</f>
        <v>2026</v>
      </c>
      <c r="C192" t="s">
        <v>3357</v>
      </c>
      <c r="D192" t="str">
        <f>D191</f>
        <v>501(c)(19)</v>
      </c>
      <c r="E192" t="str">
        <f>E191</f>
        <v>0219-27</v>
      </c>
      <c r="F192" s="3">
        <f>SUM(F190:F191)</f>
        <v>648249.75</v>
      </c>
      <c r="G192" s="3">
        <f>SUM(G190:G191)</f>
        <v>-511444.75</v>
      </c>
      <c r="H192" s="3">
        <f>SUM(H190:H191)</f>
        <v>136805</v>
      </c>
      <c r="I192" s="3">
        <f>SUM(I190:I191)</f>
        <v>-34714.76</v>
      </c>
      <c r="J192" s="4" t="s">
        <v>3369</v>
      </c>
      <c r="K192" s="3">
        <f>SUM(K190:K191)</f>
        <v>102090.24000000001</v>
      </c>
      <c r="L192">
        <f t="shared" si="2"/>
        <v>58</v>
      </c>
    </row>
    <row r="193" spans="1:12" x14ac:dyDescent="0.25">
      <c r="A193" t="s">
        <v>125</v>
      </c>
      <c r="B193">
        <v>2026</v>
      </c>
      <c r="C193" t="s">
        <v>1</v>
      </c>
      <c r="D193" t="s">
        <v>10</v>
      </c>
      <c r="E193" t="s">
        <v>126</v>
      </c>
      <c r="F193" s="3">
        <v>4867305.75</v>
      </c>
      <c r="G193" s="3">
        <v>-4531444.0999999996</v>
      </c>
      <c r="H193" s="3">
        <v>335861.65</v>
      </c>
      <c r="I193" s="3">
        <v>-116552.75</v>
      </c>
      <c r="J193" s="4" t="s">
        <v>3369</v>
      </c>
      <c r="K193" s="3">
        <v>219308.9</v>
      </c>
      <c r="L193">
        <f t="shared" si="2"/>
        <v>59</v>
      </c>
    </row>
    <row r="194" spans="1:12" x14ac:dyDescent="0.25">
      <c r="A194" t="s">
        <v>125</v>
      </c>
      <c r="B194">
        <v>2026</v>
      </c>
      <c r="C194" t="s">
        <v>5</v>
      </c>
      <c r="D194" t="s">
        <v>10</v>
      </c>
      <c r="E194" t="s">
        <v>126</v>
      </c>
      <c r="F194" s="3">
        <v>364309.5</v>
      </c>
      <c r="G194" s="3">
        <v>-298572</v>
      </c>
      <c r="H194" s="3">
        <v>65737.5</v>
      </c>
      <c r="I194" s="3">
        <v>-12716.92</v>
      </c>
      <c r="J194" s="4" t="s">
        <v>3369</v>
      </c>
      <c r="K194" s="3">
        <v>53020.58</v>
      </c>
      <c r="L194">
        <f t="shared" si="2"/>
        <v>59</v>
      </c>
    </row>
    <row r="195" spans="1:12" x14ac:dyDescent="0.25">
      <c r="A195" t="str">
        <f>A194</f>
        <v>American Legion #217</v>
      </c>
      <c r="B195">
        <f>B194</f>
        <v>2026</v>
      </c>
      <c r="C195" t="s">
        <v>3357</v>
      </c>
      <c r="D195" t="str">
        <f>D194</f>
        <v>501(c)(19)</v>
      </c>
      <c r="E195" t="str">
        <f>E194</f>
        <v>0097-27</v>
      </c>
      <c r="F195" s="3">
        <f>SUM(F193:F194)</f>
        <v>5231615.25</v>
      </c>
      <c r="G195" s="3">
        <f>SUM(G193:G194)</f>
        <v>-4830016.0999999996</v>
      </c>
      <c r="H195" s="3">
        <f>SUM(H193:H194)</f>
        <v>401599.15</v>
      </c>
      <c r="I195" s="3">
        <f>SUM(I193:I194)</f>
        <v>-129269.67</v>
      </c>
      <c r="J195" s="4" t="s">
        <v>3369</v>
      </c>
      <c r="K195" s="3">
        <f>SUM(K193:K194)</f>
        <v>272329.48</v>
      </c>
      <c r="L195">
        <f t="shared" si="2"/>
        <v>59</v>
      </c>
    </row>
    <row r="196" spans="1:12" x14ac:dyDescent="0.25">
      <c r="A196" t="s">
        <v>127</v>
      </c>
      <c r="B196">
        <v>2026</v>
      </c>
      <c r="C196" t="s">
        <v>1</v>
      </c>
      <c r="D196" t="s">
        <v>10</v>
      </c>
      <c r="E196" t="s">
        <v>128</v>
      </c>
      <c r="F196" s="3">
        <v>6291211.2999999998</v>
      </c>
      <c r="G196" s="3">
        <v>-5867843.3499999996</v>
      </c>
      <c r="H196" s="3">
        <v>423367.95</v>
      </c>
      <c r="I196" s="3">
        <v>-73719.87</v>
      </c>
      <c r="J196" s="4" t="s">
        <v>3369</v>
      </c>
      <c r="K196" s="3">
        <v>349648.08</v>
      </c>
      <c r="L196">
        <f t="shared" ref="L196:L259" si="3">IF(E196=E195,L195,L195+1)</f>
        <v>60</v>
      </c>
    </row>
    <row r="197" spans="1:12" x14ac:dyDescent="0.25">
      <c r="A197" t="s">
        <v>127</v>
      </c>
      <c r="B197">
        <v>2026</v>
      </c>
      <c r="C197" t="s">
        <v>5</v>
      </c>
      <c r="D197" t="s">
        <v>10</v>
      </c>
      <c r="E197" t="s">
        <v>128</v>
      </c>
      <c r="F197" s="3">
        <v>176638</v>
      </c>
      <c r="G197" s="3">
        <v>-149000</v>
      </c>
      <c r="H197" s="3">
        <v>27638</v>
      </c>
      <c r="I197" s="3">
        <v>-7811.79</v>
      </c>
      <c r="J197" s="4" t="s">
        <v>3369</v>
      </c>
      <c r="K197" s="3">
        <v>19826.21</v>
      </c>
      <c r="L197">
        <f t="shared" si="3"/>
        <v>60</v>
      </c>
    </row>
    <row r="198" spans="1:12" x14ac:dyDescent="0.25">
      <c r="A198" t="str">
        <f>A197</f>
        <v>American Legion #218</v>
      </c>
      <c r="B198">
        <f>B197</f>
        <v>2026</v>
      </c>
      <c r="C198" t="s">
        <v>3357</v>
      </c>
      <c r="D198" t="str">
        <f>D197</f>
        <v>501(c)(19)</v>
      </c>
      <c r="E198" t="str">
        <f>E197</f>
        <v>0351-27</v>
      </c>
      <c r="F198" s="3">
        <f>SUM(F196:F197)</f>
        <v>6467849.2999999998</v>
      </c>
      <c r="G198" s="3">
        <f>SUM(G196:G197)</f>
        <v>-6016843.3499999996</v>
      </c>
      <c r="H198" s="3">
        <f>SUM(H196:H197)</f>
        <v>451005.95</v>
      </c>
      <c r="I198" s="3">
        <f>SUM(I196:I197)</f>
        <v>-81531.659999999989</v>
      </c>
      <c r="J198" s="4" t="s">
        <v>3369</v>
      </c>
      <c r="K198" s="3">
        <f>SUM(K196:K197)</f>
        <v>369474.29000000004</v>
      </c>
      <c r="L198">
        <f t="shared" si="3"/>
        <v>60</v>
      </c>
    </row>
    <row r="199" spans="1:12" x14ac:dyDescent="0.25">
      <c r="A199" t="s">
        <v>129</v>
      </c>
      <c r="B199">
        <v>2026</v>
      </c>
      <c r="C199" t="s">
        <v>1</v>
      </c>
      <c r="D199" t="s">
        <v>10</v>
      </c>
      <c r="E199" t="s">
        <v>130</v>
      </c>
      <c r="F199" s="3">
        <v>11457963.800000001</v>
      </c>
      <c r="G199" s="3">
        <v>-10462368.200000001</v>
      </c>
      <c r="H199" s="3">
        <v>995595.6</v>
      </c>
      <c r="I199" s="3">
        <v>-348642.17</v>
      </c>
      <c r="J199" s="4" t="s">
        <v>3369</v>
      </c>
      <c r="K199" s="3">
        <v>646953.43000000005</v>
      </c>
      <c r="L199">
        <f t="shared" si="3"/>
        <v>61</v>
      </c>
    </row>
    <row r="200" spans="1:12" x14ac:dyDescent="0.25">
      <c r="A200" t="s">
        <v>129</v>
      </c>
      <c r="B200">
        <v>2026</v>
      </c>
      <c r="C200" t="s">
        <v>5</v>
      </c>
      <c r="D200" t="s">
        <v>10</v>
      </c>
      <c r="E200" t="s">
        <v>130</v>
      </c>
      <c r="F200" s="3">
        <v>266084</v>
      </c>
      <c r="G200" s="3">
        <v>-210496</v>
      </c>
      <c r="H200" s="3">
        <v>55588</v>
      </c>
      <c r="I200" s="3">
        <v>-19071.11</v>
      </c>
      <c r="J200" s="4" t="s">
        <v>3369</v>
      </c>
      <c r="K200" s="3">
        <v>36516.89</v>
      </c>
      <c r="L200">
        <f t="shared" si="3"/>
        <v>61</v>
      </c>
    </row>
    <row r="201" spans="1:12" x14ac:dyDescent="0.25">
      <c r="A201" t="str">
        <f>A200</f>
        <v>American Legion #221</v>
      </c>
      <c r="B201">
        <f>B200</f>
        <v>2026</v>
      </c>
      <c r="C201" t="s">
        <v>3357</v>
      </c>
      <c r="D201" t="str">
        <f>D200</f>
        <v>501(c)(19)</v>
      </c>
      <c r="E201" t="str">
        <f>E200</f>
        <v>0109-27</v>
      </c>
      <c r="F201" s="3">
        <f>SUM(F199:F200)</f>
        <v>11724047.800000001</v>
      </c>
      <c r="G201" s="3">
        <f>SUM(G199:G200)</f>
        <v>-10672864.200000001</v>
      </c>
      <c r="H201" s="3">
        <f>SUM(H199:H200)</f>
        <v>1051183.6000000001</v>
      </c>
      <c r="I201" s="3">
        <f>SUM(I199:I200)</f>
        <v>-367713.27999999997</v>
      </c>
      <c r="J201" s="4" t="s">
        <v>3369</v>
      </c>
      <c r="K201" s="3">
        <f>SUM(K199:K200)</f>
        <v>683470.32000000007</v>
      </c>
      <c r="L201">
        <f t="shared" si="3"/>
        <v>61</v>
      </c>
    </row>
    <row r="202" spans="1:12" x14ac:dyDescent="0.25">
      <c r="A202" t="s">
        <v>131</v>
      </c>
      <c r="B202">
        <v>2026</v>
      </c>
      <c r="C202" t="s">
        <v>5</v>
      </c>
      <c r="D202" t="s">
        <v>10</v>
      </c>
      <c r="E202" t="s">
        <v>132</v>
      </c>
      <c r="F202" s="3">
        <v>52580</v>
      </c>
      <c r="G202" s="3">
        <v>-42110</v>
      </c>
      <c r="H202" s="3">
        <v>10470</v>
      </c>
      <c r="I202" s="3">
        <v>-2686</v>
      </c>
      <c r="J202" s="4" t="s">
        <v>3369</v>
      </c>
      <c r="K202" s="3">
        <v>7784</v>
      </c>
      <c r="L202">
        <f t="shared" si="3"/>
        <v>62</v>
      </c>
    </row>
    <row r="203" spans="1:12" x14ac:dyDescent="0.25">
      <c r="A203" t="str">
        <f>A202</f>
        <v>American Legion #222</v>
      </c>
      <c r="B203">
        <f>B202</f>
        <v>2026</v>
      </c>
      <c r="C203" t="s">
        <v>3357</v>
      </c>
      <c r="D203" t="str">
        <f>D202</f>
        <v>501(c)(19)</v>
      </c>
      <c r="E203" t="str">
        <f>E202</f>
        <v>0132-27</v>
      </c>
      <c r="F203" s="3">
        <f>SUM(F202)</f>
        <v>52580</v>
      </c>
      <c r="G203" s="3">
        <f>SUM(G202)</f>
        <v>-42110</v>
      </c>
      <c r="H203" s="3">
        <f>SUM(H202)</f>
        <v>10470</v>
      </c>
      <c r="I203" s="3">
        <f>SUM(I202)</f>
        <v>-2686</v>
      </c>
      <c r="J203" s="4" t="s">
        <v>3369</v>
      </c>
      <c r="K203" s="3">
        <f>SUM(K202)</f>
        <v>7784</v>
      </c>
      <c r="L203">
        <f t="shared" si="3"/>
        <v>62</v>
      </c>
    </row>
    <row r="204" spans="1:12" x14ac:dyDescent="0.25">
      <c r="A204" t="s">
        <v>133</v>
      </c>
      <c r="B204">
        <v>2026</v>
      </c>
      <c r="C204" t="s">
        <v>1</v>
      </c>
      <c r="D204" t="s">
        <v>10</v>
      </c>
      <c r="E204" t="s">
        <v>134</v>
      </c>
      <c r="F204" s="3">
        <v>1646642.5</v>
      </c>
      <c r="G204" s="3">
        <v>-1515063.2</v>
      </c>
      <c r="H204" s="3">
        <v>131579.29999999999</v>
      </c>
      <c r="I204" s="3">
        <v>-49363.48</v>
      </c>
      <c r="J204" s="4" t="s">
        <v>3369</v>
      </c>
      <c r="K204" s="3">
        <v>82215.820000000007</v>
      </c>
      <c r="L204">
        <f t="shared" si="3"/>
        <v>63</v>
      </c>
    </row>
    <row r="205" spans="1:12" x14ac:dyDescent="0.25">
      <c r="A205" t="s">
        <v>133</v>
      </c>
      <c r="B205">
        <v>2026</v>
      </c>
      <c r="C205" t="s">
        <v>5</v>
      </c>
      <c r="D205" t="s">
        <v>10</v>
      </c>
      <c r="E205" t="s">
        <v>134</v>
      </c>
      <c r="F205" s="3">
        <v>186590</v>
      </c>
      <c r="G205" s="3">
        <v>-143707</v>
      </c>
      <c r="H205" s="3">
        <v>42883</v>
      </c>
      <c r="I205" s="3">
        <v>-12203.43</v>
      </c>
      <c r="J205" s="4" t="s">
        <v>3369</v>
      </c>
      <c r="K205" s="3">
        <v>30679.57</v>
      </c>
      <c r="L205">
        <f t="shared" si="3"/>
        <v>63</v>
      </c>
    </row>
    <row r="206" spans="1:12" x14ac:dyDescent="0.25">
      <c r="A206" t="str">
        <f>A205</f>
        <v>American Legion #225</v>
      </c>
      <c r="B206">
        <f>B205</f>
        <v>2026</v>
      </c>
      <c r="C206" t="s">
        <v>3357</v>
      </c>
      <c r="D206" t="str">
        <f>D205</f>
        <v>501(c)(19)</v>
      </c>
      <c r="E206" t="str">
        <f>E205</f>
        <v>0517-27</v>
      </c>
      <c r="F206" s="3">
        <f>SUM(F204:F205)</f>
        <v>1833232.5</v>
      </c>
      <c r="G206" s="3">
        <f>SUM(G204:G205)</f>
        <v>-1658770.2</v>
      </c>
      <c r="H206" s="3">
        <f>SUM(H204:H205)</f>
        <v>174462.3</v>
      </c>
      <c r="I206" s="3">
        <f>SUM(I204:I205)</f>
        <v>-61566.91</v>
      </c>
      <c r="J206" s="4" t="s">
        <v>3369</v>
      </c>
      <c r="K206" s="3">
        <f>SUM(K204:K205)</f>
        <v>112895.39000000001</v>
      </c>
      <c r="L206">
        <f t="shared" si="3"/>
        <v>63</v>
      </c>
    </row>
    <row r="207" spans="1:12" x14ac:dyDescent="0.25">
      <c r="A207" t="s">
        <v>135</v>
      </c>
      <c r="B207">
        <v>2026</v>
      </c>
      <c r="C207" t="s">
        <v>9</v>
      </c>
      <c r="D207" t="s">
        <v>10</v>
      </c>
      <c r="E207" t="s">
        <v>136</v>
      </c>
      <c r="F207" s="3">
        <v>2400</v>
      </c>
      <c r="G207" s="3">
        <v>0</v>
      </c>
      <c r="H207" s="3">
        <v>2400</v>
      </c>
      <c r="I207" s="3">
        <v>-3750</v>
      </c>
      <c r="J207" s="3">
        <v>0</v>
      </c>
      <c r="K207" s="3">
        <v>-1350</v>
      </c>
      <c r="L207">
        <f t="shared" si="3"/>
        <v>64</v>
      </c>
    </row>
    <row r="208" spans="1:12" x14ac:dyDescent="0.25">
      <c r="A208" t="s">
        <v>135</v>
      </c>
      <c r="B208">
        <v>2026</v>
      </c>
      <c r="C208" t="s">
        <v>1</v>
      </c>
      <c r="D208" t="s">
        <v>10</v>
      </c>
      <c r="E208" t="s">
        <v>136</v>
      </c>
      <c r="F208" s="3">
        <v>5654281.4000000004</v>
      </c>
      <c r="G208" s="3">
        <v>-4561702</v>
      </c>
      <c r="H208" s="3">
        <v>1092579.3999999999</v>
      </c>
      <c r="I208" s="3">
        <v>-342267.57</v>
      </c>
      <c r="J208" s="4" t="s">
        <v>3369</v>
      </c>
      <c r="K208" s="3">
        <v>750311.83</v>
      </c>
      <c r="L208">
        <f t="shared" si="3"/>
        <v>64</v>
      </c>
    </row>
    <row r="209" spans="1:12" x14ac:dyDescent="0.25">
      <c r="A209" t="s">
        <v>135</v>
      </c>
      <c r="B209">
        <v>2026</v>
      </c>
      <c r="C209" t="s">
        <v>5</v>
      </c>
      <c r="D209" t="s">
        <v>10</v>
      </c>
      <c r="E209" t="s">
        <v>136</v>
      </c>
      <c r="F209" s="3">
        <v>430272</v>
      </c>
      <c r="G209" s="3">
        <v>-326009</v>
      </c>
      <c r="H209" s="3">
        <v>104263</v>
      </c>
      <c r="I209" s="3">
        <v>-32687.3</v>
      </c>
      <c r="J209" s="4" t="s">
        <v>3369</v>
      </c>
      <c r="K209" s="3">
        <v>71575.7</v>
      </c>
      <c r="L209">
        <f t="shared" si="3"/>
        <v>64</v>
      </c>
    </row>
    <row r="210" spans="1:12" x14ac:dyDescent="0.25">
      <c r="A210" t="str">
        <f>A209</f>
        <v>American Legion #23</v>
      </c>
      <c r="B210">
        <f>B209</f>
        <v>2026</v>
      </c>
      <c r="C210" t="s">
        <v>3357</v>
      </c>
      <c r="D210" t="str">
        <f>D209</f>
        <v>501(c)(19)</v>
      </c>
      <c r="E210" t="str">
        <f>E209</f>
        <v>0035-27</v>
      </c>
      <c r="F210" s="3">
        <f>SUM(F207:F209)</f>
        <v>6086953.4000000004</v>
      </c>
      <c r="G210" s="3">
        <f>SUM(G207:G209)</f>
        <v>-4887711</v>
      </c>
      <c r="H210" s="3">
        <f>SUM(H207:H209)</f>
        <v>1199242.3999999999</v>
      </c>
      <c r="I210" s="3">
        <f>SUM(I207:I209)</f>
        <v>-378704.87</v>
      </c>
      <c r="J210" s="3">
        <v>0</v>
      </c>
      <c r="K210" s="3">
        <f>SUM(K207:K209)</f>
        <v>820537.52999999991</v>
      </c>
      <c r="L210">
        <f t="shared" si="3"/>
        <v>64</v>
      </c>
    </row>
    <row r="211" spans="1:12" x14ac:dyDescent="0.25">
      <c r="A211" t="s">
        <v>137</v>
      </c>
      <c r="B211">
        <v>2026</v>
      </c>
      <c r="C211" t="s">
        <v>1</v>
      </c>
      <c r="D211" t="s">
        <v>10</v>
      </c>
      <c r="E211" t="s">
        <v>138</v>
      </c>
      <c r="F211" s="3">
        <v>829067.25</v>
      </c>
      <c r="G211" s="3">
        <v>-765399.75</v>
      </c>
      <c r="H211" s="3">
        <v>63667.5</v>
      </c>
      <c r="I211" s="3">
        <v>-18695.43</v>
      </c>
      <c r="J211" s="4" t="s">
        <v>3369</v>
      </c>
      <c r="K211" s="3">
        <v>44972.07</v>
      </c>
      <c r="L211">
        <f t="shared" si="3"/>
        <v>65</v>
      </c>
    </row>
    <row r="212" spans="1:12" x14ac:dyDescent="0.25">
      <c r="A212" t="s">
        <v>137</v>
      </c>
      <c r="B212">
        <v>2026</v>
      </c>
      <c r="C212" t="s">
        <v>5</v>
      </c>
      <c r="D212" t="s">
        <v>10</v>
      </c>
      <c r="E212" t="s">
        <v>138</v>
      </c>
      <c r="F212" s="3">
        <v>17188</v>
      </c>
      <c r="G212" s="3">
        <v>-10930</v>
      </c>
      <c r="H212" s="3">
        <v>6258</v>
      </c>
      <c r="I212" s="3">
        <v>-2683.51</v>
      </c>
      <c r="J212" s="4" t="s">
        <v>3369</v>
      </c>
      <c r="K212" s="3">
        <v>3574.49</v>
      </c>
      <c r="L212">
        <f t="shared" si="3"/>
        <v>65</v>
      </c>
    </row>
    <row r="213" spans="1:12" x14ac:dyDescent="0.25">
      <c r="A213" t="str">
        <f>A212</f>
        <v>American Legion #232</v>
      </c>
      <c r="B213">
        <f>B212</f>
        <v>2026</v>
      </c>
      <c r="C213" t="s">
        <v>3357</v>
      </c>
      <c r="D213" t="str">
        <f>D212</f>
        <v>501(c)(19)</v>
      </c>
      <c r="E213" t="str">
        <f>E212</f>
        <v>0367-27</v>
      </c>
      <c r="F213" s="3">
        <f>SUM(F211:F212)</f>
        <v>846255.25</v>
      </c>
      <c r="G213" s="3">
        <f>SUM(G211:G212)</f>
        <v>-776329.75</v>
      </c>
      <c r="H213" s="3">
        <f>SUM(H211:H212)</f>
        <v>69925.5</v>
      </c>
      <c r="I213" s="3">
        <f>SUM(I211:I212)</f>
        <v>-21378.940000000002</v>
      </c>
      <c r="J213" s="4" t="s">
        <v>3369</v>
      </c>
      <c r="K213" s="3">
        <f>SUM(K211:K212)</f>
        <v>48546.559999999998</v>
      </c>
      <c r="L213">
        <f t="shared" si="3"/>
        <v>65</v>
      </c>
    </row>
    <row r="214" spans="1:12" x14ac:dyDescent="0.25">
      <c r="A214" t="s">
        <v>139</v>
      </c>
      <c r="B214">
        <v>2026</v>
      </c>
      <c r="C214" t="s">
        <v>1</v>
      </c>
      <c r="D214" t="s">
        <v>10</v>
      </c>
      <c r="E214" t="s">
        <v>140</v>
      </c>
      <c r="F214" s="3">
        <v>385084.8</v>
      </c>
      <c r="G214" s="3">
        <v>-320777.25</v>
      </c>
      <c r="H214" s="3">
        <v>64307.55</v>
      </c>
      <c r="I214" s="3">
        <v>-24026.87</v>
      </c>
      <c r="J214" s="4" t="s">
        <v>3369</v>
      </c>
      <c r="K214" s="3">
        <v>40280.68</v>
      </c>
      <c r="L214">
        <f t="shared" si="3"/>
        <v>66</v>
      </c>
    </row>
    <row r="215" spans="1:12" x14ac:dyDescent="0.25">
      <c r="A215" t="s">
        <v>139</v>
      </c>
      <c r="B215">
        <v>2026</v>
      </c>
      <c r="C215" t="s">
        <v>5</v>
      </c>
      <c r="D215" t="s">
        <v>10</v>
      </c>
      <c r="E215" t="s">
        <v>140</v>
      </c>
      <c r="F215" s="3">
        <v>25676</v>
      </c>
      <c r="G215" s="3">
        <v>-20662</v>
      </c>
      <c r="H215" s="3">
        <v>5014</v>
      </c>
      <c r="I215" s="3">
        <v>-2863.94</v>
      </c>
      <c r="J215" s="4" t="s">
        <v>3369</v>
      </c>
      <c r="K215" s="3">
        <v>2150.06</v>
      </c>
      <c r="L215">
        <f t="shared" si="3"/>
        <v>66</v>
      </c>
    </row>
    <row r="216" spans="1:12" x14ac:dyDescent="0.25">
      <c r="A216" t="str">
        <f>A215</f>
        <v>American Legion #235</v>
      </c>
      <c r="B216">
        <f>B215</f>
        <v>2026</v>
      </c>
      <c r="C216" t="s">
        <v>3357</v>
      </c>
      <c r="D216" t="str">
        <f>D215</f>
        <v>501(c)(19)</v>
      </c>
      <c r="E216" t="str">
        <f>E215</f>
        <v>0503-27</v>
      </c>
      <c r="F216" s="3">
        <f>SUM(F214:F215)</f>
        <v>410760.8</v>
      </c>
      <c r="G216" s="3">
        <f>SUM(G214:G215)</f>
        <v>-341439.25</v>
      </c>
      <c r="H216" s="3">
        <f>SUM(H214:H215)</f>
        <v>69321.55</v>
      </c>
      <c r="I216" s="3">
        <f>SUM(I214:I215)</f>
        <v>-26890.809999999998</v>
      </c>
      <c r="J216" s="4" t="s">
        <v>3369</v>
      </c>
      <c r="K216" s="3">
        <f>SUM(K214:K215)</f>
        <v>42430.74</v>
      </c>
      <c r="L216">
        <f t="shared" si="3"/>
        <v>66</v>
      </c>
    </row>
    <row r="217" spans="1:12" x14ac:dyDescent="0.25">
      <c r="A217" t="s">
        <v>141</v>
      </c>
      <c r="B217">
        <v>2026</v>
      </c>
      <c r="C217" t="s">
        <v>1</v>
      </c>
      <c r="D217" t="s">
        <v>10</v>
      </c>
      <c r="E217" t="s">
        <v>142</v>
      </c>
      <c r="F217" s="3">
        <v>2395252</v>
      </c>
      <c r="G217" s="3">
        <v>-1892587.25</v>
      </c>
      <c r="H217" s="3">
        <v>502664.75</v>
      </c>
      <c r="I217" s="3">
        <v>-188687.8</v>
      </c>
      <c r="J217" s="4" t="s">
        <v>3369</v>
      </c>
      <c r="K217" s="3">
        <v>313976.95</v>
      </c>
      <c r="L217">
        <f t="shared" si="3"/>
        <v>67</v>
      </c>
    </row>
    <row r="218" spans="1:12" x14ac:dyDescent="0.25">
      <c r="A218" t="s">
        <v>141</v>
      </c>
      <c r="B218">
        <v>2026</v>
      </c>
      <c r="C218" t="s">
        <v>5</v>
      </c>
      <c r="D218" t="s">
        <v>10</v>
      </c>
      <c r="E218" t="s">
        <v>142</v>
      </c>
      <c r="F218" s="3">
        <v>232560</v>
      </c>
      <c r="G218" s="3">
        <v>-192911</v>
      </c>
      <c r="H218" s="3">
        <v>39649</v>
      </c>
      <c r="I218" s="3">
        <v>-16384.38</v>
      </c>
      <c r="J218" s="4" t="s">
        <v>3369</v>
      </c>
      <c r="K218" s="3">
        <v>23264.62</v>
      </c>
      <c r="L218">
        <f t="shared" si="3"/>
        <v>67</v>
      </c>
    </row>
    <row r="219" spans="1:12" x14ac:dyDescent="0.25">
      <c r="A219" t="str">
        <f>A218</f>
        <v>American Legion #241</v>
      </c>
      <c r="B219">
        <f>B218</f>
        <v>2026</v>
      </c>
      <c r="C219" t="s">
        <v>3357</v>
      </c>
      <c r="D219" t="str">
        <f>D218</f>
        <v>501(c)(19)</v>
      </c>
      <c r="E219" t="str">
        <f>E218</f>
        <v>0368-27</v>
      </c>
      <c r="F219" s="3">
        <f>SUM(F217:F218)</f>
        <v>2627812</v>
      </c>
      <c r="G219" s="3">
        <f>SUM(G217:G218)</f>
        <v>-2085498.25</v>
      </c>
      <c r="H219" s="3">
        <f>SUM(H217:H218)</f>
        <v>542313.75</v>
      </c>
      <c r="I219" s="3">
        <f>SUM(I217:I218)</f>
        <v>-205072.18</v>
      </c>
      <c r="J219" s="4" t="s">
        <v>3369</v>
      </c>
      <c r="K219" s="3">
        <f>SUM(K217:K218)</f>
        <v>337241.57</v>
      </c>
      <c r="L219">
        <f t="shared" si="3"/>
        <v>67</v>
      </c>
    </row>
    <row r="220" spans="1:12" x14ac:dyDescent="0.25">
      <c r="A220" t="s">
        <v>143</v>
      </c>
      <c r="B220">
        <v>2026</v>
      </c>
      <c r="C220" t="s">
        <v>1</v>
      </c>
      <c r="D220" t="s">
        <v>10</v>
      </c>
      <c r="E220" t="s">
        <v>144</v>
      </c>
      <c r="F220" s="3">
        <v>2028113.75</v>
      </c>
      <c r="G220" s="3">
        <v>-1839168.5</v>
      </c>
      <c r="H220" s="3">
        <v>188945.25</v>
      </c>
      <c r="I220" s="3">
        <v>-70986.81</v>
      </c>
      <c r="J220" s="4" t="s">
        <v>3369</v>
      </c>
      <c r="K220" s="3">
        <v>117958.44</v>
      </c>
      <c r="L220">
        <f t="shared" si="3"/>
        <v>68</v>
      </c>
    </row>
    <row r="221" spans="1:12" x14ac:dyDescent="0.25">
      <c r="A221" t="s">
        <v>143</v>
      </c>
      <c r="B221">
        <v>2026</v>
      </c>
      <c r="C221" t="s">
        <v>5</v>
      </c>
      <c r="D221" t="s">
        <v>10</v>
      </c>
      <c r="E221" t="s">
        <v>144</v>
      </c>
      <c r="F221" s="3">
        <v>199248</v>
      </c>
      <c r="G221" s="3">
        <v>-163655</v>
      </c>
      <c r="H221" s="3">
        <v>35593</v>
      </c>
      <c r="I221" s="3">
        <v>-5157.55</v>
      </c>
      <c r="J221" s="4" t="s">
        <v>3369</v>
      </c>
      <c r="K221" s="3">
        <v>30435.45</v>
      </c>
      <c r="L221">
        <f t="shared" si="3"/>
        <v>68</v>
      </c>
    </row>
    <row r="222" spans="1:12" x14ac:dyDescent="0.25">
      <c r="A222" t="str">
        <f>A221</f>
        <v>American Legion #243</v>
      </c>
      <c r="B222">
        <f>B221</f>
        <v>2026</v>
      </c>
      <c r="C222" t="s">
        <v>3357</v>
      </c>
      <c r="D222" t="str">
        <f>D221</f>
        <v>501(c)(19)</v>
      </c>
      <c r="E222" t="str">
        <f>E221</f>
        <v>0204-27</v>
      </c>
      <c r="F222" s="3">
        <f>SUM(F220:F221)</f>
        <v>2227361.75</v>
      </c>
      <c r="G222" s="3">
        <f>SUM(G220:G221)</f>
        <v>-2002823.5</v>
      </c>
      <c r="H222" s="3">
        <f>SUM(H220:H221)</f>
        <v>224538.25</v>
      </c>
      <c r="I222" s="3">
        <f>SUM(I220:I221)</f>
        <v>-76144.36</v>
      </c>
      <c r="J222" s="4" t="s">
        <v>3369</v>
      </c>
      <c r="K222" s="3">
        <f>SUM(K220:K221)</f>
        <v>148393.89000000001</v>
      </c>
      <c r="L222">
        <f t="shared" si="3"/>
        <v>68</v>
      </c>
    </row>
    <row r="223" spans="1:12" x14ac:dyDescent="0.25">
      <c r="A223" t="s">
        <v>145</v>
      </c>
      <c r="B223">
        <v>2026</v>
      </c>
      <c r="C223" t="s">
        <v>9</v>
      </c>
      <c r="D223" t="s">
        <v>10</v>
      </c>
      <c r="E223" t="s">
        <v>146</v>
      </c>
      <c r="F223" s="3">
        <v>0</v>
      </c>
      <c r="G223" s="3">
        <v>0</v>
      </c>
      <c r="H223" s="3">
        <v>0</v>
      </c>
      <c r="I223" s="3">
        <v>-500</v>
      </c>
      <c r="J223" s="3">
        <v>0</v>
      </c>
      <c r="K223" s="3">
        <v>-500</v>
      </c>
      <c r="L223">
        <f t="shared" si="3"/>
        <v>69</v>
      </c>
    </row>
    <row r="224" spans="1:12" x14ac:dyDescent="0.25">
      <c r="A224" t="s">
        <v>145</v>
      </c>
      <c r="B224">
        <v>2026</v>
      </c>
      <c r="C224" t="s">
        <v>1</v>
      </c>
      <c r="D224" t="s">
        <v>10</v>
      </c>
      <c r="E224" t="s">
        <v>146</v>
      </c>
      <c r="F224" s="3">
        <v>3165107.75</v>
      </c>
      <c r="G224" s="3">
        <v>-2933991.45</v>
      </c>
      <c r="H224" s="3">
        <v>231116.3</v>
      </c>
      <c r="I224" s="3">
        <v>-84253.83</v>
      </c>
      <c r="J224" s="4" t="s">
        <v>3369</v>
      </c>
      <c r="K224" s="3">
        <v>146862.47</v>
      </c>
      <c r="L224">
        <f t="shared" si="3"/>
        <v>69</v>
      </c>
    </row>
    <row r="225" spans="1:12" x14ac:dyDescent="0.25">
      <c r="A225" t="s">
        <v>145</v>
      </c>
      <c r="B225">
        <v>2026</v>
      </c>
      <c r="C225" t="s">
        <v>5</v>
      </c>
      <c r="D225" t="s">
        <v>10</v>
      </c>
      <c r="E225" t="s">
        <v>146</v>
      </c>
      <c r="F225" s="3">
        <v>61760</v>
      </c>
      <c r="G225" s="3">
        <v>-49783</v>
      </c>
      <c r="H225" s="3">
        <v>11977</v>
      </c>
      <c r="I225" s="3">
        <v>-4107.34</v>
      </c>
      <c r="J225" s="4" t="s">
        <v>3369</v>
      </c>
      <c r="K225" s="3">
        <v>7869.66</v>
      </c>
      <c r="L225">
        <f t="shared" si="3"/>
        <v>69</v>
      </c>
    </row>
    <row r="226" spans="1:12" x14ac:dyDescent="0.25">
      <c r="A226" t="str">
        <f>A225</f>
        <v>American Legion #25</v>
      </c>
      <c r="B226">
        <f>B225</f>
        <v>2026</v>
      </c>
      <c r="C226" t="s">
        <v>3357</v>
      </c>
      <c r="D226" t="str">
        <f>D225</f>
        <v>501(c)(19)</v>
      </c>
      <c r="E226" t="str">
        <f>E225</f>
        <v>0276-27</v>
      </c>
      <c r="F226" s="3">
        <f>SUM(F223:F225)</f>
        <v>3226867.75</v>
      </c>
      <c r="G226" s="3">
        <f>SUM(G223:G225)</f>
        <v>-2983774.45</v>
      </c>
      <c r="H226" s="3">
        <f>SUM(H223:H225)</f>
        <v>243093.3</v>
      </c>
      <c r="I226" s="3">
        <f>SUM(I223:I225)</f>
        <v>-88861.17</v>
      </c>
      <c r="J226" s="3">
        <v>0</v>
      </c>
      <c r="K226" s="3">
        <f>SUM(K223:K225)</f>
        <v>154232.13</v>
      </c>
      <c r="L226">
        <f t="shared" si="3"/>
        <v>69</v>
      </c>
    </row>
    <row r="227" spans="1:12" x14ac:dyDescent="0.25">
      <c r="A227" t="s">
        <v>147</v>
      </c>
      <c r="B227">
        <v>2026</v>
      </c>
      <c r="C227" t="s">
        <v>5</v>
      </c>
      <c r="D227" t="s">
        <v>10</v>
      </c>
      <c r="E227" t="s">
        <v>148</v>
      </c>
      <c r="F227" s="3">
        <v>260864</v>
      </c>
      <c r="G227" s="3">
        <v>-205449</v>
      </c>
      <c r="H227" s="3">
        <v>55415</v>
      </c>
      <c r="I227" s="3">
        <v>-9348</v>
      </c>
      <c r="J227" s="4" t="s">
        <v>3369</v>
      </c>
      <c r="K227" s="3">
        <v>46067</v>
      </c>
      <c r="L227">
        <f t="shared" si="3"/>
        <v>70</v>
      </c>
    </row>
    <row r="228" spans="1:12" x14ac:dyDescent="0.25">
      <c r="A228" t="str">
        <f>A227</f>
        <v>American Legion #250</v>
      </c>
      <c r="B228">
        <f>B227</f>
        <v>2026</v>
      </c>
      <c r="C228" t="s">
        <v>3357</v>
      </c>
      <c r="D228" t="str">
        <f>D227</f>
        <v>501(c)(19)</v>
      </c>
      <c r="E228" t="str">
        <f>E227</f>
        <v>0365-27</v>
      </c>
      <c r="F228" s="3">
        <f>SUM(F227)</f>
        <v>260864</v>
      </c>
      <c r="G228" s="3">
        <f>SUM(G227)</f>
        <v>-205449</v>
      </c>
      <c r="H228" s="3">
        <f>SUM(H227)</f>
        <v>55415</v>
      </c>
      <c r="I228" s="3">
        <f>SUM(I227)</f>
        <v>-9348</v>
      </c>
      <c r="J228" s="4" t="s">
        <v>3369</v>
      </c>
      <c r="K228" s="3">
        <f>SUM(K227)</f>
        <v>46067</v>
      </c>
      <c r="L228">
        <f t="shared" si="3"/>
        <v>70</v>
      </c>
    </row>
    <row r="229" spans="1:12" x14ac:dyDescent="0.25">
      <c r="A229" t="s">
        <v>149</v>
      </c>
      <c r="B229">
        <v>2026</v>
      </c>
      <c r="C229" t="s">
        <v>1</v>
      </c>
      <c r="D229" t="s">
        <v>10</v>
      </c>
      <c r="E229" t="s">
        <v>150</v>
      </c>
      <c r="F229" s="3">
        <v>7857865</v>
      </c>
      <c r="G229" s="3">
        <v>-7272983.5</v>
      </c>
      <c r="H229" s="3">
        <v>584881.5</v>
      </c>
      <c r="I229" s="3">
        <v>-213110.85</v>
      </c>
      <c r="J229" s="4" t="s">
        <v>3369</v>
      </c>
      <c r="K229" s="3">
        <v>371770.65</v>
      </c>
      <c r="L229">
        <f t="shared" si="3"/>
        <v>71</v>
      </c>
    </row>
    <row r="230" spans="1:12" x14ac:dyDescent="0.25">
      <c r="A230" t="s">
        <v>149</v>
      </c>
      <c r="B230">
        <v>2026</v>
      </c>
      <c r="C230" t="s">
        <v>5</v>
      </c>
      <c r="D230" t="s">
        <v>10</v>
      </c>
      <c r="E230" t="s">
        <v>150</v>
      </c>
      <c r="F230" s="3">
        <v>174389</v>
      </c>
      <c r="G230" s="3">
        <v>-141163</v>
      </c>
      <c r="H230" s="3">
        <v>33226</v>
      </c>
      <c r="I230" s="3">
        <v>-4542.6499999999996</v>
      </c>
      <c r="J230" s="4" t="s">
        <v>3369</v>
      </c>
      <c r="K230" s="3">
        <v>28683.35</v>
      </c>
      <c r="L230">
        <f t="shared" si="3"/>
        <v>71</v>
      </c>
    </row>
    <row r="231" spans="1:12" x14ac:dyDescent="0.25">
      <c r="A231" t="str">
        <f>A230</f>
        <v>American Legion #265</v>
      </c>
      <c r="B231">
        <f>B230</f>
        <v>2026</v>
      </c>
      <c r="C231" t="s">
        <v>3357</v>
      </c>
      <c r="D231" t="str">
        <f>D230</f>
        <v>501(c)(19)</v>
      </c>
      <c r="E231" t="str">
        <f>E230</f>
        <v>0056-27</v>
      </c>
      <c r="F231" s="3">
        <f>SUM(F229:F230)</f>
        <v>8032254</v>
      </c>
      <c r="G231" s="3">
        <f>SUM(G229:G230)</f>
        <v>-7414146.5</v>
      </c>
      <c r="H231" s="3">
        <f>SUM(H229:H230)</f>
        <v>618107.5</v>
      </c>
      <c r="I231" s="3">
        <f>SUM(I229:I230)</f>
        <v>-217653.5</v>
      </c>
      <c r="J231" s="4" t="s">
        <v>3369</v>
      </c>
      <c r="K231" s="3">
        <f>SUM(K229:K230)</f>
        <v>400454</v>
      </c>
      <c r="L231">
        <f t="shared" si="3"/>
        <v>71</v>
      </c>
    </row>
    <row r="232" spans="1:12" x14ac:dyDescent="0.25">
      <c r="A232" t="s">
        <v>151</v>
      </c>
      <c r="B232">
        <v>2026</v>
      </c>
      <c r="C232" t="s">
        <v>1</v>
      </c>
      <c r="D232" t="s">
        <v>10</v>
      </c>
      <c r="E232" t="s">
        <v>152</v>
      </c>
      <c r="F232" s="3">
        <v>4098413.75</v>
      </c>
      <c r="G232" s="3">
        <v>-3801306.1</v>
      </c>
      <c r="H232" s="3">
        <v>297107.65000000002</v>
      </c>
      <c r="I232" s="3">
        <v>-101198.14</v>
      </c>
      <c r="J232" s="4" t="s">
        <v>3369</v>
      </c>
      <c r="K232" s="3">
        <v>195909.51</v>
      </c>
      <c r="L232">
        <f t="shared" si="3"/>
        <v>72</v>
      </c>
    </row>
    <row r="233" spans="1:12" x14ac:dyDescent="0.25">
      <c r="A233" t="s">
        <v>151</v>
      </c>
      <c r="B233">
        <v>2026</v>
      </c>
      <c r="C233" t="s">
        <v>5</v>
      </c>
      <c r="D233" t="s">
        <v>10</v>
      </c>
      <c r="E233" t="s">
        <v>152</v>
      </c>
      <c r="F233" s="3">
        <v>318329</v>
      </c>
      <c r="G233" s="3">
        <v>-255240</v>
      </c>
      <c r="H233" s="3">
        <v>63089</v>
      </c>
      <c r="I233" s="3">
        <v>-14492.88</v>
      </c>
      <c r="J233" s="4" t="s">
        <v>3369</v>
      </c>
      <c r="K233" s="3">
        <v>48596.12</v>
      </c>
      <c r="L233">
        <f t="shared" si="3"/>
        <v>72</v>
      </c>
    </row>
    <row r="234" spans="1:12" x14ac:dyDescent="0.25">
      <c r="A234" t="str">
        <f>A233</f>
        <v>American Legion #268</v>
      </c>
      <c r="B234">
        <f>B233</f>
        <v>2026</v>
      </c>
      <c r="C234" t="s">
        <v>3357</v>
      </c>
      <c r="D234" t="str">
        <f>D233</f>
        <v>501(c)(19)</v>
      </c>
      <c r="E234" t="str">
        <f>E233</f>
        <v>0032-27</v>
      </c>
      <c r="F234" s="3">
        <f>SUM(F232:F233)</f>
        <v>4416742.75</v>
      </c>
      <c r="G234" s="3">
        <f>SUM(G232:G233)</f>
        <v>-4056546.1</v>
      </c>
      <c r="H234" s="3">
        <f>SUM(H232:H233)</f>
        <v>360196.65</v>
      </c>
      <c r="I234" s="3">
        <f>SUM(I232:I233)</f>
        <v>-115691.02</v>
      </c>
      <c r="J234" s="4" t="s">
        <v>3369</v>
      </c>
      <c r="K234" s="3">
        <f>SUM(K232:K233)</f>
        <v>244505.63</v>
      </c>
      <c r="L234">
        <f t="shared" si="3"/>
        <v>72</v>
      </c>
    </row>
    <row r="235" spans="1:12" x14ac:dyDescent="0.25">
      <c r="A235" t="s">
        <v>153</v>
      </c>
      <c r="B235">
        <v>2026</v>
      </c>
      <c r="C235" t="s">
        <v>1</v>
      </c>
      <c r="D235" t="s">
        <v>10</v>
      </c>
      <c r="E235" t="s">
        <v>154</v>
      </c>
      <c r="F235" s="3">
        <v>6405284.5</v>
      </c>
      <c r="G235" s="3">
        <v>-5973904.9000000004</v>
      </c>
      <c r="H235" s="3">
        <v>431379.6</v>
      </c>
      <c r="I235" s="3">
        <v>-161174.22</v>
      </c>
      <c r="J235" s="4" t="s">
        <v>3369</v>
      </c>
      <c r="K235" s="3">
        <v>270205.38</v>
      </c>
      <c r="L235">
        <f t="shared" si="3"/>
        <v>73</v>
      </c>
    </row>
    <row r="236" spans="1:12" x14ac:dyDescent="0.25">
      <c r="A236" t="s">
        <v>153</v>
      </c>
      <c r="B236">
        <v>2026</v>
      </c>
      <c r="C236" t="s">
        <v>5</v>
      </c>
      <c r="D236" t="s">
        <v>10</v>
      </c>
      <c r="E236" t="s">
        <v>154</v>
      </c>
      <c r="F236" s="3">
        <v>65290</v>
      </c>
      <c r="G236" s="3">
        <v>-24884</v>
      </c>
      <c r="H236" s="3">
        <v>40406</v>
      </c>
      <c r="I236" s="3">
        <v>-6626.68</v>
      </c>
      <c r="J236" s="4" t="s">
        <v>3369</v>
      </c>
      <c r="K236" s="3">
        <v>33779.32</v>
      </c>
      <c r="L236">
        <f t="shared" si="3"/>
        <v>73</v>
      </c>
    </row>
    <row r="237" spans="1:12" x14ac:dyDescent="0.25">
      <c r="A237" t="str">
        <f>A236</f>
        <v>American Legion #281</v>
      </c>
      <c r="B237">
        <f>B236</f>
        <v>2026</v>
      </c>
      <c r="C237" t="s">
        <v>3357</v>
      </c>
      <c r="D237" t="str">
        <f>D236</f>
        <v>501(c)(19)</v>
      </c>
      <c r="E237" t="str">
        <f>E236</f>
        <v>0524-27</v>
      </c>
      <c r="F237" s="3">
        <f>SUM(F235:F236)</f>
        <v>6470574.5</v>
      </c>
      <c r="G237" s="3">
        <f>SUM(G235:G236)</f>
        <v>-5998788.9000000004</v>
      </c>
      <c r="H237" s="3">
        <f>SUM(H235:H236)</f>
        <v>471785.6</v>
      </c>
      <c r="I237" s="3">
        <f>SUM(I235:I236)</f>
        <v>-167800.9</v>
      </c>
      <c r="J237" s="4" t="s">
        <v>3369</v>
      </c>
      <c r="K237" s="3">
        <f>SUM(K235:K236)</f>
        <v>303984.7</v>
      </c>
      <c r="L237">
        <f t="shared" si="3"/>
        <v>73</v>
      </c>
    </row>
    <row r="238" spans="1:12" x14ac:dyDescent="0.25">
      <c r="A238" t="s">
        <v>155</v>
      </c>
      <c r="B238">
        <v>2026</v>
      </c>
      <c r="C238" t="s">
        <v>1</v>
      </c>
      <c r="D238" t="s">
        <v>10</v>
      </c>
      <c r="E238" t="s">
        <v>156</v>
      </c>
      <c r="F238" s="3">
        <v>5815226.25</v>
      </c>
      <c r="G238" s="3">
        <v>-5392138.7999999998</v>
      </c>
      <c r="H238" s="3">
        <v>423087.45</v>
      </c>
      <c r="I238" s="3">
        <v>-142750.01</v>
      </c>
      <c r="J238" s="4" t="s">
        <v>3369</v>
      </c>
      <c r="K238" s="3">
        <v>280337.44</v>
      </c>
      <c r="L238">
        <f t="shared" si="3"/>
        <v>74</v>
      </c>
    </row>
    <row r="239" spans="1:12" x14ac:dyDescent="0.25">
      <c r="A239" t="s">
        <v>155</v>
      </c>
      <c r="B239">
        <v>2026</v>
      </c>
      <c r="C239" t="s">
        <v>5</v>
      </c>
      <c r="D239" t="s">
        <v>10</v>
      </c>
      <c r="E239" t="s">
        <v>156</v>
      </c>
      <c r="F239" s="3">
        <v>132370</v>
      </c>
      <c r="G239" s="3">
        <v>-106300</v>
      </c>
      <c r="H239" s="3">
        <v>26070</v>
      </c>
      <c r="I239" s="3">
        <v>-7602.48</v>
      </c>
      <c r="J239" s="4" t="s">
        <v>3369</v>
      </c>
      <c r="K239" s="3">
        <v>18467.52</v>
      </c>
      <c r="L239">
        <f t="shared" si="3"/>
        <v>74</v>
      </c>
    </row>
    <row r="240" spans="1:12" x14ac:dyDescent="0.25">
      <c r="A240" t="str">
        <f>A239</f>
        <v>American Legion #282</v>
      </c>
      <c r="B240">
        <f>B239</f>
        <v>2026</v>
      </c>
      <c r="C240" t="s">
        <v>3357</v>
      </c>
      <c r="D240" t="str">
        <f>D239</f>
        <v>501(c)(19)</v>
      </c>
      <c r="E240" t="str">
        <f>E239</f>
        <v>0520-27</v>
      </c>
      <c r="F240" s="3">
        <f>SUM(F238:F239)</f>
        <v>5947596.25</v>
      </c>
      <c r="G240" s="3">
        <f>SUM(G238:G239)</f>
        <v>-5498438.7999999998</v>
      </c>
      <c r="H240" s="3">
        <f>SUM(H238:H239)</f>
        <v>449157.45</v>
      </c>
      <c r="I240" s="3">
        <f>SUM(I238:I239)</f>
        <v>-150352.49000000002</v>
      </c>
      <c r="J240" s="4" t="s">
        <v>3369</v>
      </c>
      <c r="K240" s="3">
        <f>SUM(K238:K239)</f>
        <v>298804.96000000002</v>
      </c>
      <c r="L240">
        <f t="shared" si="3"/>
        <v>74</v>
      </c>
    </row>
    <row r="241" spans="1:12" x14ac:dyDescent="0.25">
      <c r="A241" t="s">
        <v>157</v>
      </c>
      <c r="B241">
        <v>2026</v>
      </c>
      <c r="C241" t="s">
        <v>1</v>
      </c>
      <c r="D241" t="s">
        <v>10</v>
      </c>
      <c r="E241" t="s">
        <v>158</v>
      </c>
      <c r="F241" s="3">
        <v>4914028</v>
      </c>
      <c r="G241" s="3">
        <v>-3861951.75</v>
      </c>
      <c r="H241" s="3">
        <v>1052076.25</v>
      </c>
      <c r="I241" s="3">
        <v>-393673.12</v>
      </c>
      <c r="J241" s="4" t="s">
        <v>3369</v>
      </c>
      <c r="K241" s="3">
        <v>658403.13</v>
      </c>
      <c r="L241">
        <f t="shared" si="3"/>
        <v>75</v>
      </c>
    </row>
    <row r="242" spans="1:12" x14ac:dyDescent="0.25">
      <c r="A242" t="s">
        <v>157</v>
      </c>
      <c r="B242">
        <v>2026</v>
      </c>
      <c r="C242" t="s">
        <v>5</v>
      </c>
      <c r="D242" t="s">
        <v>10</v>
      </c>
      <c r="E242" t="s">
        <v>158</v>
      </c>
      <c r="F242" s="3">
        <v>54119</v>
      </c>
      <c r="G242" s="3">
        <v>-42026.34</v>
      </c>
      <c r="H242" s="3">
        <v>12092.66</v>
      </c>
      <c r="I242" s="3">
        <v>-13799.15</v>
      </c>
      <c r="J242" s="4" t="s">
        <v>3369</v>
      </c>
      <c r="K242" s="3">
        <v>-1706.49</v>
      </c>
      <c r="L242">
        <f t="shared" si="3"/>
        <v>75</v>
      </c>
    </row>
    <row r="243" spans="1:12" x14ac:dyDescent="0.25">
      <c r="A243" t="str">
        <f>A242</f>
        <v>American Legion #283</v>
      </c>
      <c r="B243">
        <f>B242</f>
        <v>2026</v>
      </c>
      <c r="C243" t="s">
        <v>3357</v>
      </c>
      <c r="D243" t="str">
        <f>D242</f>
        <v>501(c)(19)</v>
      </c>
      <c r="E243" t="str">
        <f>E242</f>
        <v>0199-27</v>
      </c>
      <c r="F243" s="3">
        <f>SUM(F241:F242)</f>
        <v>4968147</v>
      </c>
      <c r="G243" s="3">
        <f>SUM(G241:G242)</f>
        <v>-3903978.09</v>
      </c>
      <c r="H243" s="3">
        <f>SUM(H241:H242)</f>
        <v>1064168.9099999999</v>
      </c>
      <c r="I243" s="3">
        <f>SUM(I241:I242)</f>
        <v>-407472.27</v>
      </c>
      <c r="J243" s="4" t="s">
        <v>3369</v>
      </c>
      <c r="K243" s="3">
        <f>SUM(K241:K242)</f>
        <v>656696.64</v>
      </c>
      <c r="L243">
        <f t="shared" si="3"/>
        <v>75</v>
      </c>
    </row>
    <row r="244" spans="1:12" x14ac:dyDescent="0.25">
      <c r="A244" t="s">
        <v>159</v>
      </c>
      <c r="B244">
        <v>2026</v>
      </c>
      <c r="C244" t="s">
        <v>1</v>
      </c>
      <c r="D244" t="s">
        <v>10</v>
      </c>
      <c r="E244" t="s">
        <v>160</v>
      </c>
      <c r="F244" s="3">
        <v>1823703</v>
      </c>
      <c r="G244" s="3">
        <v>-1666279.2</v>
      </c>
      <c r="H244" s="3">
        <v>157423.79999999999</v>
      </c>
      <c r="I244" s="3">
        <v>-27213.9</v>
      </c>
      <c r="J244" s="4" t="s">
        <v>3369</v>
      </c>
      <c r="K244" s="3">
        <v>130209.9</v>
      </c>
      <c r="L244">
        <f t="shared" si="3"/>
        <v>76</v>
      </c>
    </row>
    <row r="245" spans="1:12" x14ac:dyDescent="0.25">
      <c r="A245" t="s">
        <v>159</v>
      </c>
      <c r="B245">
        <v>2026</v>
      </c>
      <c r="C245" t="s">
        <v>5</v>
      </c>
      <c r="D245" t="s">
        <v>10</v>
      </c>
      <c r="E245" t="s">
        <v>160</v>
      </c>
      <c r="F245" s="3">
        <v>42954</v>
      </c>
      <c r="G245" s="3">
        <v>-36180</v>
      </c>
      <c r="H245" s="3">
        <v>6774</v>
      </c>
      <c r="I245" s="3">
        <v>-1996.39</v>
      </c>
      <c r="J245" s="4" t="s">
        <v>3369</v>
      </c>
      <c r="K245" s="3">
        <v>4777.6099999999997</v>
      </c>
      <c r="L245">
        <f t="shared" si="3"/>
        <v>76</v>
      </c>
    </row>
    <row r="246" spans="1:12" x14ac:dyDescent="0.25">
      <c r="A246" t="str">
        <f>A245</f>
        <v>American Legion #286</v>
      </c>
      <c r="B246">
        <f>B245</f>
        <v>2026</v>
      </c>
      <c r="C246" t="s">
        <v>3357</v>
      </c>
      <c r="D246" t="str">
        <f>D245</f>
        <v>501(c)(19)</v>
      </c>
      <c r="E246" t="str">
        <f>E245</f>
        <v>0358-27</v>
      </c>
      <c r="F246" s="3">
        <f>SUM(F244:F245)</f>
        <v>1866657</v>
      </c>
      <c r="G246" s="3">
        <f>SUM(G244:G245)</f>
        <v>-1702459.2</v>
      </c>
      <c r="H246" s="3">
        <f>SUM(H244:H245)</f>
        <v>164197.79999999999</v>
      </c>
      <c r="I246" s="3">
        <f>SUM(I244:I245)</f>
        <v>-29210.29</v>
      </c>
      <c r="J246" s="4" t="s">
        <v>3369</v>
      </c>
      <c r="K246" s="3">
        <f>SUM(K244:K245)</f>
        <v>134987.50999999998</v>
      </c>
      <c r="L246">
        <f t="shared" si="3"/>
        <v>76</v>
      </c>
    </row>
    <row r="247" spans="1:12" x14ac:dyDescent="0.25">
      <c r="A247" t="s">
        <v>161</v>
      </c>
      <c r="B247">
        <v>2026</v>
      </c>
      <c r="C247" t="s">
        <v>9</v>
      </c>
      <c r="D247" t="s">
        <v>10</v>
      </c>
      <c r="E247" t="s">
        <v>162</v>
      </c>
      <c r="F247" s="3">
        <v>52392</v>
      </c>
      <c r="G247" s="3">
        <v>0</v>
      </c>
      <c r="H247" s="3">
        <v>52392</v>
      </c>
      <c r="I247" s="3">
        <v>-52392</v>
      </c>
      <c r="J247" s="3">
        <v>0</v>
      </c>
      <c r="K247" s="3">
        <v>0</v>
      </c>
      <c r="L247">
        <f t="shared" si="3"/>
        <v>77</v>
      </c>
    </row>
    <row r="248" spans="1:12" x14ac:dyDescent="0.25">
      <c r="A248" t="s">
        <v>161</v>
      </c>
      <c r="B248">
        <v>2026</v>
      </c>
      <c r="C248" t="s">
        <v>12</v>
      </c>
      <c r="D248" t="s">
        <v>10</v>
      </c>
      <c r="E248" t="s">
        <v>162</v>
      </c>
      <c r="F248" s="3">
        <v>16644</v>
      </c>
      <c r="G248" s="3">
        <v>-12503</v>
      </c>
      <c r="H248" s="3">
        <v>4141</v>
      </c>
      <c r="I248" s="3">
        <v>-3667.36</v>
      </c>
      <c r="J248" s="4" t="s">
        <v>3369</v>
      </c>
      <c r="K248" s="3">
        <v>473.64</v>
      </c>
      <c r="L248">
        <f t="shared" si="3"/>
        <v>77</v>
      </c>
    </row>
    <row r="249" spans="1:12" x14ac:dyDescent="0.25">
      <c r="A249" t="s">
        <v>161</v>
      </c>
      <c r="B249">
        <v>2026</v>
      </c>
      <c r="C249" t="s">
        <v>1</v>
      </c>
      <c r="D249" t="s">
        <v>10</v>
      </c>
      <c r="E249" t="s">
        <v>162</v>
      </c>
      <c r="F249" s="3">
        <v>12508785</v>
      </c>
      <c r="G249" s="3">
        <v>-11600771.1</v>
      </c>
      <c r="H249" s="3">
        <v>908013.9</v>
      </c>
      <c r="I249" s="3">
        <v>-231165.86</v>
      </c>
      <c r="J249" s="4" t="s">
        <v>3369</v>
      </c>
      <c r="K249" s="3">
        <v>676848.04</v>
      </c>
      <c r="L249">
        <f t="shared" si="3"/>
        <v>77</v>
      </c>
    </row>
    <row r="250" spans="1:12" x14ac:dyDescent="0.25">
      <c r="A250" t="s">
        <v>161</v>
      </c>
      <c r="B250">
        <v>2026</v>
      </c>
      <c r="C250" t="s">
        <v>5</v>
      </c>
      <c r="D250" t="s">
        <v>10</v>
      </c>
      <c r="E250" t="s">
        <v>162</v>
      </c>
      <c r="F250" s="3">
        <v>198934</v>
      </c>
      <c r="G250" s="3">
        <v>-142391</v>
      </c>
      <c r="H250" s="3">
        <v>56543</v>
      </c>
      <c r="I250" s="3">
        <v>-43290.92</v>
      </c>
      <c r="J250" s="4" t="s">
        <v>3369</v>
      </c>
      <c r="K250" s="3">
        <v>13252.08</v>
      </c>
      <c r="L250">
        <f t="shared" si="3"/>
        <v>77</v>
      </c>
    </row>
    <row r="251" spans="1:12" x14ac:dyDescent="0.25">
      <c r="A251" t="str">
        <f>A250</f>
        <v>American Legion #29</v>
      </c>
      <c r="B251">
        <f>B250</f>
        <v>2026</v>
      </c>
      <c r="C251" t="s">
        <v>3357</v>
      </c>
      <c r="D251" t="str">
        <f>D250</f>
        <v>501(c)(19)</v>
      </c>
      <c r="E251" t="str">
        <f>E250</f>
        <v>0323-27</v>
      </c>
      <c r="F251" s="3">
        <f>SUM(F247:F250)</f>
        <v>12776755</v>
      </c>
      <c r="G251" s="3">
        <f>SUM(G247:G250)</f>
        <v>-11755665.1</v>
      </c>
      <c r="H251" s="3">
        <f>SUM(H247:H250)</f>
        <v>1021089.9</v>
      </c>
      <c r="I251" s="3">
        <f>SUM(I247:I250)</f>
        <v>-330516.13999999996</v>
      </c>
      <c r="J251" s="3">
        <v>0</v>
      </c>
      <c r="K251" s="3">
        <f>SUM(K247:K250)</f>
        <v>690573.76</v>
      </c>
      <c r="L251">
        <f t="shared" si="3"/>
        <v>77</v>
      </c>
    </row>
    <row r="252" spans="1:12" x14ac:dyDescent="0.25">
      <c r="A252" t="s">
        <v>163</v>
      </c>
      <c r="B252">
        <v>2026</v>
      </c>
      <c r="C252" t="s">
        <v>9</v>
      </c>
      <c r="D252" t="s">
        <v>10</v>
      </c>
      <c r="E252" t="s">
        <v>164</v>
      </c>
      <c r="F252" s="3">
        <v>7168</v>
      </c>
      <c r="G252" s="3">
        <v>0</v>
      </c>
      <c r="H252" s="3">
        <v>7168</v>
      </c>
      <c r="I252" s="3">
        <v>-4557.75</v>
      </c>
      <c r="J252" s="3">
        <v>0</v>
      </c>
      <c r="K252" s="3">
        <v>2610.25</v>
      </c>
      <c r="L252">
        <f t="shared" si="3"/>
        <v>78</v>
      </c>
    </row>
    <row r="253" spans="1:12" x14ac:dyDescent="0.25">
      <c r="A253" t="s">
        <v>163</v>
      </c>
      <c r="B253">
        <v>2026</v>
      </c>
      <c r="C253" t="s">
        <v>1</v>
      </c>
      <c r="D253" t="s">
        <v>10</v>
      </c>
      <c r="E253" t="s">
        <v>164</v>
      </c>
      <c r="F253" s="3">
        <v>3551000.5</v>
      </c>
      <c r="G253" s="3">
        <v>-2980996</v>
      </c>
      <c r="H253" s="3">
        <v>570004.5</v>
      </c>
      <c r="I253" s="3">
        <v>-182607.45</v>
      </c>
      <c r="J253" s="4" t="s">
        <v>3369</v>
      </c>
      <c r="K253" s="3">
        <v>387397.05</v>
      </c>
      <c r="L253">
        <f t="shared" si="3"/>
        <v>78</v>
      </c>
    </row>
    <row r="254" spans="1:12" x14ac:dyDescent="0.25">
      <c r="A254" t="s">
        <v>163</v>
      </c>
      <c r="B254">
        <v>2026</v>
      </c>
      <c r="C254" t="s">
        <v>5</v>
      </c>
      <c r="D254" t="s">
        <v>10</v>
      </c>
      <c r="E254" t="s">
        <v>164</v>
      </c>
      <c r="F254" s="3">
        <v>236778</v>
      </c>
      <c r="G254" s="3">
        <v>-197880</v>
      </c>
      <c r="H254" s="3">
        <v>38898</v>
      </c>
      <c r="I254" s="3">
        <v>-11416.95</v>
      </c>
      <c r="J254" s="4" t="s">
        <v>3369</v>
      </c>
      <c r="K254" s="3">
        <v>27481.05</v>
      </c>
      <c r="L254">
        <f t="shared" si="3"/>
        <v>78</v>
      </c>
    </row>
    <row r="255" spans="1:12" x14ac:dyDescent="0.25">
      <c r="A255" t="str">
        <f>A254</f>
        <v>American Legion #290</v>
      </c>
      <c r="B255">
        <f>B254</f>
        <v>2026</v>
      </c>
      <c r="C255" t="s">
        <v>3357</v>
      </c>
      <c r="D255" t="str">
        <f>D254</f>
        <v>501(c)(19)</v>
      </c>
      <c r="E255" t="str">
        <f>E254</f>
        <v>0581-27</v>
      </c>
      <c r="F255" s="3">
        <f>SUM(F252:F254)</f>
        <v>3794946.5</v>
      </c>
      <c r="G255" s="3">
        <f>SUM(G252:G254)</f>
        <v>-3178876</v>
      </c>
      <c r="H255" s="3">
        <f>SUM(H252:H254)</f>
        <v>616070.5</v>
      </c>
      <c r="I255" s="3">
        <f>SUM(I252:I254)</f>
        <v>-198582.15000000002</v>
      </c>
      <c r="J255" s="3">
        <v>0</v>
      </c>
      <c r="K255" s="3">
        <f>SUM(K252:K254)</f>
        <v>417488.35</v>
      </c>
      <c r="L255">
        <f t="shared" si="3"/>
        <v>78</v>
      </c>
    </row>
    <row r="256" spans="1:12" x14ac:dyDescent="0.25">
      <c r="A256" t="s">
        <v>165</v>
      </c>
      <c r="B256">
        <v>2026</v>
      </c>
      <c r="C256" t="s">
        <v>1</v>
      </c>
      <c r="D256" t="s">
        <v>10</v>
      </c>
      <c r="E256" t="s">
        <v>166</v>
      </c>
      <c r="F256" s="3">
        <v>2932687.75</v>
      </c>
      <c r="G256" s="3">
        <v>-2734741</v>
      </c>
      <c r="H256" s="3">
        <v>197946.75</v>
      </c>
      <c r="I256" s="3">
        <v>-73965.259999999995</v>
      </c>
      <c r="J256" s="4" t="s">
        <v>3369</v>
      </c>
      <c r="K256" s="3">
        <v>123981.49</v>
      </c>
      <c r="L256">
        <f t="shared" si="3"/>
        <v>79</v>
      </c>
    </row>
    <row r="257" spans="1:12" x14ac:dyDescent="0.25">
      <c r="A257" t="s">
        <v>165</v>
      </c>
      <c r="B257">
        <v>2026</v>
      </c>
      <c r="C257" t="s">
        <v>5</v>
      </c>
      <c r="D257" t="s">
        <v>10</v>
      </c>
      <c r="E257" t="s">
        <v>166</v>
      </c>
      <c r="F257" s="3">
        <v>98239</v>
      </c>
      <c r="G257" s="3">
        <v>-75254</v>
      </c>
      <c r="H257" s="3">
        <v>22985</v>
      </c>
      <c r="I257" s="3">
        <v>-6684.77</v>
      </c>
      <c r="J257" s="4" t="s">
        <v>3369</v>
      </c>
      <c r="K257" s="3">
        <v>16300.23</v>
      </c>
      <c r="L257">
        <f t="shared" si="3"/>
        <v>79</v>
      </c>
    </row>
    <row r="258" spans="1:12" x14ac:dyDescent="0.25">
      <c r="A258" t="str">
        <f>A257</f>
        <v>American Legion #292</v>
      </c>
      <c r="B258">
        <f>B257</f>
        <v>2026</v>
      </c>
      <c r="C258" t="s">
        <v>3357</v>
      </c>
      <c r="D258" t="str">
        <f>D257</f>
        <v>501(c)(19)</v>
      </c>
      <c r="E258" t="str">
        <f>E257</f>
        <v>0577-27</v>
      </c>
      <c r="F258" s="3">
        <f>SUM(F256:F257)</f>
        <v>3030926.75</v>
      </c>
      <c r="G258" s="3">
        <f>SUM(G256:G257)</f>
        <v>-2809995</v>
      </c>
      <c r="H258" s="3">
        <f>SUM(H256:H257)</f>
        <v>220931.75</v>
      </c>
      <c r="I258" s="3">
        <f>SUM(I256:I257)</f>
        <v>-80650.03</v>
      </c>
      <c r="J258" s="4" t="s">
        <v>3369</v>
      </c>
      <c r="K258" s="3">
        <f>SUM(K256:K257)</f>
        <v>140281.72</v>
      </c>
      <c r="L258">
        <f t="shared" si="3"/>
        <v>79</v>
      </c>
    </row>
    <row r="259" spans="1:12" x14ac:dyDescent="0.25">
      <c r="A259" t="s">
        <v>167</v>
      </c>
      <c r="B259">
        <v>2026</v>
      </c>
      <c r="C259" t="s">
        <v>1</v>
      </c>
      <c r="D259" t="s">
        <v>10</v>
      </c>
      <c r="E259" t="s">
        <v>168</v>
      </c>
      <c r="F259" s="3">
        <v>102809.25</v>
      </c>
      <c r="G259" s="3">
        <v>-80323.25</v>
      </c>
      <c r="H259" s="3">
        <v>22486</v>
      </c>
      <c r="I259" s="3">
        <v>-8440.7000000000007</v>
      </c>
      <c r="J259" s="4" t="s">
        <v>3369</v>
      </c>
      <c r="K259" s="3">
        <v>14045.3</v>
      </c>
      <c r="L259">
        <f t="shared" si="3"/>
        <v>80</v>
      </c>
    </row>
    <row r="260" spans="1:12" x14ac:dyDescent="0.25">
      <c r="A260" t="s">
        <v>167</v>
      </c>
      <c r="B260">
        <v>2026</v>
      </c>
      <c r="C260" t="s">
        <v>5</v>
      </c>
      <c r="D260" t="s">
        <v>10</v>
      </c>
      <c r="E260" t="s">
        <v>168</v>
      </c>
      <c r="F260" s="3">
        <v>65765</v>
      </c>
      <c r="G260" s="3">
        <v>-54820</v>
      </c>
      <c r="H260" s="3">
        <v>10945</v>
      </c>
      <c r="I260" s="3">
        <v>-2912.75</v>
      </c>
      <c r="J260" s="4" t="s">
        <v>3369</v>
      </c>
      <c r="K260" s="3">
        <v>8032.25</v>
      </c>
      <c r="L260">
        <f t="shared" ref="L260:L323" si="4">IF(E260=E259,L259,L259+1)</f>
        <v>80</v>
      </c>
    </row>
    <row r="261" spans="1:12" x14ac:dyDescent="0.25">
      <c r="A261" t="str">
        <f>A260</f>
        <v>American Legion #297</v>
      </c>
      <c r="B261">
        <f>B260</f>
        <v>2026</v>
      </c>
      <c r="C261" t="s">
        <v>3357</v>
      </c>
      <c r="D261" t="str">
        <f>D260</f>
        <v>501(c)(19)</v>
      </c>
      <c r="E261" t="str">
        <f>E260</f>
        <v>0171-27</v>
      </c>
      <c r="F261" s="3">
        <f>SUM(F259:F260)</f>
        <v>168574.25</v>
      </c>
      <c r="G261" s="3">
        <f>SUM(G259:G260)</f>
        <v>-135143.25</v>
      </c>
      <c r="H261" s="3">
        <f>SUM(H259:H260)</f>
        <v>33431</v>
      </c>
      <c r="I261" s="3">
        <f>SUM(I259:I260)</f>
        <v>-11353.45</v>
      </c>
      <c r="J261" s="4" t="s">
        <v>3369</v>
      </c>
      <c r="K261" s="3">
        <f>SUM(K259:K260)</f>
        <v>22077.55</v>
      </c>
      <c r="L261">
        <f t="shared" si="4"/>
        <v>80</v>
      </c>
    </row>
    <row r="262" spans="1:12" x14ac:dyDescent="0.25">
      <c r="A262" t="s">
        <v>169</v>
      </c>
      <c r="B262">
        <v>2026</v>
      </c>
      <c r="C262" t="s">
        <v>1</v>
      </c>
      <c r="D262" t="s">
        <v>10</v>
      </c>
      <c r="E262" t="s">
        <v>170</v>
      </c>
      <c r="F262" s="3">
        <v>3666975.9</v>
      </c>
      <c r="G262" s="3">
        <v>-3343658.8</v>
      </c>
      <c r="H262" s="3">
        <v>323317.09999999998</v>
      </c>
      <c r="I262" s="3">
        <v>-68851.53</v>
      </c>
      <c r="J262" s="4" t="s">
        <v>3369</v>
      </c>
      <c r="K262" s="3">
        <v>254465.57</v>
      </c>
      <c r="L262">
        <f t="shared" si="4"/>
        <v>81</v>
      </c>
    </row>
    <row r="263" spans="1:12" x14ac:dyDescent="0.25">
      <c r="A263" t="s">
        <v>169</v>
      </c>
      <c r="B263">
        <v>2026</v>
      </c>
      <c r="C263" t="s">
        <v>5</v>
      </c>
      <c r="D263" t="s">
        <v>10</v>
      </c>
      <c r="E263" t="s">
        <v>170</v>
      </c>
      <c r="F263" s="3">
        <v>306828</v>
      </c>
      <c r="G263" s="3">
        <v>-248039.98</v>
      </c>
      <c r="H263" s="3">
        <v>58788.02</v>
      </c>
      <c r="I263" s="3">
        <v>-12041.78</v>
      </c>
      <c r="J263" s="4" t="s">
        <v>3369</v>
      </c>
      <c r="K263" s="3">
        <v>46746.239999999998</v>
      </c>
      <c r="L263">
        <f t="shared" si="4"/>
        <v>81</v>
      </c>
    </row>
    <row r="264" spans="1:12" x14ac:dyDescent="0.25">
      <c r="A264" t="str">
        <f>A263</f>
        <v>American Legion #3</v>
      </c>
      <c r="B264">
        <f>B263</f>
        <v>2026</v>
      </c>
      <c r="C264" t="s">
        <v>3357</v>
      </c>
      <c r="D264" t="str">
        <f>D263</f>
        <v>501(c)(19)</v>
      </c>
      <c r="E264" t="str">
        <f>E263</f>
        <v>0063-27</v>
      </c>
      <c r="F264" s="3">
        <f>SUM(F262:F263)</f>
        <v>3973803.9</v>
      </c>
      <c r="G264" s="3">
        <f>SUM(G262:G263)</f>
        <v>-3591698.78</v>
      </c>
      <c r="H264" s="3">
        <f>SUM(H262:H263)</f>
        <v>382105.12</v>
      </c>
      <c r="I264" s="3">
        <f>SUM(I262:I263)</f>
        <v>-80893.31</v>
      </c>
      <c r="J264" s="4" t="s">
        <v>3369</v>
      </c>
      <c r="K264" s="3">
        <f>SUM(K262:K263)</f>
        <v>301211.81</v>
      </c>
      <c r="L264">
        <f t="shared" si="4"/>
        <v>81</v>
      </c>
    </row>
    <row r="265" spans="1:12" x14ac:dyDescent="0.25">
      <c r="A265" t="s">
        <v>171</v>
      </c>
      <c r="B265">
        <v>2026</v>
      </c>
      <c r="C265" t="s">
        <v>1</v>
      </c>
      <c r="D265" t="s">
        <v>10</v>
      </c>
      <c r="E265" t="s">
        <v>172</v>
      </c>
      <c r="F265" s="3">
        <v>4080507</v>
      </c>
      <c r="G265" s="3">
        <v>-3212829.25</v>
      </c>
      <c r="H265" s="3">
        <v>867677.75</v>
      </c>
      <c r="I265" s="3">
        <v>-244347.95</v>
      </c>
      <c r="J265" s="4" t="s">
        <v>3369</v>
      </c>
      <c r="K265" s="3">
        <v>623329.80000000005</v>
      </c>
      <c r="L265">
        <f t="shared" si="4"/>
        <v>82</v>
      </c>
    </row>
    <row r="266" spans="1:12" x14ac:dyDescent="0.25">
      <c r="A266" t="s">
        <v>171</v>
      </c>
      <c r="B266">
        <v>2026</v>
      </c>
      <c r="C266" t="s">
        <v>5</v>
      </c>
      <c r="D266" t="s">
        <v>10</v>
      </c>
      <c r="E266" t="s">
        <v>172</v>
      </c>
      <c r="F266" s="3">
        <v>108337</v>
      </c>
      <c r="G266" s="3">
        <v>-86033</v>
      </c>
      <c r="H266" s="3">
        <v>22304</v>
      </c>
      <c r="I266" s="3">
        <v>-21568.86</v>
      </c>
      <c r="J266" s="4" t="s">
        <v>3369</v>
      </c>
      <c r="K266" s="3">
        <v>735.14</v>
      </c>
      <c r="L266">
        <f t="shared" si="4"/>
        <v>82</v>
      </c>
    </row>
    <row r="267" spans="1:12" x14ac:dyDescent="0.25">
      <c r="A267" t="str">
        <f>A266</f>
        <v>American Legion #30</v>
      </c>
      <c r="B267">
        <f>B266</f>
        <v>2026</v>
      </c>
      <c r="C267" t="s">
        <v>3357</v>
      </c>
      <c r="D267" t="str">
        <f>D266</f>
        <v>501(c)(19)</v>
      </c>
      <c r="E267" t="str">
        <f>E266</f>
        <v>0223-27</v>
      </c>
      <c r="F267" s="3">
        <f>SUM(F265:F266)</f>
        <v>4188844</v>
      </c>
      <c r="G267" s="3">
        <f>SUM(G265:G266)</f>
        <v>-3298862.25</v>
      </c>
      <c r="H267" s="3">
        <f>SUM(H265:H266)</f>
        <v>889981.75</v>
      </c>
      <c r="I267" s="3">
        <f>SUM(I265:I266)</f>
        <v>-265916.81</v>
      </c>
      <c r="J267" s="4" t="s">
        <v>3369</v>
      </c>
      <c r="K267" s="3">
        <f>SUM(K265:K266)</f>
        <v>624064.94000000006</v>
      </c>
      <c r="L267">
        <f t="shared" si="4"/>
        <v>82</v>
      </c>
    </row>
    <row r="268" spans="1:12" x14ac:dyDescent="0.25">
      <c r="A268" t="s">
        <v>173</v>
      </c>
      <c r="B268">
        <v>2026</v>
      </c>
      <c r="C268" t="s">
        <v>1</v>
      </c>
      <c r="D268" t="s">
        <v>10</v>
      </c>
      <c r="E268" t="s">
        <v>174</v>
      </c>
      <c r="F268" s="3">
        <v>9148342</v>
      </c>
      <c r="G268" s="3">
        <v>-8529623.6500000004</v>
      </c>
      <c r="H268" s="3">
        <v>618718.35</v>
      </c>
      <c r="I268" s="3">
        <v>-226218.08</v>
      </c>
      <c r="J268" s="4" t="s">
        <v>3369</v>
      </c>
      <c r="K268" s="3">
        <v>392500.27</v>
      </c>
      <c r="L268">
        <f t="shared" si="4"/>
        <v>83</v>
      </c>
    </row>
    <row r="269" spans="1:12" x14ac:dyDescent="0.25">
      <c r="A269" t="s">
        <v>173</v>
      </c>
      <c r="B269">
        <v>2026</v>
      </c>
      <c r="C269" t="s">
        <v>5</v>
      </c>
      <c r="D269" t="s">
        <v>10</v>
      </c>
      <c r="E269" t="s">
        <v>174</v>
      </c>
      <c r="F269" s="3">
        <v>120638</v>
      </c>
      <c r="G269" s="3">
        <v>-93667</v>
      </c>
      <c r="H269" s="3">
        <v>26971</v>
      </c>
      <c r="I269" s="3">
        <v>-6522.84</v>
      </c>
      <c r="J269" s="4" t="s">
        <v>3369</v>
      </c>
      <c r="K269" s="3">
        <v>20448.16</v>
      </c>
      <c r="L269">
        <f t="shared" si="4"/>
        <v>83</v>
      </c>
    </row>
    <row r="270" spans="1:12" x14ac:dyDescent="0.25">
      <c r="A270" t="str">
        <f>A269</f>
        <v>American Legion #300</v>
      </c>
      <c r="B270">
        <f>B269</f>
        <v>2026</v>
      </c>
      <c r="C270" t="s">
        <v>3357</v>
      </c>
      <c r="D270" t="str">
        <f>D269</f>
        <v>501(c)(19)</v>
      </c>
      <c r="E270" t="str">
        <f>E269</f>
        <v>0074-27</v>
      </c>
      <c r="F270" s="3">
        <f>SUM(F268:F269)</f>
        <v>9268980</v>
      </c>
      <c r="G270" s="3">
        <f>SUM(G268:G269)</f>
        <v>-8623290.6500000004</v>
      </c>
      <c r="H270" s="3">
        <f>SUM(H268:H269)</f>
        <v>645689.35</v>
      </c>
      <c r="I270" s="3">
        <f>SUM(I268:I269)</f>
        <v>-232740.91999999998</v>
      </c>
      <c r="J270" s="4" t="s">
        <v>3369</v>
      </c>
      <c r="K270" s="3">
        <f>SUM(K268:K269)</f>
        <v>412948.43</v>
      </c>
      <c r="L270">
        <f t="shared" si="4"/>
        <v>83</v>
      </c>
    </row>
    <row r="271" spans="1:12" x14ac:dyDescent="0.25">
      <c r="A271" t="s">
        <v>175</v>
      </c>
      <c r="B271">
        <v>2026</v>
      </c>
      <c r="C271" t="s">
        <v>9</v>
      </c>
      <c r="D271" t="s">
        <v>10</v>
      </c>
      <c r="E271" t="s">
        <v>176</v>
      </c>
      <c r="F271" s="3">
        <v>17884</v>
      </c>
      <c r="G271" s="3">
        <v>0</v>
      </c>
      <c r="H271" s="3">
        <v>17884</v>
      </c>
      <c r="I271" s="3">
        <v>-21249.01</v>
      </c>
      <c r="J271" s="3">
        <v>0</v>
      </c>
      <c r="K271" s="3">
        <v>-3365.01</v>
      </c>
      <c r="L271">
        <f t="shared" si="4"/>
        <v>84</v>
      </c>
    </row>
    <row r="272" spans="1:12" x14ac:dyDescent="0.25">
      <c r="A272" t="s">
        <v>175</v>
      </c>
      <c r="B272">
        <v>2026</v>
      </c>
      <c r="C272" t="s">
        <v>12</v>
      </c>
      <c r="D272" t="s">
        <v>10</v>
      </c>
      <c r="E272" t="s">
        <v>176</v>
      </c>
      <c r="F272" s="3">
        <v>49096</v>
      </c>
      <c r="G272" s="3">
        <v>-37537</v>
      </c>
      <c r="H272" s="3">
        <v>11559</v>
      </c>
      <c r="I272" s="3">
        <v>-3452.38</v>
      </c>
      <c r="J272" s="4" t="s">
        <v>3369</v>
      </c>
      <c r="K272" s="3">
        <v>8106.62</v>
      </c>
      <c r="L272">
        <f t="shared" si="4"/>
        <v>84</v>
      </c>
    </row>
    <row r="273" spans="1:12" x14ac:dyDescent="0.25">
      <c r="A273" t="s">
        <v>175</v>
      </c>
      <c r="B273">
        <v>2026</v>
      </c>
      <c r="C273" t="s">
        <v>1</v>
      </c>
      <c r="D273" t="s">
        <v>10</v>
      </c>
      <c r="E273" t="s">
        <v>176</v>
      </c>
      <c r="F273" s="3">
        <v>9764408</v>
      </c>
      <c r="G273" s="3">
        <v>-9137122.5</v>
      </c>
      <c r="H273" s="3">
        <v>627285.5</v>
      </c>
      <c r="I273" s="3">
        <v>-235556.77</v>
      </c>
      <c r="J273" s="4" t="s">
        <v>3369</v>
      </c>
      <c r="K273" s="3">
        <v>391728.73</v>
      </c>
      <c r="L273">
        <f t="shared" si="4"/>
        <v>84</v>
      </c>
    </row>
    <row r="274" spans="1:12" x14ac:dyDescent="0.25">
      <c r="A274" t="s">
        <v>175</v>
      </c>
      <c r="B274">
        <v>2026</v>
      </c>
      <c r="C274" t="s">
        <v>5</v>
      </c>
      <c r="D274" t="s">
        <v>10</v>
      </c>
      <c r="E274" t="s">
        <v>176</v>
      </c>
      <c r="F274" s="3">
        <v>355800</v>
      </c>
      <c r="G274" s="3">
        <v>-280737</v>
      </c>
      <c r="H274" s="3">
        <v>75063</v>
      </c>
      <c r="I274" s="3">
        <v>-18497.36</v>
      </c>
      <c r="J274" s="4" t="s">
        <v>3369</v>
      </c>
      <c r="K274" s="3">
        <v>56565.64</v>
      </c>
      <c r="L274">
        <f t="shared" si="4"/>
        <v>84</v>
      </c>
    </row>
    <row r="275" spans="1:12" x14ac:dyDescent="0.25">
      <c r="A275" t="str">
        <f>A274</f>
        <v>American Legion #307</v>
      </c>
      <c r="B275">
        <f>B274</f>
        <v>2026</v>
      </c>
      <c r="C275" t="s">
        <v>3357</v>
      </c>
      <c r="D275" t="str">
        <f>D274</f>
        <v>501(c)(19)</v>
      </c>
      <c r="E275" t="str">
        <f>E274</f>
        <v>0429-27</v>
      </c>
      <c r="F275" s="3">
        <f>SUM(F271:F274)</f>
        <v>10187188</v>
      </c>
      <c r="G275" s="3">
        <f>SUM(G271:G274)</f>
        <v>-9455396.5</v>
      </c>
      <c r="H275" s="3">
        <f>SUM(H271:H274)</f>
        <v>731791.5</v>
      </c>
      <c r="I275" s="3">
        <f>SUM(I271:I274)</f>
        <v>-278755.51999999996</v>
      </c>
      <c r="J275" s="3">
        <v>0</v>
      </c>
      <c r="K275" s="3">
        <f>SUM(K271:K274)</f>
        <v>453035.98</v>
      </c>
      <c r="L275">
        <f t="shared" si="4"/>
        <v>84</v>
      </c>
    </row>
    <row r="276" spans="1:12" x14ac:dyDescent="0.25">
      <c r="A276" t="s">
        <v>177</v>
      </c>
      <c r="B276">
        <v>2026</v>
      </c>
      <c r="C276" t="s">
        <v>9</v>
      </c>
      <c r="D276" t="s">
        <v>10</v>
      </c>
      <c r="E276" t="s">
        <v>178</v>
      </c>
      <c r="F276" s="3">
        <v>70389</v>
      </c>
      <c r="G276" s="3">
        <v>0</v>
      </c>
      <c r="H276" s="3">
        <v>70389</v>
      </c>
      <c r="I276" s="3">
        <v>-71942</v>
      </c>
      <c r="J276" s="3">
        <v>911</v>
      </c>
      <c r="K276" s="3">
        <v>-642</v>
      </c>
      <c r="L276">
        <f t="shared" si="4"/>
        <v>85</v>
      </c>
    </row>
    <row r="277" spans="1:12" x14ac:dyDescent="0.25">
      <c r="A277" t="s">
        <v>177</v>
      </c>
      <c r="B277">
        <v>2026</v>
      </c>
      <c r="C277" t="s">
        <v>12</v>
      </c>
      <c r="D277" t="s">
        <v>10</v>
      </c>
      <c r="E277" t="s">
        <v>178</v>
      </c>
      <c r="F277" s="3">
        <v>106981</v>
      </c>
      <c r="G277" s="3">
        <v>-75451</v>
      </c>
      <c r="H277" s="3">
        <v>31530</v>
      </c>
      <c r="I277" s="3">
        <v>-11139</v>
      </c>
      <c r="J277" s="4" t="s">
        <v>3369</v>
      </c>
      <c r="K277" s="3">
        <v>20391</v>
      </c>
      <c r="L277">
        <f t="shared" si="4"/>
        <v>85</v>
      </c>
    </row>
    <row r="278" spans="1:12" x14ac:dyDescent="0.25">
      <c r="A278" t="str">
        <f>A277</f>
        <v>American Legion #31</v>
      </c>
      <c r="B278">
        <f>B277</f>
        <v>2026</v>
      </c>
      <c r="C278" t="s">
        <v>3357</v>
      </c>
      <c r="D278" t="str">
        <f>D277</f>
        <v>501(c)(19)</v>
      </c>
      <c r="E278" t="str">
        <f>E277</f>
        <v>0150-27</v>
      </c>
      <c r="F278" s="3">
        <f>SUM(F276:F277)</f>
        <v>177370</v>
      </c>
      <c r="G278" s="3">
        <f>SUM(G276:G277)</f>
        <v>-75451</v>
      </c>
      <c r="H278" s="3">
        <f>SUM(H276:H277)</f>
        <v>101919</v>
      </c>
      <c r="I278" s="3">
        <f>SUM(I276:I277)</f>
        <v>-83081</v>
      </c>
      <c r="J278" s="3">
        <v>911</v>
      </c>
      <c r="K278" s="3">
        <f>SUM(K276:K277)</f>
        <v>19749</v>
      </c>
      <c r="L278">
        <f t="shared" si="4"/>
        <v>85</v>
      </c>
    </row>
    <row r="279" spans="1:12" x14ac:dyDescent="0.25">
      <c r="A279" t="s">
        <v>179</v>
      </c>
      <c r="B279">
        <v>2026</v>
      </c>
      <c r="C279" t="s">
        <v>1</v>
      </c>
      <c r="D279" t="s">
        <v>10</v>
      </c>
      <c r="E279" t="s">
        <v>180</v>
      </c>
      <c r="F279" s="3">
        <v>1125812</v>
      </c>
      <c r="G279" s="3">
        <v>-1030870.85</v>
      </c>
      <c r="H279" s="3">
        <v>94941.15</v>
      </c>
      <c r="I279" s="3">
        <v>-26533.48</v>
      </c>
      <c r="J279" s="4" t="s">
        <v>3369</v>
      </c>
      <c r="K279" s="3">
        <v>68407.67</v>
      </c>
      <c r="L279">
        <f t="shared" si="4"/>
        <v>86</v>
      </c>
    </row>
    <row r="280" spans="1:12" x14ac:dyDescent="0.25">
      <c r="A280" t="s">
        <v>179</v>
      </c>
      <c r="B280">
        <v>2026</v>
      </c>
      <c r="C280" t="s">
        <v>5</v>
      </c>
      <c r="D280" t="s">
        <v>10</v>
      </c>
      <c r="E280" t="s">
        <v>180</v>
      </c>
      <c r="F280" s="3">
        <v>150048</v>
      </c>
      <c r="G280" s="3">
        <v>-112291</v>
      </c>
      <c r="H280" s="3">
        <v>37757</v>
      </c>
      <c r="I280" s="3">
        <v>-7386.27</v>
      </c>
      <c r="J280" s="4" t="s">
        <v>3369</v>
      </c>
      <c r="K280" s="3">
        <v>30370.73</v>
      </c>
      <c r="L280">
        <f t="shared" si="4"/>
        <v>86</v>
      </c>
    </row>
    <row r="281" spans="1:12" x14ac:dyDescent="0.25">
      <c r="A281" t="str">
        <f>A280</f>
        <v>American Legion #316</v>
      </c>
      <c r="B281">
        <f>B280</f>
        <v>2026</v>
      </c>
      <c r="C281" t="s">
        <v>3357</v>
      </c>
      <c r="D281" t="str">
        <f>D280</f>
        <v>501(c)(19)</v>
      </c>
      <c r="E281" t="str">
        <f>E280</f>
        <v>0499-27</v>
      </c>
      <c r="F281" s="3">
        <f>SUM(F279:F280)</f>
        <v>1275860</v>
      </c>
      <c r="G281" s="3">
        <f>SUM(G279:G280)</f>
        <v>-1143161.8500000001</v>
      </c>
      <c r="H281" s="3">
        <f>SUM(H279:H280)</f>
        <v>132698.15</v>
      </c>
      <c r="I281" s="3">
        <f>SUM(I279:I280)</f>
        <v>-33919.75</v>
      </c>
      <c r="J281" s="4" t="s">
        <v>3369</v>
      </c>
      <c r="K281" s="3">
        <f>SUM(K279:K280)</f>
        <v>98778.4</v>
      </c>
      <c r="L281">
        <f t="shared" si="4"/>
        <v>86</v>
      </c>
    </row>
    <row r="282" spans="1:12" x14ac:dyDescent="0.25">
      <c r="A282" t="s">
        <v>181</v>
      </c>
      <c r="B282">
        <v>2026</v>
      </c>
      <c r="C282" t="s">
        <v>9</v>
      </c>
      <c r="D282" t="s">
        <v>10</v>
      </c>
      <c r="E282" t="s">
        <v>182</v>
      </c>
      <c r="F282" s="3">
        <v>86488</v>
      </c>
      <c r="G282" s="3">
        <v>0</v>
      </c>
      <c r="H282" s="3">
        <v>86488</v>
      </c>
      <c r="I282" s="3">
        <v>-122781</v>
      </c>
      <c r="J282" s="3">
        <v>1372</v>
      </c>
      <c r="K282" s="3">
        <v>-34921</v>
      </c>
      <c r="L282">
        <f t="shared" si="4"/>
        <v>87</v>
      </c>
    </row>
    <row r="283" spans="1:12" x14ac:dyDescent="0.25">
      <c r="A283" t="s">
        <v>181</v>
      </c>
      <c r="B283">
        <v>2026</v>
      </c>
      <c r="C283" t="s">
        <v>12</v>
      </c>
      <c r="D283" t="s">
        <v>10</v>
      </c>
      <c r="E283" t="s">
        <v>182</v>
      </c>
      <c r="F283" s="3">
        <v>261762</v>
      </c>
      <c r="G283" s="3">
        <v>-189064</v>
      </c>
      <c r="H283" s="3">
        <v>72698</v>
      </c>
      <c r="I283" s="3">
        <v>-22883</v>
      </c>
      <c r="J283" s="4" t="s">
        <v>3369</v>
      </c>
      <c r="K283" s="3">
        <v>49815</v>
      </c>
      <c r="L283">
        <f t="shared" si="4"/>
        <v>87</v>
      </c>
    </row>
    <row r="284" spans="1:12" x14ac:dyDescent="0.25">
      <c r="A284" t="s">
        <v>181</v>
      </c>
      <c r="B284">
        <v>2026</v>
      </c>
      <c r="C284" t="s">
        <v>1</v>
      </c>
      <c r="D284" t="s">
        <v>10</v>
      </c>
      <c r="E284" t="s">
        <v>182</v>
      </c>
      <c r="F284" s="3">
        <v>539069</v>
      </c>
      <c r="G284" s="3">
        <v>-500661</v>
      </c>
      <c r="H284" s="3">
        <v>38408</v>
      </c>
      <c r="I284" s="3">
        <v>-2247</v>
      </c>
      <c r="J284" s="4" t="s">
        <v>3369</v>
      </c>
      <c r="K284" s="3">
        <v>36161</v>
      </c>
      <c r="L284">
        <f t="shared" si="4"/>
        <v>87</v>
      </c>
    </row>
    <row r="285" spans="1:12" x14ac:dyDescent="0.25">
      <c r="A285" t="s">
        <v>181</v>
      </c>
      <c r="B285">
        <v>2026</v>
      </c>
      <c r="C285" t="s">
        <v>5</v>
      </c>
      <c r="D285" t="s">
        <v>10</v>
      </c>
      <c r="E285" t="s">
        <v>182</v>
      </c>
      <c r="F285" s="3">
        <v>0</v>
      </c>
      <c r="G285" s="3">
        <v>0</v>
      </c>
      <c r="H285" s="3">
        <v>0</v>
      </c>
      <c r="I285" s="3">
        <v>0</v>
      </c>
      <c r="J285" s="4" t="s">
        <v>3369</v>
      </c>
      <c r="K285" s="3">
        <v>0</v>
      </c>
      <c r="L285">
        <f t="shared" si="4"/>
        <v>87</v>
      </c>
    </row>
    <row r="286" spans="1:12" x14ac:dyDescent="0.25">
      <c r="A286" t="str">
        <f>A285</f>
        <v>American Legion #318</v>
      </c>
      <c r="B286">
        <f>B285</f>
        <v>2026</v>
      </c>
      <c r="C286" t="s">
        <v>3357</v>
      </c>
      <c r="D286" t="str">
        <f>D285</f>
        <v>501(c)(19)</v>
      </c>
      <c r="E286" t="str">
        <f>E285</f>
        <v>0632-27</v>
      </c>
      <c r="F286" s="3">
        <f>SUM(F282:F285)</f>
        <v>887319</v>
      </c>
      <c r="G286" s="3">
        <f>SUM(G282:G285)</f>
        <v>-689725</v>
      </c>
      <c r="H286" s="3">
        <f>SUM(H282:H285)</f>
        <v>197594</v>
      </c>
      <c r="I286" s="3">
        <f>SUM(I282:I285)</f>
        <v>-147911</v>
      </c>
      <c r="J286" s="3">
        <v>1372</v>
      </c>
      <c r="K286" s="3">
        <f>SUM(K282:K285)</f>
        <v>51055</v>
      </c>
      <c r="L286">
        <f t="shared" si="4"/>
        <v>87</v>
      </c>
    </row>
    <row r="287" spans="1:12" x14ac:dyDescent="0.25">
      <c r="A287" t="s">
        <v>183</v>
      </c>
      <c r="B287">
        <v>2026</v>
      </c>
      <c r="C287" t="s">
        <v>1</v>
      </c>
      <c r="D287" t="s">
        <v>10</v>
      </c>
      <c r="E287" t="s">
        <v>184</v>
      </c>
      <c r="F287" s="3">
        <v>1703254</v>
      </c>
      <c r="G287" s="3">
        <v>-1432684.1</v>
      </c>
      <c r="H287" s="3">
        <v>270569.90000000002</v>
      </c>
      <c r="I287" s="3">
        <v>-95931.17</v>
      </c>
      <c r="J287" s="4" t="s">
        <v>3369</v>
      </c>
      <c r="K287" s="3">
        <v>174638.73</v>
      </c>
      <c r="L287">
        <f t="shared" si="4"/>
        <v>88</v>
      </c>
    </row>
    <row r="288" spans="1:12" x14ac:dyDescent="0.25">
      <c r="A288" t="s">
        <v>183</v>
      </c>
      <c r="B288">
        <v>2026</v>
      </c>
      <c r="C288" t="s">
        <v>5</v>
      </c>
      <c r="D288" t="s">
        <v>10</v>
      </c>
      <c r="E288" t="s">
        <v>184</v>
      </c>
      <c r="F288" s="3">
        <v>353754</v>
      </c>
      <c r="G288" s="3">
        <v>-288205</v>
      </c>
      <c r="H288" s="3">
        <v>65549</v>
      </c>
      <c r="I288" s="3">
        <v>-16135.75</v>
      </c>
      <c r="J288" s="4" t="s">
        <v>3369</v>
      </c>
      <c r="K288" s="3">
        <v>49413.25</v>
      </c>
      <c r="L288">
        <f t="shared" si="4"/>
        <v>88</v>
      </c>
    </row>
    <row r="289" spans="1:12" x14ac:dyDescent="0.25">
      <c r="A289" t="str">
        <f>A288</f>
        <v>American Legion #322</v>
      </c>
      <c r="B289">
        <f>B288</f>
        <v>2026</v>
      </c>
      <c r="C289" t="s">
        <v>3357</v>
      </c>
      <c r="D289" t="str">
        <f>D288</f>
        <v>501(c)(19)</v>
      </c>
      <c r="E289" t="str">
        <f>E288</f>
        <v>0558-27</v>
      </c>
      <c r="F289" s="3">
        <f>SUM(F287:F288)</f>
        <v>2057008</v>
      </c>
      <c r="G289" s="3">
        <f>SUM(G287:G288)</f>
        <v>-1720889.1</v>
      </c>
      <c r="H289" s="3">
        <f>SUM(H287:H288)</f>
        <v>336118.9</v>
      </c>
      <c r="I289" s="3">
        <f>SUM(I287:I288)</f>
        <v>-112066.92</v>
      </c>
      <c r="J289" s="4" t="s">
        <v>3369</v>
      </c>
      <c r="K289" s="3">
        <f>SUM(K287:K288)</f>
        <v>224051.98</v>
      </c>
      <c r="L289">
        <f t="shared" si="4"/>
        <v>88</v>
      </c>
    </row>
    <row r="290" spans="1:12" x14ac:dyDescent="0.25">
      <c r="A290" t="s">
        <v>185</v>
      </c>
      <c r="B290">
        <v>2026</v>
      </c>
      <c r="C290" t="s">
        <v>9</v>
      </c>
      <c r="D290" t="s">
        <v>10</v>
      </c>
      <c r="E290" t="s">
        <v>186</v>
      </c>
      <c r="F290" s="3">
        <v>153511</v>
      </c>
      <c r="G290" s="3">
        <v>0</v>
      </c>
      <c r="H290" s="3">
        <v>153511</v>
      </c>
      <c r="I290" s="3">
        <v>-154475.32999999999</v>
      </c>
      <c r="J290" s="3">
        <v>0</v>
      </c>
      <c r="K290" s="3">
        <v>-964.33</v>
      </c>
      <c r="L290">
        <f t="shared" si="4"/>
        <v>89</v>
      </c>
    </row>
    <row r="291" spans="1:12" x14ac:dyDescent="0.25">
      <c r="A291" t="s">
        <v>185</v>
      </c>
      <c r="B291">
        <v>2026</v>
      </c>
      <c r="C291" t="s">
        <v>70</v>
      </c>
      <c r="D291" t="s">
        <v>10</v>
      </c>
      <c r="E291" t="s">
        <v>186</v>
      </c>
      <c r="F291" s="3">
        <v>0</v>
      </c>
      <c r="G291" s="3">
        <v>0</v>
      </c>
      <c r="H291" s="3">
        <v>0</v>
      </c>
      <c r="I291" s="3">
        <v>0</v>
      </c>
      <c r="J291" s="4" t="s">
        <v>3369</v>
      </c>
      <c r="K291" s="3">
        <v>0</v>
      </c>
      <c r="L291">
        <f t="shared" si="4"/>
        <v>89</v>
      </c>
    </row>
    <row r="292" spans="1:12" x14ac:dyDescent="0.25">
      <c r="A292" t="s">
        <v>185</v>
      </c>
      <c r="B292">
        <v>2026</v>
      </c>
      <c r="C292" t="s">
        <v>12</v>
      </c>
      <c r="D292" t="s">
        <v>10</v>
      </c>
      <c r="E292" t="s">
        <v>186</v>
      </c>
      <c r="F292" s="3">
        <v>618006</v>
      </c>
      <c r="G292" s="3">
        <v>-459223</v>
      </c>
      <c r="H292" s="3">
        <v>158783</v>
      </c>
      <c r="I292" s="3">
        <v>-34505.22</v>
      </c>
      <c r="J292" s="4" t="s">
        <v>3369</v>
      </c>
      <c r="K292" s="3">
        <v>124277.78</v>
      </c>
      <c r="L292">
        <f t="shared" si="4"/>
        <v>89</v>
      </c>
    </row>
    <row r="293" spans="1:12" x14ac:dyDescent="0.25">
      <c r="A293" t="s">
        <v>185</v>
      </c>
      <c r="B293">
        <v>2026</v>
      </c>
      <c r="C293" t="s">
        <v>1</v>
      </c>
      <c r="D293" t="s">
        <v>10</v>
      </c>
      <c r="E293" t="s">
        <v>186</v>
      </c>
      <c r="F293" s="3">
        <v>3065338.75</v>
      </c>
      <c r="G293" s="3">
        <v>-2855413.2</v>
      </c>
      <c r="H293" s="3">
        <v>209925.55</v>
      </c>
      <c r="I293" s="3">
        <v>-65310.14</v>
      </c>
      <c r="J293" s="4" t="s">
        <v>3369</v>
      </c>
      <c r="K293" s="3">
        <v>144615.41</v>
      </c>
      <c r="L293">
        <f t="shared" si="4"/>
        <v>89</v>
      </c>
    </row>
    <row r="294" spans="1:12" x14ac:dyDescent="0.25">
      <c r="A294" t="s">
        <v>185</v>
      </c>
      <c r="B294">
        <v>2026</v>
      </c>
      <c r="C294" t="s">
        <v>5</v>
      </c>
      <c r="D294" t="s">
        <v>10</v>
      </c>
      <c r="E294" t="s">
        <v>186</v>
      </c>
      <c r="F294" s="3">
        <v>232415</v>
      </c>
      <c r="G294" s="3">
        <v>-182992</v>
      </c>
      <c r="H294" s="3">
        <v>49423</v>
      </c>
      <c r="I294" s="3">
        <v>-7705.98</v>
      </c>
      <c r="J294" s="4" t="s">
        <v>3369</v>
      </c>
      <c r="K294" s="3">
        <v>41717.019999999997</v>
      </c>
      <c r="L294">
        <f t="shared" si="4"/>
        <v>89</v>
      </c>
    </row>
    <row r="295" spans="1:12" x14ac:dyDescent="0.25">
      <c r="A295" t="str">
        <f>A294</f>
        <v>American Legion #323</v>
      </c>
      <c r="B295">
        <f>B294</f>
        <v>2026</v>
      </c>
      <c r="C295" t="s">
        <v>3357</v>
      </c>
      <c r="D295" t="str">
        <f>D294</f>
        <v>501(c)(19)</v>
      </c>
      <c r="E295" t="str">
        <f>E294</f>
        <v>0447-45</v>
      </c>
      <c r="F295" s="3">
        <f>SUM(F290:F294)</f>
        <v>4069270.75</v>
      </c>
      <c r="G295" s="3">
        <f>SUM(G290:G294)</f>
        <v>-3497628.2</v>
      </c>
      <c r="H295" s="3">
        <f>SUM(H290:H294)</f>
        <v>571642.55000000005</v>
      </c>
      <c r="I295" s="3">
        <f>SUM(I290:I294)</f>
        <v>-261996.67</v>
      </c>
      <c r="J295" s="3">
        <v>0</v>
      </c>
      <c r="K295" s="3">
        <f>SUM(K290:K294)</f>
        <v>309645.88</v>
      </c>
      <c r="L295">
        <f t="shared" si="4"/>
        <v>89</v>
      </c>
    </row>
    <row r="296" spans="1:12" x14ac:dyDescent="0.25">
      <c r="A296" t="s">
        <v>187</v>
      </c>
      <c r="B296">
        <v>2026</v>
      </c>
      <c r="C296" t="s">
        <v>1</v>
      </c>
      <c r="D296" t="s">
        <v>10</v>
      </c>
      <c r="E296" t="s">
        <v>188</v>
      </c>
      <c r="F296" s="3">
        <v>10714237.5</v>
      </c>
      <c r="G296" s="3">
        <v>-10049166.4</v>
      </c>
      <c r="H296" s="3">
        <v>665071.1</v>
      </c>
      <c r="I296" s="3">
        <v>-240453.68</v>
      </c>
      <c r="J296" s="4" t="s">
        <v>3369</v>
      </c>
      <c r="K296" s="3">
        <v>424617.42</v>
      </c>
      <c r="L296">
        <f t="shared" si="4"/>
        <v>90</v>
      </c>
    </row>
    <row r="297" spans="1:12" x14ac:dyDescent="0.25">
      <c r="A297" t="s">
        <v>187</v>
      </c>
      <c r="B297">
        <v>2026</v>
      </c>
      <c r="C297" t="s">
        <v>5</v>
      </c>
      <c r="D297" t="s">
        <v>10</v>
      </c>
      <c r="E297" t="s">
        <v>188</v>
      </c>
      <c r="F297" s="3">
        <v>192245</v>
      </c>
      <c r="G297" s="3">
        <v>-147351</v>
      </c>
      <c r="H297" s="3">
        <v>44894</v>
      </c>
      <c r="I297" s="3">
        <v>-23550.13</v>
      </c>
      <c r="J297" s="4" t="s">
        <v>3369</v>
      </c>
      <c r="K297" s="3">
        <v>21343.87</v>
      </c>
      <c r="L297">
        <f t="shared" si="4"/>
        <v>90</v>
      </c>
    </row>
    <row r="298" spans="1:12" x14ac:dyDescent="0.25">
      <c r="A298" t="str">
        <f>A297</f>
        <v>American Legion #325</v>
      </c>
      <c r="B298">
        <f>B297</f>
        <v>2026</v>
      </c>
      <c r="C298" t="s">
        <v>3357</v>
      </c>
      <c r="D298" t="str">
        <f>D297</f>
        <v>501(c)(19)</v>
      </c>
      <c r="E298" t="str">
        <f>E297</f>
        <v>0532-27</v>
      </c>
      <c r="F298" s="3">
        <f>SUM(F296:F297)</f>
        <v>10906482.5</v>
      </c>
      <c r="G298" s="3">
        <f>SUM(G296:G297)</f>
        <v>-10196517.4</v>
      </c>
      <c r="H298" s="3">
        <f>SUM(H296:H297)</f>
        <v>709965.1</v>
      </c>
      <c r="I298" s="3">
        <f>SUM(I296:I297)</f>
        <v>-264003.81</v>
      </c>
      <c r="J298" s="4" t="s">
        <v>3369</v>
      </c>
      <c r="K298" s="3">
        <f>SUM(K296:K297)</f>
        <v>445961.29</v>
      </c>
      <c r="L298">
        <f t="shared" si="4"/>
        <v>90</v>
      </c>
    </row>
    <row r="299" spans="1:12" x14ac:dyDescent="0.25">
      <c r="A299" t="s">
        <v>189</v>
      </c>
      <c r="B299">
        <v>2026</v>
      </c>
      <c r="C299" t="s">
        <v>1</v>
      </c>
      <c r="D299" t="s">
        <v>10</v>
      </c>
      <c r="E299" t="s">
        <v>190</v>
      </c>
      <c r="F299" s="3">
        <v>693885.7</v>
      </c>
      <c r="G299" s="3">
        <v>-551171.1</v>
      </c>
      <c r="H299" s="3">
        <v>142714.6</v>
      </c>
      <c r="I299" s="3">
        <v>-433.49</v>
      </c>
      <c r="J299" s="4" t="s">
        <v>3369</v>
      </c>
      <c r="K299" s="3">
        <v>142281.10999999999</v>
      </c>
      <c r="L299">
        <f t="shared" si="4"/>
        <v>91</v>
      </c>
    </row>
    <row r="300" spans="1:12" x14ac:dyDescent="0.25">
      <c r="A300" t="s">
        <v>189</v>
      </c>
      <c r="B300">
        <v>2026</v>
      </c>
      <c r="C300" t="s">
        <v>5</v>
      </c>
      <c r="D300" t="s">
        <v>10</v>
      </c>
      <c r="E300" t="s">
        <v>190</v>
      </c>
      <c r="F300" s="3">
        <v>275839</v>
      </c>
      <c r="G300" s="3">
        <v>-233024</v>
      </c>
      <c r="H300" s="3">
        <v>42815</v>
      </c>
      <c r="I300" s="3">
        <v>-14151.13</v>
      </c>
      <c r="J300" s="4" t="s">
        <v>3369</v>
      </c>
      <c r="K300" s="3">
        <v>28663.87</v>
      </c>
      <c r="L300">
        <f t="shared" si="4"/>
        <v>91</v>
      </c>
    </row>
    <row r="301" spans="1:12" x14ac:dyDescent="0.25">
      <c r="A301" t="str">
        <f>A300</f>
        <v>American Legion #326</v>
      </c>
      <c r="B301">
        <f>B300</f>
        <v>2026</v>
      </c>
      <c r="C301" t="s">
        <v>3357</v>
      </c>
      <c r="D301" t="str">
        <f>D300</f>
        <v>501(c)(19)</v>
      </c>
      <c r="E301" t="str">
        <f>E300</f>
        <v>0403-27</v>
      </c>
      <c r="F301" s="3">
        <f>SUM(F299:F300)</f>
        <v>969724.7</v>
      </c>
      <c r="G301" s="3">
        <f>SUM(G299:G300)</f>
        <v>-784195.1</v>
      </c>
      <c r="H301" s="3">
        <f>SUM(H299:H300)</f>
        <v>185529.60000000001</v>
      </c>
      <c r="I301" s="3">
        <f>SUM(I299:I300)</f>
        <v>-14584.619999999999</v>
      </c>
      <c r="J301" s="4" t="s">
        <v>3369</v>
      </c>
      <c r="K301" s="3">
        <f>SUM(K299:K300)</f>
        <v>170944.97999999998</v>
      </c>
      <c r="L301">
        <f t="shared" si="4"/>
        <v>91</v>
      </c>
    </row>
    <row r="302" spans="1:12" x14ac:dyDescent="0.25">
      <c r="A302" t="s">
        <v>191</v>
      </c>
      <c r="B302">
        <v>2026</v>
      </c>
      <c r="C302" t="s">
        <v>9</v>
      </c>
      <c r="D302" t="s">
        <v>10</v>
      </c>
      <c r="E302" t="s">
        <v>192</v>
      </c>
      <c r="F302" s="3">
        <v>37949</v>
      </c>
      <c r="G302" s="3">
        <v>0</v>
      </c>
      <c r="H302" s="3">
        <v>37949</v>
      </c>
      <c r="I302" s="3">
        <v>-46620.24</v>
      </c>
      <c r="J302" s="3">
        <v>732.7</v>
      </c>
      <c r="K302" s="3">
        <v>-7938.54</v>
      </c>
      <c r="L302">
        <f t="shared" si="4"/>
        <v>92</v>
      </c>
    </row>
    <row r="303" spans="1:12" x14ac:dyDescent="0.25">
      <c r="A303" t="s">
        <v>191</v>
      </c>
      <c r="B303">
        <v>2026</v>
      </c>
      <c r="C303" t="s">
        <v>12</v>
      </c>
      <c r="D303" t="s">
        <v>10</v>
      </c>
      <c r="E303" t="s">
        <v>192</v>
      </c>
      <c r="F303" s="3">
        <v>90796</v>
      </c>
      <c r="G303" s="3">
        <v>-66305</v>
      </c>
      <c r="H303" s="3">
        <v>24491</v>
      </c>
      <c r="I303" s="3">
        <v>-6171.75</v>
      </c>
      <c r="J303" s="4" t="s">
        <v>3369</v>
      </c>
      <c r="K303" s="3">
        <v>18319.25</v>
      </c>
      <c r="L303">
        <f t="shared" si="4"/>
        <v>92</v>
      </c>
    </row>
    <row r="304" spans="1:12" x14ac:dyDescent="0.25">
      <c r="A304" t="s">
        <v>191</v>
      </c>
      <c r="B304">
        <v>2026</v>
      </c>
      <c r="C304" t="s">
        <v>1</v>
      </c>
      <c r="D304" t="s">
        <v>10</v>
      </c>
      <c r="E304" t="s">
        <v>192</v>
      </c>
      <c r="F304" s="3">
        <v>13647340.75</v>
      </c>
      <c r="G304" s="3">
        <v>-12655417.550000001</v>
      </c>
      <c r="H304" s="3">
        <v>991923.19999999995</v>
      </c>
      <c r="I304" s="3">
        <v>-362677.76000000001</v>
      </c>
      <c r="J304" s="4" t="s">
        <v>3369</v>
      </c>
      <c r="K304" s="3">
        <v>629245.43999999994</v>
      </c>
      <c r="L304">
        <f t="shared" si="4"/>
        <v>92</v>
      </c>
    </row>
    <row r="305" spans="1:12" x14ac:dyDescent="0.25">
      <c r="A305" t="s">
        <v>191</v>
      </c>
      <c r="B305">
        <v>2026</v>
      </c>
      <c r="C305" t="s">
        <v>5</v>
      </c>
      <c r="D305" t="s">
        <v>10</v>
      </c>
      <c r="E305" t="s">
        <v>192</v>
      </c>
      <c r="F305" s="3">
        <v>526146</v>
      </c>
      <c r="G305" s="3">
        <v>-418151</v>
      </c>
      <c r="H305" s="3">
        <v>107995</v>
      </c>
      <c r="I305" s="3">
        <v>-27094.560000000001</v>
      </c>
      <c r="J305" s="4" t="s">
        <v>3369</v>
      </c>
      <c r="K305" s="3">
        <v>80900.44</v>
      </c>
      <c r="L305">
        <f t="shared" si="4"/>
        <v>92</v>
      </c>
    </row>
    <row r="306" spans="1:12" x14ac:dyDescent="0.25">
      <c r="A306" t="str">
        <f>A305</f>
        <v>American Legion #330</v>
      </c>
      <c r="B306">
        <f>B305</f>
        <v>2026</v>
      </c>
      <c r="C306" t="s">
        <v>3357</v>
      </c>
      <c r="D306" t="str">
        <f>D305</f>
        <v>501(c)(19)</v>
      </c>
      <c r="E306" t="str">
        <f>E305</f>
        <v>0413-27</v>
      </c>
      <c r="F306" s="3">
        <f>SUM(F302:F305)</f>
        <v>14302231.75</v>
      </c>
      <c r="G306" s="3">
        <f>SUM(G302:G305)</f>
        <v>-13139873.550000001</v>
      </c>
      <c r="H306" s="3">
        <f>SUM(H302:H305)</f>
        <v>1162358.2</v>
      </c>
      <c r="I306" s="3">
        <f>SUM(I302:I305)</f>
        <v>-442564.31</v>
      </c>
      <c r="J306" s="3">
        <v>732.7</v>
      </c>
      <c r="K306" s="3">
        <f>SUM(K302:K305)</f>
        <v>720526.58999999985</v>
      </c>
      <c r="L306">
        <f t="shared" si="4"/>
        <v>92</v>
      </c>
    </row>
    <row r="307" spans="1:12" x14ac:dyDescent="0.25">
      <c r="A307" t="s">
        <v>193</v>
      </c>
      <c r="B307">
        <v>2026</v>
      </c>
      <c r="C307" t="s">
        <v>1</v>
      </c>
      <c r="D307" t="s">
        <v>10</v>
      </c>
      <c r="E307" t="s">
        <v>194</v>
      </c>
      <c r="F307" s="3">
        <v>0</v>
      </c>
      <c r="G307" s="3">
        <v>0</v>
      </c>
      <c r="H307" s="3">
        <v>0</v>
      </c>
      <c r="I307" s="3">
        <v>0</v>
      </c>
      <c r="J307" s="4" t="s">
        <v>3369</v>
      </c>
      <c r="K307" s="3">
        <v>0</v>
      </c>
      <c r="L307">
        <f t="shared" si="4"/>
        <v>93</v>
      </c>
    </row>
    <row r="308" spans="1:12" x14ac:dyDescent="0.25">
      <c r="A308" t="s">
        <v>193</v>
      </c>
      <c r="B308">
        <v>2026</v>
      </c>
      <c r="C308" t="s">
        <v>5</v>
      </c>
      <c r="D308" t="s">
        <v>10</v>
      </c>
      <c r="E308" t="s">
        <v>194</v>
      </c>
      <c r="F308" s="3">
        <v>406940</v>
      </c>
      <c r="G308" s="3">
        <v>-327505</v>
      </c>
      <c r="H308" s="3">
        <v>79435</v>
      </c>
      <c r="I308" s="3">
        <v>-16506.919999999998</v>
      </c>
      <c r="J308" s="4" t="s">
        <v>3369</v>
      </c>
      <c r="K308" s="3">
        <v>62928.08</v>
      </c>
      <c r="L308">
        <f t="shared" si="4"/>
        <v>93</v>
      </c>
    </row>
    <row r="309" spans="1:12" x14ac:dyDescent="0.25">
      <c r="A309" t="str">
        <f>A308</f>
        <v>American Legion #331</v>
      </c>
      <c r="B309">
        <f>B308</f>
        <v>2026</v>
      </c>
      <c r="C309" t="s">
        <v>3357</v>
      </c>
      <c r="D309" t="str">
        <f>D308</f>
        <v>501(c)(19)</v>
      </c>
      <c r="E309" t="str">
        <f>E308</f>
        <v>0130-27</v>
      </c>
      <c r="F309" s="3">
        <f>SUM(F307:F308)</f>
        <v>406940</v>
      </c>
      <c r="G309" s="3">
        <f>SUM(G307:G308)</f>
        <v>-327505</v>
      </c>
      <c r="H309" s="3">
        <f>SUM(H307:H308)</f>
        <v>79435</v>
      </c>
      <c r="I309" s="3">
        <f>SUM(I307:I308)</f>
        <v>-16506.919999999998</v>
      </c>
      <c r="J309" s="4" t="s">
        <v>3369</v>
      </c>
      <c r="K309" s="3">
        <f>SUM(K307:K308)</f>
        <v>62928.08</v>
      </c>
      <c r="L309">
        <f t="shared" si="4"/>
        <v>93</v>
      </c>
    </row>
    <row r="310" spans="1:12" x14ac:dyDescent="0.25">
      <c r="A310" t="s">
        <v>195</v>
      </c>
      <c r="B310">
        <v>2026</v>
      </c>
      <c r="C310" t="s">
        <v>1</v>
      </c>
      <c r="D310" t="s">
        <v>10</v>
      </c>
      <c r="E310" t="s">
        <v>196</v>
      </c>
      <c r="F310" s="3">
        <v>4877158</v>
      </c>
      <c r="G310" s="3">
        <v>-4537135.75</v>
      </c>
      <c r="H310" s="3">
        <v>340022.25</v>
      </c>
      <c r="I310" s="3">
        <v>-127452.78</v>
      </c>
      <c r="J310" s="4" t="s">
        <v>3369</v>
      </c>
      <c r="K310" s="3">
        <v>212569.47</v>
      </c>
      <c r="L310">
        <f t="shared" si="4"/>
        <v>94</v>
      </c>
    </row>
    <row r="311" spans="1:12" x14ac:dyDescent="0.25">
      <c r="A311" t="s">
        <v>195</v>
      </c>
      <c r="B311">
        <v>2026</v>
      </c>
      <c r="C311" t="s">
        <v>5</v>
      </c>
      <c r="D311" t="s">
        <v>10</v>
      </c>
      <c r="E311" t="s">
        <v>196</v>
      </c>
      <c r="F311" s="3">
        <v>113890</v>
      </c>
      <c r="G311" s="3">
        <v>-90415</v>
      </c>
      <c r="H311" s="3">
        <v>23475</v>
      </c>
      <c r="I311" s="3">
        <v>-9387.35</v>
      </c>
      <c r="J311" s="4" t="s">
        <v>3369</v>
      </c>
      <c r="K311" s="3">
        <v>14087.65</v>
      </c>
      <c r="L311">
        <f t="shared" si="4"/>
        <v>94</v>
      </c>
    </row>
    <row r="312" spans="1:12" x14ac:dyDescent="0.25">
      <c r="A312" t="str">
        <f>A311</f>
        <v>American Legion #336</v>
      </c>
      <c r="B312">
        <f>B311</f>
        <v>2026</v>
      </c>
      <c r="C312" t="s">
        <v>3357</v>
      </c>
      <c r="D312" t="str">
        <f>D311</f>
        <v>501(c)(19)</v>
      </c>
      <c r="E312" t="str">
        <f>E311</f>
        <v>0432-27</v>
      </c>
      <c r="F312" s="3">
        <f>SUM(F310:F311)</f>
        <v>4991048</v>
      </c>
      <c r="G312" s="3">
        <f>SUM(G310:G311)</f>
        <v>-4627550.75</v>
      </c>
      <c r="H312" s="3">
        <f>SUM(H310:H311)</f>
        <v>363497.25</v>
      </c>
      <c r="I312" s="3">
        <f>SUM(I310:I311)</f>
        <v>-136840.13</v>
      </c>
      <c r="J312" s="4" t="s">
        <v>3369</v>
      </c>
      <c r="K312" s="3">
        <f>SUM(K310:K311)</f>
        <v>226657.12</v>
      </c>
      <c r="L312">
        <f t="shared" si="4"/>
        <v>94</v>
      </c>
    </row>
    <row r="313" spans="1:12" x14ac:dyDescent="0.25">
      <c r="A313" t="s">
        <v>197</v>
      </c>
      <c r="B313">
        <v>2026</v>
      </c>
      <c r="C313" t="s">
        <v>5</v>
      </c>
      <c r="D313" t="s">
        <v>10</v>
      </c>
      <c r="E313" t="s">
        <v>198</v>
      </c>
      <c r="F313" s="3">
        <v>370200.5</v>
      </c>
      <c r="G313" s="3">
        <v>-306101</v>
      </c>
      <c r="H313" s="3">
        <v>64099.5</v>
      </c>
      <c r="I313" s="3">
        <v>-22141.39</v>
      </c>
      <c r="J313" s="4" t="s">
        <v>3369</v>
      </c>
      <c r="K313" s="3">
        <v>41958.11</v>
      </c>
      <c r="L313">
        <f t="shared" si="4"/>
        <v>95</v>
      </c>
    </row>
    <row r="314" spans="1:12" x14ac:dyDescent="0.25">
      <c r="A314" t="str">
        <f>A313</f>
        <v>American Legion #338</v>
      </c>
      <c r="B314">
        <f>B313</f>
        <v>2026</v>
      </c>
      <c r="C314" t="s">
        <v>3357</v>
      </c>
      <c r="D314" t="str">
        <f>D313</f>
        <v>501(c)(19)</v>
      </c>
      <c r="E314" t="str">
        <f>E313</f>
        <v>0496-27</v>
      </c>
      <c r="F314" s="3">
        <f>SUM(F313)</f>
        <v>370200.5</v>
      </c>
      <c r="G314" s="3">
        <f>SUM(G313)</f>
        <v>-306101</v>
      </c>
      <c r="H314" s="3">
        <f>SUM(H313)</f>
        <v>64099.5</v>
      </c>
      <c r="I314" s="3">
        <f>SUM(I313)</f>
        <v>-22141.39</v>
      </c>
      <c r="J314" s="4" t="s">
        <v>3369</v>
      </c>
      <c r="K314" s="3">
        <f>SUM(K313)</f>
        <v>41958.11</v>
      </c>
      <c r="L314">
        <f t="shared" si="4"/>
        <v>95</v>
      </c>
    </row>
    <row r="315" spans="1:12" x14ac:dyDescent="0.25">
      <c r="A315" t="s">
        <v>199</v>
      </c>
      <c r="B315">
        <v>2026</v>
      </c>
      <c r="C315" t="s">
        <v>1</v>
      </c>
      <c r="D315" t="s">
        <v>10</v>
      </c>
      <c r="E315" t="s">
        <v>200</v>
      </c>
      <c r="F315" s="3">
        <v>1438579.75</v>
      </c>
      <c r="G315" s="3">
        <v>-1321434.1000000001</v>
      </c>
      <c r="H315" s="3">
        <v>117145.65</v>
      </c>
      <c r="I315" s="3">
        <v>-43973.56</v>
      </c>
      <c r="J315" s="4" t="s">
        <v>3369</v>
      </c>
      <c r="K315" s="3">
        <v>73172.09</v>
      </c>
      <c r="L315">
        <f t="shared" si="4"/>
        <v>96</v>
      </c>
    </row>
    <row r="316" spans="1:12" x14ac:dyDescent="0.25">
      <c r="A316" t="s">
        <v>199</v>
      </c>
      <c r="B316">
        <v>2026</v>
      </c>
      <c r="C316" t="s">
        <v>5</v>
      </c>
      <c r="D316" t="s">
        <v>10</v>
      </c>
      <c r="E316" t="s">
        <v>200</v>
      </c>
      <c r="F316" s="3">
        <v>383932</v>
      </c>
      <c r="G316" s="3">
        <v>-304837</v>
      </c>
      <c r="H316" s="3">
        <v>79095</v>
      </c>
      <c r="I316" s="3">
        <v>-15889.98</v>
      </c>
      <c r="J316" s="4" t="s">
        <v>3369</v>
      </c>
      <c r="K316" s="3">
        <v>63205.02</v>
      </c>
      <c r="L316">
        <f t="shared" si="4"/>
        <v>96</v>
      </c>
    </row>
    <row r="317" spans="1:12" x14ac:dyDescent="0.25">
      <c r="A317" t="str">
        <f>A316</f>
        <v>American Legion #344</v>
      </c>
      <c r="B317">
        <f>B316</f>
        <v>2026</v>
      </c>
      <c r="C317" t="s">
        <v>3357</v>
      </c>
      <c r="D317" t="str">
        <f>D316</f>
        <v>501(c)(19)</v>
      </c>
      <c r="E317" t="str">
        <f>E316</f>
        <v>0483-27</v>
      </c>
      <c r="F317" s="3">
        <f>SUM(F315:F316)</f>
        <v>1822511.75</v>
      </c>
      <c r="G317" s="3">
        <f>SUM(G315:G316)</f>
        <v>-1626271.1</v>
      </c>
      <c r="H317" s="3">
        <f>SUM(H315:H316)</f>
        <v>196240.65</v>
      </c>
      <c r="I317" s="3">
        <f>SUM(I315:I316)</f>
        <v>-59863.539999999994</v>
      </c>
      <c r="J317" s="4" t="s">
        <v>3369</v>
      </c>
      <c r="K317" s="3">
        <f>SUM(K315:K316)</f>
        <v>136377.10999999999</v>
      </c>
      <c r="L317">
        <f t="shared" si="4"/>
        <v>96</v>
      </c>
    </row>
    <row r="318" spans="1:12" x14ac:dyDescent="0.25">
      <c r="A318" t="s">
        <v>201</v>
      </c>
      <c r="B318">
        <v>2026</v>
      </c>
      <c r="C318" t="s">
        <v>1</v>
      </c>
      <c r="D318" t="s">
        <v>10</v>
      </c>
      <c r="E318" t="s">
        <v>202</v>
      </c>
      <c r="F318" s="3">
        <v>1366535.75</v>
      </c>
      <c r="G318" s="3">
        <v>-1275879.8999999999</v>
      </c>
      <c r="H318" s="3">
        <v>90655.85</v>
      </c>
      <c r="I318" s="3">
        <v>-10722.31</v>
      </c>
      <c r="J318" s="4" t="s">
        <v>3369</v>
      </c>
      <c r="K318" s="3">
        <v>79933.539999999994</v>
      </c>
      <c r="L318">
        <f t="shared" si="4"/>
        <v>97</v>
      </c>
    </row>
    <row r="319" spans="1:12" x14ac:dyDescent="0.25">
      <c r="A319" t="s">
        <v>201</v>
      </c>
      <c r="B319">
        <v>2026</v>
      </c>
      <c r="C319" t="s">
        <v>5</v>
      </c>
      <c r="D319" t="s">
        <v>10</v>
      </c>
      <c r="E319" t="s">
        <v>202</v>
      </c>
      <c r="F319" s="3">
        <v>183087</v>
      </c>
      <c r="G319" s="3">
        <v>-146493</v>
      </c>
      <c r="H319" s="3">
        <v>36594</v>
      </c>
      <c r="I319" s="3">
        <v>-7293.49</v>
      </c>
      <c r="J319" s="4" t="s">
        <v>3369</v>
      </c>
      <c r="K319" s="3">
        <v>29300.51</v>
      </c>
      <c r="L319">
        <f t="shared" si="4"/>
        <v>97</v>
      </c>
    </row>
    <row r="320" spans="1:12" x14ac:dyDescent="0.25">
      <c r="A320" t="str">
        <f>A319</f>
        <v>American Legion #345</v>
      </c>
      <c r="B320">
        <f>B319</f>
        <v>2026</v>
      </c>
      <c r="C320" t="s">
        <v>3357</v>
      </c>
      <c r="D320" t="str">
        <f>D319</f>
        <v>501(c)(19)</v>
      </c>
      <c r="E320" t="str">
        <f>E319</f>
        <v>0159-27</v>
      </c>
      <c r="F320" s="3">
        <f>SUM(F318:F319)</f>
        <v>1549622.75</v>
      </c>
      <c r="G320" s="3">
        <f>SUM(G318:G319)</f>
        <v>-1422372.9</v>
      </c>
      <c r="H320" s="3">
        <f>SUM(H318:H319)</f>
        <v>127249.85</v>
      </c>
      <c r="I320" s="3">
        <f>SUM(I318:I319)</f>
        <v>-18015.8</v>
      </c>
      <c r="J320" s="4" t="s">
        <v>3369</v>
      </c>
      <c r="K320" s="3">
        <f>SUM(K318:K319)</f>
        <v>109234.04999999999</v>
      </c>
      <c r="L320">
        <f t="shared" si="4"/>
        <v>97</v>
      </c>
    </row>
    <row r="321" spans="1:12" x14ac:dyDescent="0.25">
      <c r="A321" t="s">
        <v>203</v>
      </c>
      <c r="B321">
        <v>2026</v>
      </c>
      <c r="C321" t="s">
        <v>1</v>
      </c>
      <c r="D321" t="s">
        <v>10</v>
      </c>
      <c r="E321" t="s">
        <v>204</v>
      </c>
      <c r="F321" s="3">
        <v>6487008.75</v>
      </c>
      <c r="G321" s="3">
        <v>-5327758</v>
      </c>
      <c r="H321" s="3">
        <v>1159250.75</v>
      </c>
      <c r="I321" s="3">
        <v>-385077.72</v>
      </c>
      <c r="J321" s="4" t="s">
        <v>3369</v>
      </c>
      <c r="K321" s="3">
        <v>774173.03</v>
      </c>
      <c r="L321">
        <f t="shared" si="4"/>
        <v>98</v>
      </c>
    </row>
    <row r="322" spans="1:12" x14ac:dyDescent="0.25">
      <c r="A322" t="s">
        <v>203</v>
      </c>
      <c r="B322">
        <v>2026</v>
      </c>
      <c r="C322" t="s">
        <v>5</v>
      </c>
      <c r="D322" t="s">
        <v>10</v>
      </c>
      <c r="E322" t="s">
        <v>204</v>
      </c>
      <c r="F322" s="3">
        <v>123084</v>
      </c>
      <c r="G322" s="3">
        <v>-95113</v>
      </c>
      <c r="H322" s="3">
        <v>27971</v>
      </c>
      <c r="I322" s="3">
        <v>-18415.47</v>
      </c>
      <c r="J322" s="4" t="s">
        <v>3369</v>
      </c>
      <c r="K322" s="3">
        <v>9555.5300000000007</v>
      </c>
      <c r="L322">
        <f t="shared" si="4"/>
        <v>98</v>
      </c>
    </row>
    <row r="323" spans="1:12" x14ac:dyDescent="0.25">
      <c r="A323" t="str">
        <f>A322</f>
        <v>American Legion #360</v>
      </c>
      <c r="B323">
        <f>B322</f>
        <v>2026</v>
      </c>
      <c r="C323" t="s">
        <v>3357</v>
      </c>
      <c r="D323" t="str">
        <f>D322</f>
        <v>501(c)(19)</v>
      </c>
      <c r="E323" t="str">
        <f>E322</f>
        <v>0399-27</v>
      </c>
      <c r="F323" s="3">
        <f>SUM(F321:F322)</f>
        <v>6610092.75</v>
      </c>
      <c r="G323" s="3">
        <f>SUM(G321:G322)</f>
        <v>-5422871</v>
      </c>
      <c r="H323" s="3">
        <f>SUM(H321:H322)</f>
        <v>1187221.75</v>
      </c>
      <c r="I323" s="3">
        <f>SUM(I321:I322)</f>
        <v>-403493.18999999994</v>
      </c>
      <c r="J323" s="4" t="s">
        <v>3369</v>
      </c>
      <c r="K323" s="3">
        <f>SUM(K321:K322)</f>
        <v>783728.56</v>
      </c>
      <c r="L323">
        <f t="shared" si="4"/>
        <v>98</v>
      </c>
    </row>
    <row r="324" spans="1:12" x14ac:dyDescent="0.25">
      <c r="A324" t="s">
        <v>205</v>
      </c>
      <c r="B324">
        <v>2026</v>
      </c>
      <c r="C324" t="s">
        <v>1</v>
      </c>
      <c r="D324" t="s">
        <v>10</v>
      </c>
      <c r="E324" t="s">
        <v>206</v>
      </c>
      <c r="F324" s="3">
        <v>505261.45</v>
      </c>
      <c r="G324" s="3">
        <v>-379402.65</v>
      </c>
      <c r="H324" s="3">
        <v>125858.8</v>
      </c>
      <c r="I324" s="3">
        <v>-46994.239999999998</v>
      </c>
      <c r="J324" s="4" t="s">
        <v>3369</v>
      </c>
      <c r="K324" s="3">
        <v>78864.56</v>
      </c>
      <c r="L324">
        <f t="shared" ref="L324:L387" si="5">IF(E324=E323,L323,L323+1)</f>
        <v>99</v>
      </c>
    </row>
    <row r="325" spans="1:12" x14ac:dyDescent="0.25">
      <c r="A325" t="s">
        <v>205</v>
      </c>
      <c r="B325">
        <v>2026</v>
      </c>
      <c r="C325" t="s">
        <v>5</v>
      </c>
      <c r="D325" t="s">
        <v>10</v>
      </c>
      <c r="E325" t="s">
        <v>206</v>
      </c>
      <c r="F325" s="3">
        <v>110308</v>
      </c>
      <c r="G325" s="3">
        <v>-85375</v>
      </c>
      <c r="H325" s="3">
        <v>24933</v>
      </c>
      <c r="I325" s="3">
        <v>-6471.05</v>
      </c>
      <c r="J325" s="4" t="s">
        <v>3369</v>
      </c>
      <c r="K325" s="3">
        <v>18461.95</v>
      </c>
      <c r="L325">
        <f t="shared" si="5"/>
        <v>99</v>
      </c>
    </row>
    <row r="326" spans="1:12" x14ac:dyDescent="0.25">
      <c r="A326" t="str">
        <f>A325</f>
        <v>American Legion #368</v>
      </c>
      <c r="B326">
        <f>B325</f>
        <v>2026</v>
      </c>
      <c r="C326" t="s">
        <v>3357</v>
      </c>
      <c r="D326" t="str">
        <f>D325</f>
        <v>501(c)(19)</v>
      </c>
      <c r="E326" t="str">
        <f>E325</f>
        <v>0415-27</v>
      </c>
      <c r="F326" s="3">
        <f>SUM(F324:F325)</f>
        <v>615569.44999999995</v>
      </c>
      <c r="G326" s="3">
        <f>SUM(G324:G325)</f>
        <v>-464777.65</v>
      </c>
      <c r="H326" s="3">
        <f>SUM(H324:H325)</f>
        <v>150791.79999999999</v>
      </c>
      <c r="I326" s="3">
        <f>SUM(I324:I325)</f>
        <v>-53465.29</v>
      </c>
      <c r="J326" s="4" t="s">
        <v>3369</v>
      </c>
      <c r="K326" s="3">
        <f>SUM(K324:K325)</f>
        <v>97326.51</v>
      </c>
      <c r="L326">
        <f t="shared" si="5"/>
        <v>99</v>
      </c>
    </row>
    <row r="327" spans="1:12" x14ac:dyDescent="0.25">
      <c r="A327" t="s">
        <v>207</v>
      </c>
      <c r="B327">
        <v>2026</v>
      </c>
      <c r="C327" t="s">
        <v>1</v>
      </c>
      <c r="D327" t="s">
        <v>10</v>
      </c>
      <c r="E327" t="s">
        <v>208</v>
      </c>
      <c r="F327" s="3">
        <v>8687733</v>
      </c>
      <c r="G327" s="3">
        <v>-8127461.25</v>
      </c>
      <c r="H327" s="3">
        <v>560271.75</v>
      </c>
      <c r="I327" s="3">
        <v>-126539.13</v>
      </c>
      <c r="J327" s="4" t="s">
        <v>3369</v>
      </c>
      <c r="K327" s="3">
        <v>433732.62</v>
      </c>
      <c r="L327">
        <f t="shared" si="5"/>
        <v>100</v>
      </c>
    </row>
    <row r="328" spans="1:12" x14ac:dyDescent="0.25">
      <c r="A328" t="s">
        <v>207</v>
      </c>
      <c r="B328">
        <v>2026</v>
      </c>
      <c r="C328" t="s">
        <v>5</v>
      </c>
      <c r="D328" t="s">
        <v>10</v>
      </c>
      <c r="E328" t="s">
        <v>208</v>
      </c>
      <c r="F328" s="3">
        <v>340675</v>
      </c>
      <c r="G328" s="3">
        <v>-267614</v>
      </c>
      <c r="H328" s="3">
        <v>73061</v>
      </c>
      <c r="I328" s="3">
        <v>-2938.65</v>
      </c>
      <c r="J328" s="4" t="s">
        <v>3369</v>
      </c>
      <c r="K328" s="3">
        <v>70122.350000000006</v>
      </c>
      <c r="L328">
        <f t="shared" si="5"/>
        <v>100</v>
      </c>
    </row>
    <row r="329" spans="1:12" x14ac:dyDescent="0.25">
      <c r="A329" t="str">
        <f>A328</f>
        <v>American Legion #371</v>
      </c>
      <c r="B329">
        <f>B328</f>
        <v>2026</v>
      </c>
      <c r="C329" t="s">
        <v>3357</v>
      </c>
      <c r="D329" t="str">
        <f>D328</f>
        <v>501(c)(19)</v>
      </c>
      <c r="E329" t="str">
        <f>E328</f>
        <v>0427-27</v>
      </c>
      <c r="F329" s="3">
        <f>SUM(F327:F328)</f>
        <v>9028408</v>
      </c>
      <c r="G329" s="3">
        <f>SUM(G327:G328)</f>
        <v>-8395075.25</v>
      </c>
      <c r="H329" s="3">
        <f>SUM(H327:H328)</f>
        <v>633332.75</v>
      </c>
      <c r="I329" s="3">
        <f>SUM(I327:I328)</f>
        <v>-129477.78</v>
      </c>
      <c r="J329" s="4" t="s">
        <v>3369</v>
      </c>
      <c r="K329" s="3">
        <f>SUM(K327:K328)</f>
        <v>503854.97</v>
      </c>
      <c r="L329">
        <f t="shared" si="5"/>
        <v>100</v>
      </c>
    </row>
    <row r="330" spans="1:12" x14ac:dyDescent="0.25">
      <c r="A330" t="s">
        <v>209</v>
      </c>
      <c r="B330">
        <v>2026</v>
      </c>
      <c r="C330" t="s">
        <v>1</v>
      </c>
      <c r="D330" t="s">
        <v>10</v>
      </c>
      <c r="E330" t="s">
        <v>210</v>
      </c>
      <c r="F330" s="3">
        <v>1809963.5</v>
      </c>
      <c r="G330" s="3">
        <v>-1527579.6</v>
      </c>
      <c r="H330" s="3">
        <v>282383.90000000002</v>
      </c>
      <c r="I330" s="3">
        <v>-82163.28</v>
      </c>
      <c r="J330" s="4" t="s">
        <v>3369</v>
      </c>
      <c r="K330" s="3">
        <v>200220.62</v>
      </c>
      <c r="L330">
        <f t="shared" si="5"/>
        <v>101</v>
      </c>
    </row>
    <row r="331" spans="1:12" x14ac:dyDescent="0.25">
      <c r="A331" t="s">
        <v>209</v>
      </c>
      <c r="B331">
        <v>2026</v>
      </c>
      <c r="C331" t="s">
        <v>5</v>
      </c>
      <c r="D331" t="s">
        <v>10</v>
      </c>
      <c r="E331" t="s">
        <v>210</v>
      </c>
      <c r="F331" s="3">
        <v>147240</v>
      </c>
      <c r="G331" s="3">
        <v>-116520</v>
      </c>
      <c r="H331" s="3">
        <v>30720</v>
      </c>
      <c r="I331" s="3">
        <v>-10243.01</v>
      </c>
      <c r="J331" s="4" t="s">
        <v>3369</v>
      </c>
      <c r="K331" s="3">
        <v>20476.990000000002</v>
      </c>
      <c r="L331">
        <f t="shared" si="5"/>
        <v>101</v>
      </c>
    </row>
    <row r="332" spans="1:12" x14ac:dyDescent="0.25">
      <c r="A332" t="str">
        <f>A331</f>
        <v>American Legion #374</v>
      </c>
      <c r="B332">
        <f>B331</f>
        <v>2026</v>
      </c>
      <c r="C332" t="s">
        <v>3357</v>
      </c>
      <c r="D332" t="str">
        <f>D331</f>
        <v>501(c)(19)</v>
      </c>
      <c r="E332" t="str">
        <f>E331</f>
        <v>0220-27</v>
      </c>
      <c r="F332" s="3">
        <f>SUM(F330:F331)</f>
        <v>1957203.5</v>
      </c>
      <c r="G332" s="3">
        <f>SUM(G330:G331)</f>
        <v>-1644099.6</v>
      </c>
      <c r="H332" s="3">
        <f>SUM(H330:H331)</f>
        <v>313103.90000000002</v>
      </c>
      <c r="I332" s="3">
        <f>SUM(I330:I331)</f>
        <v>-92406.29</v>
      </c>
      <c r="J332" s="4" t="s">
        <v>3369</v>
      </c>
      <c r="K332" s="3">
        <f>SUM(K330:K331)</f>
        <v>220697.61</v>
      </c>
      <c r="L332">
        <f t="shared" si="5"/>
        <v>101</v>
      </c>
    </row>
    <row r="333" spans="1:12" x14ac:dyDescent="0.25">
      <c r="A333" t="s">
        <v>211</v>
      </c>
      <c r="B333">
        <v>2026</v>
      </c>
      <c r="C333" t="s">
        <v>1</v>
      </c>
      <c r="D333" t="s">
        <v>10</v>
      </c>
      <c r="E333" t="s">
        <v>212</v>
      </c>
      <c r="F333" s="3">
        <v>536026.75</v>
      </c>
      <c r="G333" s="3">
        <v>-418533</v>
      </c>
      <c r="H333" s="3">
        <v>117493.75</v>
      </c>
      <c r="I333" s="3">
        <v>-43398.63</v>
      </c>
      <c r="J333" s="4" t="s">
        <v>3369</v>
      </c>
      <c r="K333" s="3">
        <v>74095.12</v>
      </c>
      <c r="L333">
        <f t="shared" si="5"/>
        <v>102</v>
      </c>
    </row>
    <row r="334" spans="1:12" x14ac:dyDescent="0.25">
      <c r="A334" t="s">
        <v>211</v>
      </c>
      <c r="B334">
        <v>2026</v>
      </c>
      <c r="C334" t="s">
        <v>5</v>
      </c>
      <c r="D334" t="s">
        <v>10</v>
      </c>
      <c r="E334" t="s">
        <v>212</v>
      </c>
      <c r="F334" s="3">
        <v>76531</v>
      </c>
      <c r="G334" s="3">
        <v>-62576</v>
      </c>
      <c r="H334" s="3">
        <v>13955</v>
      </c>
      <c r="I334" s="3">
        <v>-14781.28</v>
      </c>
      <c r="J334" s="4" t="s">
        <v>3369</v>
      </c>
      <c r="K334" s="3">
        <v>-826.28</v>
      </c>
      <c r="L334">
        <f t="shared" si="5"/>
        <v>102</v>
      </c>
    </row>
    <row r="335" spans="1:12" x14ac:dyDescent="0.25">
      <c r="A335" t="str">
        <f>A334</f>
        <v>American Legion #375</v>
      </c>
      <c r="B335">
        <f>B334</f>
        <v>2026</v>
      </c>
      <c r="C335" t="s">
        <v>3357</v>
      </c>
      <c r="D335" t="str">
        <f>D334</f>
        <v>501(c)(19)</v>
      </c>
      <c r="E335" t="str">
        <f>E334</f>
        <v>0604-27</v>
      </c>
      <c r="F335" s="3">
        <f>SUM(F333:F334)</f>
        <v>612557.75</v>
      </c>
      <c r="G335" s="3">
        <f>SUM(G333:G334)</f>
        <v>-481109</v>
      </c>
      <c r="H335" s="3">
        <f>SUM(H333:H334)</f>
        <v>131448.75</v>
      </c>
      <c r="I335" s="3">
        <f>SUM(I333:I334)</f>
        <v>-58179.909999999996</v>
      </c>
      <c r="J335" s="4" t="s">
        <v>3369</v>
      </c>
      <c r="K335" s="3">
        <f>SUM(K333:K334)</f>
        <v>73268.84</v>
      </c>
      <c r="L335">
        <f t="shared" si="5"/>
        <v>102</v>
      </c>
    </row>
    <row r="336" spans="1:12" x14ac:dyDescent="0.25">
      <c r="A336" t="s">
        <v>213</v>
      </c>
      <c r="B336">
        <v>2026</v>
      </c>
      <c r="C336" t="s">
        <v>1</v>
      </c>
      <c r="D336" t="s">
        <v>10</v>
      </c>
      <c r="E336" t="s">
        <v>214</v>
      </c>
      <c r="F336" s="3">
        <v>5276235.5</v>
      </c>
      <c r="G336" s="3">
        <v>-4925848.45</v>
      </c>
      <c r="H336" s="3">
        <v>350387.05</v>
      </c>
      <c r="I336" s="3">
        <v>-125560.08</v>
      </c>
      <c r="J336" s="4" t="s">
        <v>3369</v>
      </c>
      <c r="K336" s="3">
        <v>224826.97</v>
      </c>
      <c r="L336">
        <f t="shared" si="5"/>
        <v>103</v>
      </c>
    </row>
    <row r="337" spans="1:12" x14ac:dyDescent="0.25">
      <c r="A337" t="s">
        <v>213</v>
      </c>
      <c r="B337">
        <v>2026</v>
      </c>
      <c r="C337" t="s">
        <v>5</v>
      </c>
      <c r="D337" t="s">
        <v>10</v>
      </c>
      <c r="E337" t="s">
        <v>214</v>
      </c>
      <c r="F337" s="3">
        <v>363615</v>
      </c>
      <c r="G337" s="3">
        <v>-290632</v>
      </c>
      <c r="H337" s="3">
        <v>72983</v>
      </c>
      <c r="I337" s="3">
        <v>-17572.07</v>
      </c>
      <c r="J337" s="4" t="s">
        <v>3369</v>
      </c>
      <c r="K337" s="3">
        <v>55410.93</v>
      </c>
      <c r="L337">
        <f t="shared" si="5"/>
        <v>103</v>
      </c>
    </row>
    <row r="338" spans="1:12" x14ac:dyDescent="0.25">
      <c r="A338" t="str">
        <f>A337</f>
        <v>American Legion #376</v>
      </c>
      <c r="B338">
        <f>B337</f>
        <v>2026</v>
      </c>
      <c r="C338" t="s">
        <v>3357</v>
      </c>
      <c r="D338" t="str">
        <f>D337</f>
        <v>501(c)(19)</v>
      </c>
      <c r="E338" t="str">
        <f>E337</f>
        <v>0336-27</v>
      </c>
      <c r="F338" s="3">
        <f>SUM(F336:F337)</f>
        <v>5639850.5</v>
      </c>
      <c r="G338" s="3">
        <f>SUM(G336:G337)</f>
        <v>-5216480.45</v>
      </c>
      <c r="H338" s="3">
        <f>SUM(H336:H337)</f>
        <v>423370.05</v>
      </c>
      <c r="I338" s="3">
        <f>SUM(I336:I337)</f>
        <v>-143132.15</v>
      </c>
      <c r="J338" s="4" t="s">
        <v>3369</v>
      </c>
      <c r="K338" s="3">
        <f>SUM(K336:K337)</f>
        <v>280237.90000000002</v>
      </c>
      <c r="L338">
        <f t="shared" si="5"/>
        <v>103</v>
      </c>
    </row>
    <row r="339" spans="1:12" x14ac:dyDescent="0.25">
      <c r="A339" t="s">
        <v>215</v>
      </c>
      <c r="B339">
        <v>2026</v>
      </c>
      <c r="C339" t="s">
        <v>1</v>
      </c>
      <c r="D339" t="s">
        <v>10</v>
      </c>
      <c r="E339" t="s">
        <v>216</v>
      </c>
      <c r="F339" s="3">
        <v>1083413.5</v>
      </c>
      <c r="G339" s="3">
        <v>-849035</v>
      </c>
      <c r="H339" s="3">
        <v>234378.5</v>
      </c>
      <c r="I339" s="3">
        <v>-64629.18</v>
      </c>
      <c r="J339" s="4" t="s">
        <v>3369</v>
      </c>
      <c r="K339" s="3">
        <v>169749.32</v>
      </c>
      <c r="L339">
        <f t="shared" si="5"/>
        <v>104</v>
      </c>
    </row>
    <row r="340" spans="1:12" x14ac:dyDescent="0.25">
      <c r="A340" t="s">
        <v>215</v>
      </c>
      <c r="B340">
        <v>2026</v>
      </c>
      <c r="C340" t="s">
        <v>5</v>
      </c>
      <c r="D340" t="s">
        <v>10</v>
      </c>
      <c r="E340" t="s">
        <v>216</v>
      </c>
      <c r="F340" s="3">
        <v>251440</v>
      </c>
      <c r="G340" s="3">
        <v>-203300</v>
      </c>
      <c r="H340" s="3">
        <v>48140</v>
      </c>
      <c r="I340" s="3">
        <v>-8687.1</v>
      </c>
      <c r="J340" s="4" t="s">
        <v>3369</v>
      </c>
      <c r="K340" s="3">
        <v>39452.9</v>
      </c>
      <c r="L340">
        <f t="shared" si="5"/>
        <v>104</v>
      </c>
    </row>
    <row r="341" spans="1:12" x14ac:dyDescent="0.25">
      <c r="A341" t="str">
        <f>A340</f>
        <v>American Legion #377</v>
      </c>
      <c r="B341">
        <f>B340</f>
        <v>2026</v>
      </c>
      <c r="C341" t="s">
        <v>3357</v>
      </c>
      <c r="D341" t="str">
        <f>D340</f>
        <v>501(c)(19)</v>
      </c>
      <c r="E341" t="str">
        <f>E340</f>
        <v>0522-27</v>
      </c>
      <c r="F341" s="3">
        <f>SUM(F339:F340)</f>
        <v>1334853.5</v>
      </c>
      <c r="G341" s="3">
        <f>SUM(G339:G340)</f>
        <v>-1052335</v>
      </c>
      <c r="H341" s="3">
        <f>SUM(H339:H340)</f>
        <v>282518.5</v>
      </c>
      <c r="I341" s="3">
        <f>SUM(I339:I340)</f>
        <v>-73316.28</v>
      </c>
      <c r="J341" s="4" t="s">
        <v>3369</v>
      </c>
      <c r="K341" s="3">
        <f>SUM(K339:K340)</f>
        <v>209202.22</v>
      </c>
      <c r="L341">
        <f t="shared" si="5"/>
        <v>104</v>
      </c>
    </row>
    <row r="342" spans="1:12" x14ac:dyDescent="0.25">
      <c r="A342" t="s">
        <v>217</v>
      </c>
      <c r="B342">
        <v>2026</v>
      </c>
      <c r="C342" t="s">
        <v>1</v>
      </c>
      <c r="D342" t="s">
        <v>10</v>
      </c>
      <c r="E342" t="s">
        <v>218</v>
      </c>
      <c r="F342" s="3">
        <v>2888327.75</v>
      </c>
      <c r="G342" s="3">
        <v>-2670070.75</v>
      </c>
      <c r="H342" s="3">
        <v>218257</v>
      </c>
      <c r="I342" s="3">
        <v>-47905.17</v>
      </c>
      <c r="J342" s="4" t="s">
        <v>3369</v>
      </c>
      <c r="K342" s="3">
        <v>170351.83</v>
      </c>
      <c r="L342">
        <f t="shared" si="5"/>
        <v>105</v>
      </c>
    </row>
    <row r="343" spans="1:12" x14ac:dyDescent="0.25">
      <c r="A343" t="s">
        <v>217</v>
      </c>
      <c r="B343">
        <v>2026</v>
      </c>
      <c r="C343" t="s">
        <v>5</v>
      </c>
      <c r="D343" t="s">
        <v>10</v>
      </c>
      <c r="E343" t="s">
        <v>218</v>
      </c>
      <c r="F343" s="3">
        <v>45500</v>
      </c>
      <c r="G343" s="3">
        <v>-34885</v>
      </c>
      <c r="H343" s="3">
        <v>10615</v>
      </c>
      <c r="I343" s="3">
        <v>-4209.75</v>
      </c>
      <c r="J343" s="4" t="s">
        <v>3369</v>
      </c>
      <c r="K343" s="3">
        <v>6405.25</v>
      </c>
      <c r="L343">
        <f t="shared" si="5"/>
        <v>105</v>
      </c>
    </row>
    <row r="344" spans="1:12" x14ac:dyDescent="0.25">
      <c r="A344" t="str">
        <f>A343</f>
        <v>American Legion #38</v>
      </c>
      <c r="B344">
        <f>B343</f>
        <v>2026</v>
      </c>
      <c r="C344" t="s">
        <v>3357</v>
      </c>
      <c r="D344" t="str">
        <f>D343</f>
        <v>501(c)(19)</v>
      </c>
      <c r="E344" t="str">
        <f>E343</f>
        <v>0640-27</v>
      </c>
      <c r="F344" s="3">
        <f>SUM(F342:F343)</f>
        <v>2933827.75</v>
      </c>
      <c r="G344" s="3">
        <f>SUM(G342:G343)</f>
        <v>-2704955.75</v>
      </c>
      <c r="H344" s="3">
        <f>SUM(H342:H343)</f>
        <v>228872</v>
      </c>
      <c r="I344" s="3">
        <f>SUM(I342:I343)</f>
        <v>-52114.92</v>
      </c>
      <c r="J344" s="4" t="s">
        <v>3369</v>
      </c>
      <c r="K344" s="3">
        <f>SUM(K342:K343)</f>
        <v>176757.08</v>
      </c>
      <c r="L344">
        <f t="shared" si="5"/>
        <v>105</v>
      </c>
    </row>
    <row r="345" spans="1:12" x14ac:dyDescent="0.25">
      <c r="A345" t="s">
        <v>219</v>
      </c>
      <c r="B345">
        <v>2026</v>
      </c>
      <c r="C345" t="s">
        <v>1</v>
      </c>
      <c r="D345" t="s">
        <v>10</v>
      </c>
      <c r="E345" t="s">
        <v>220</v>
      </c>
      <c r="F345" s="3">
        <v>2810549.5</v>
      </c>
      <c r="G345" s="3">
        <v>-2602679.75</v>
      </c>
      <c r="H345" s="3">
        <v>207869.75</v>
      </c>
      <c r="I345" s="3">
        <v>-64989.97</v>
      </c>
      <c r="J345" s="4" t="s">
        <v>3369</v>
      </c>
      <c r="K345" s="3">
        <v>142879.78</v>
      </c>
      <c r="L345">
        <f t="shared" si="5"/>
        <v>106</v>
      </c>
    </row>
    <row r="346" spans="1:12" x14ac:dyDescent="0.25">
      <c r="A346" t="s">
        <v>219</v>
      </c>
      <c r="B346">
        <v>2026</v>
      </c>
      <c r="C346" t="s">
        <v>5</v>
      </c>
      <c r="D346" t="s">
        <v>10</v>
      </c>
      <c r="E346" t="s">
        <v>220</v>
      </c>
      <c r="F346" s="3">
        <v>41100</v>
      </c>
      <c r="G346" s="3">
        <v>-32245</v>
      </c>
      <c r="H346" s="3">
        <v>8855</v>
      </c>
      <c r="I346" s="3">
        <v>-3455.52</v>
      </c>
      <c r="J346" s="4" t="s">
        <v>3369</v>
      </c>
      <c r="K346" s="3">
        <v>5399.48</v>
      </c>
      <c r="L346">
        <f t="shared" si="5"/>
        <v>106</v>
      </c>
    </row>
    <row r="347" spans="1:12" x14ac:dyDescent="0.25">
      <c r="A347" t="str">
        <f>A346</f>
        <v>American Legion #389</v>
      </c>
      <c r="B347">
        <f>B346</f>
        <v>2026</v>
      </c>
      <c r="C347" t="s">
        <v>3357</v>
      </c>
      <c r="D347" t="str">
        <f>D346</f>
        <v>501(c)(19)</v>
      </c>
      <c r="E347" t="str">
        <f>E346</f>
        <v>0417-27</v>
      </c>
      <c r="F347" s="3">
        <f>SUM(F345:F346)</f>
        <v>2851649.5</v>
      </c>
      <c r="G347" s="3">
        <f>SUM(G345:G346)</f>
        <v>-2634924.75</v>
      </c>
      <c r="H347" s="3">
        <f>SUM(H345:H346)</f>
        <v>216724.75</v>
      </c>
      <c r="I347" s="3">
        <f>SUM(I345:I346)</f>
        <v>-68445.490000000005</v>
      </c>
      <c r="J347" s="4" t="s">
        <v>3369</v>
      </c>
      <c r="K347" s="3">
        <f>SUM(K345:K346)</f>
        <v>148279.26</v>
      </c>
      <c r="L347">
        <f t="shared" si="5"/>
        <v>106</v>
      </c>
    </row>
    <row r="348" spans="1:12" x14ac:dyDescent="0.25">
      <c r="A348" t="s">
        <v>221</v>
      </c>
      <c r="B348">
        <v>2026</v>
      </c>
      <c r="C348" t="s">
        <v>1</v>
      </c>
      <c r="D348" t="s">
        <v>10</v>
      </c>
      <c r="E348" t="s">
        <v>222</v>
      </c>
      <c r="F348" s="3">
        <v>12484591.75</v>
      </c>
      <c r="G348" s="3">
        <v>-11660818.9</v>
      </c>
      <c r="H348" s="3">
        <v>823772.85</v>
      </c>
      <c r="I348" s="3">
        <v>-190615.91</v>
      </c>
      <c r="J348" s="4" t="s">
        <v>3369</v>
      </c>
      <c r="K348" s="3">
        <v>633156.93999999994</v>
      </c>
      <c r="L348">
        <f t="shared" si="5"/>
        <v>107</v>
      </c>
    </row>
    <row r="349" spans="1:12" x14ac:dyDescent="0.25">
      <c r="A349" t="s">
        <v>221</v>
      </c>
      <c r="B349">
        <v>2026</v>
      </c>
      <c r="C349" t="s">
        <v>5</v>
      </c>
      <c r="D349" t="s">
        <v>10</v>
      </c>
      <c r="E349" t="s">
        <v>222</v>
      </c>
      <c r="F349" s="3">
        <v>167930</v>
      </c>
      <c r="G349" s="3">
        <v>-131082.01999999999</v>
      </c>
      <c r="H349" s="3">
        <v>36847.980000000003</v>
      </c>
      <c r="I349" s="3">
        <v>-18190.3</v>
      </c>
      <c r="J349" s="4" t="s">
        <v>3369</v>
      </c>
      <c r="K349" s="3">
        <v>18657.68</v>
      </c>
      <c r="L349">
        <f t="shared" si="5"/>
        <v>107</v>
      </c>
    </row>
    <row r="350" spans="1:12" x14ac:dyDescent="0.25">
      <c r="A350" t="str">
        <f>A349</f>
        <v>American Legion #397</v>
      </c>
      <c r="B350">
        <f>B349</f>
        <v>2026</v>
      </c>
      <c r="C350" t="s">
        <v>3357</v>
      </c>
      <c r="D350" t="str">
        <f>D349</f>
        <v>501(c)(19)</v>
      </c>
      <c r="E350" t="str">
        <f>E349</f>
        <v>0363-27</v>
      </c>
      <c r="F350" s="3">
        <f>SUM(F348:F349)</f>
        <v>12652521.75</v>
      </c>
      <c r="G350" s="3">
        <f>SUM(G348:G349)</f>
        <v>-11791900.92</v>
      </c>
      <c r="H350" s="3">
        <f>SUM(H348:H349)</f>
        <v>860620.83</v>
      </c>
      <c r="I350" s="3">
        <f>SUM(I348:I349)</f>
        <v>-208806.21</v>
      </c>
      <c r="J350" s="4" t="s">
        <v>3369</v>
      </c>
      <c r="K350" s="3">
        <f>SUM(K348:K349)</f>
        <v>651814.62</v>
      </c>
      <c r="L350">
        <f t="shared" si="5"/>
        <v>107</v>
      </c>
    </row>
    <row r="351" spans="1:12" x14ac:dyDescent="0.25">
      <c r="A351" t="s">
        <v>223</v>
      </c>
      <c r="B351">
        <v>2026</v>
      </c>
      <c r="C351" t="s">
        <v>1</v>
      </c>
      <c r="D351" t="s">
        <v>10</v>
      </c>
      <c r="E351" t="s">
        <v>224</v>
      </c>
      <c r="F351" s="3">
        <v>1934324.75</v>
      </c>
      <c r="G351" s="3">
        <v>-1769867.4</v>
      </c>
      <c r="H351" s="3">
        <v>164457.35</v>
      </c>
      <c r="I351" s="3">
        <v>-871.94</v>
      </c>
      <c r="J351" s="4" t="s">
        <v>3369</v>
      </c>
      <c r="K351" s="3">
        <v>163585.41</v>
      </c>
      <c r="L351">
        <f t="shared" si="5"/>
        <v>108</v>
      </c>
    </row>
    <row r="352" spans="1:12" x14ac:dyDescent="0.25">
      <c r="A352" t="s">
        <v>223</v>
      </c>
      <c r="B352">
        <v>2026</v>
      </c>
      <c r="C352" t="s">
        <v>5</v>
      </c>
      <c r="D352" t="s">
        <v>10</v>
      </c>
      <c r="E352" t="s">
        <v>224</v>
      </c>
      <c r="F352" s="3">
        <v>132833</v>
      </c>
      <c r="G352" s="3">
        <v>-105936</v>
      </c>
      <c r="H352" s="3">
        <v>26897</v>
      </c>
      <c r="I352" s="3">
        <v>-7582.65</v>
      </c>
      <c r="J352" s="4" t="s">
        <v>3369</v>
      </c>
      <c r="K352" s="3">
        <v>19314.349999999999</v>
      </c>
      <c r="L352">
        <f t="shared" si="5"/>
        <v>108</v>
      </c>
    </row>
    <row r="353" spans="1:12" x14ac:dyDescent="0.25">
      <c r="A353" t="str">
        <f>A352</f>
        <v>American Legion #401</v>
      </c>
      <c r="B353">
        <f>B352</f>
        <v>2026</v>
      </c>
      <c r="C353" t="s">
        <v>3357</v>
      </c>
      <c r="D353" t="str">
        <f>D352</f>
        <v>501(c)(19)</v>
      </c>
      <c r="E353" t="str">
        <f>E352</f>
        <v>0339-27</v>
      </c>
      <c r="F353" s="3">
        <f>SUM(F351:F352)</f>
        <v>2067157.75</v>
      </c>
      <c r="G353" s="3">
        <f>SUM(G351:G352)</f>
        <v>-1875803.4</v>
      </c>
      <c r="H353" s="3">
        <f>SUM(H351:H352)</f>
        <v>191354.35</v>
      </c>
      <c r="I353" s="3">
        <f>SUM(I351:I352)</f>
        <v>-8454.59</v>
      </c>
      <c r="J353" s="4" t="s">
        <v>3369</v>
      </c>
      <c r="K353" s="3">
        <f>SUM(K351:K352)</f>
        <v>182899.76</v>
      </c>
      <c r="L353">
        <f t="shared" si="5"/>
        <v>108</v>
      </c>
    </row>
    <row r="354" spans="1:12" x14ac:dyDescent="0.25">
      <c r="A354" t="s">
        <v>225</v>
      </c>
      <c r="B354">
        <v>2026</v>
      </c>
      <c r="C354" t="s">
        <v>9</v>
      </c>
      <c r="D354" t="s">
        <v>10</v>
      </c>
      <c r="E354" t="s">
        <v>226</v>
      </c>
      <c r="F354" s="3">
        <v>69480.009999999995</v>
      </c>
      <c r="G354" s="3">
        <v>0</v>
      </c>
      <c r="H354" s="3">
        <v>69480.009999999995</v>
      </c>
      <c r="I354" s="3">
        <v>-57917.89</v>
      </c>
      <c r="J354" s="3">
        <v>0</v>
      </c>
      <c r="K354" s="3">
        <v>11562.12</v>
      </c>
      <c r="L354">
        <f t="shared" si="5"/>
        <v>109</v>
      </c>
    </row>
    <row r="355" spans="1:12" x14ac:dyDescent="0.25">
      <c r="A355" t="s">
        <v>225</v>
      </c>
      <c r="B355">
        <v>2026</v>
      </c>
      <c r="C355" t="s">
        <v>12</v>
      </c>
      <c r="D355" t="s">
        <v>10</v>
      </c>
      <c r="E355" t="s">
        <v>226</v>
      </c>
      <c r="F355" s="3">
        <v>139298</v>
      </c>
      <c r="G355" s="3">
        <v>-96584</v>
      </c>
      <c r="H355" s="3">
        <v>42714</v>
      </c>
      <c r="I355" s="3">
        <v>-12096.58</v>
      </c>
      <c r="J355" s="4" t="s">
        <v>3369</v>
      </c>
      <c r="K355" s="3">
        <v>30617.42</v>
      </c>
      <c r="L355">
        <f t="shared" si="5"/>
        <v>109</v>
      </c>
    </row>
    <row r="356" spans="1:12" x14ac:dyDescent="0.25">
      <c r="A356" t="s">
        <v>225</v>
      </c>
      <c r="B356">
        <v>2026</v>
      </c>
      <c r="C356" t="s">
        <v>1</v>
      </c>
      <c r="D356" t="s">
        <v>10</v>
      </c>
      <c r="E356" t="s">
        <v>226</v>
      </c>
      <c r="F356" s="3">
        <v>548611.25</v>
      </c>
      <c r="G356" s="3">
        <v>-500939.4</v>
      </c>
      <c r="H356" s="3">
        <v>47671.85</v>
      </c>
      <c r="I356" s="3">
        <v>-16943.39</v>
      </c>
      <c r="J356" s="4" t="s">
        <v>3369</v>
      </c>
      <c r="K356" s="3">
        <v>30728.46</v>
      </c>
      <c r="L356">
        <f t="shared" si="5"/>
        <v>109</v>
      </c>
    </row>
    <row r="357" spans="1:12" x14ac:dyDescent="0.25">
      <c r="A357" t="s">
        <v>225</v>
      </c>
      <c r="B357">
        <v>2026</v>
      </c>
      <c r="C357" t="s">
        <v>5</v>
      </c>
      <c r="D357" t="s">
        <v>10</v>
      </c>
      <c r="E357" t="s">
        <v>226</v>
      </c>
      <c r="F357" s="3">
        <v>19580</v>
      </c>
      <c r="G357" s="3">
        <v>-15150</v>
      </c>
      <c r="H357" s="3">
        <v>4430</v>
      </c>
      <c r="I357" s="3">
        <v>-2361.5300000000002</v>
      </c>
      <c r="J357" s="4" t="s">
        <v>3369</v>
      </c>
      <c r="K357" s="3">
        <v>2068.4699999999998</v>
      </c>
      <c r="L357">
        <f t="shared" si="5"/>
        <v>109</v>
      </c>
    </row>
    <row r="358" spans="1:12" x14ac:dyDescent="0.25">
      <c r="A358" t="str">
        <f>A357</f>
        <v>American Legion #406</v>
      </c>
      <c r="B358">
        <f>B357</f>
        <v>2026</v>
      </c>
      <c r="C358" t="s">
        <v>3357</v>
      </c>
      <c r="D358" t="str">
        <f>D357</f>
        <v>501(c)(19)</v>
      </c>
      <c r="E358" t="str">
        <f>E357</f>
        <v>0163-27</v>
      </c>
      <c r="F358" s="3">
        <f>SUM(F354:F357)</f>
        <v>776969.26</v>
      </c>
      <c r="G358" s="3">
        <f>SUM(G354:G357)</f>
        <v>-612673.4</v>
      </c>
      <c r="H358" s="3">
        <f>SUM(H354:H357)</f>
        <v>164295.85999999999</v>
      </c>
      <c r="I358" s="3">
        <f>SUM(I354:I357)</f>
        <v>-89319.39</v>
      </c>
      <c r="J358" s="3">
        <v>0</v>
      </c>
      <c r="K358" s="3">
        <f>SUM(K354:K357)</f>
        <v>74976.47</v>
      </c>
      <c r="L358">
        <f t="shared" si="5"/>
        <v>109</v>
      </c>
    </row>
    <row r="359" spans="1:12" x14ac:dyDescent="0.25">
      <c r="A359" t="s">
        <v>227</v>
      </c>
      <c r="B359">
        <v>2026</v>
      </c>
      <c r="C359" t="s">
        <v>1</v>
      </c>
      <c r="D359" t="s">
        <v>10</v>
      </c>
      <c r="E359" t="s">
        <v>228</v>
      </c>
      <c r="F359" s="3">
        <v>6209790.75</v>
      </c>
      <c r="G359" s="3">
        <v>-5763227</v>
      </c>
      <c r="H359" s="3">
        <v>446563.75</v>
      </c>
      <c r="I359" s="3">
        <v>-151976.31</v>
      </c>
      <c r="J359" s="4" t="s">
        <v>3369</v>
      </c>
      <c r="K359" s="3">
        <v>294587.44</v>
      </c>
      <c r="L359">
        <f t="shared" si="5"/>
        <v>110</v>
      </c>
    </row>
    <row r="360" spans="1:12" x14ac:dyDescent="0.25">
      <c r="A360" t="s">
        <v>227</v>
      </c>
      <c r="B360">
        <v>2026</v>
      </c>
      <c r="C360" t="s">
        <v>5</v>
      </c>
      <c r="D360" t="s">
        <v>10</v>
      </c>
      <c r="E360" t="s">
        <v>228</v>
      </c>
      <c r="F360" s="3">
        <v>212204</v>
      </c>
      <c r="G360" s="3">
        <v>-166217</v>
      </c>
      <c r="H360" s="3">
        <v>45987</v>
      </c>
      <c r="I360" s="3">
        <v>-12993.26</v>
      </c>
      <c r="J360" s="4" t="s">
        <v>3369</v>
      </c>
      <c r="K360" s="3">
        <v>32993.74</v>
      </c>
      <c r="L360">
        <f t="shared" si="5"/>
        <v>110</v>
      </c>
    </row>
    <row r="361" spans="1:12" x14ac:dyDescent="0.25">
      <c r="A361" t="str">
        <f>A360</f>
        <v>American Legion #407</v>
      </c>
      <c r="B361">
        <f>B360</f>
        <v>2026</v>
      </c>
      <c r="C361" t="s">
        <v>3357</v>
      </c>
      <c r="D361" t="str">
        <f>D360</f>
        <v>501(c)(19)</v>
      </c>
      <c r="E361" t="str">
        <f>E360</f>
        <v>0421-27</v>
      </c>
      <c r="F361" s="3">
        <f>SUM(F359:F360)</f>
        <v>6421994.75</v>
      </c>
      <c r="G361" s="3">
        <f>SUM(G359:G360)</f>
        <v>-5929444</v>
      </c>
      <c r="H361" s="3">
        <f>SUM(H359:H360)</f>
        <v>492550.75</v>
      </c>
      <c r="I361" s="3">
        <f>SUM(I359:I360)</f>
        <v>-164969.57</v>
      </c>
      <c r="J361" s="4" t="s">
        <v>3369</v>
      </c>
      <c r="K361" s="3">
        <f>SUM(K359:K360)</f>
        <v>327581.18</v>
      </c>
      <c r="L361">
        <f t="shared" si="5"/>
        <v>110</v>
      </c>
    </row>
    <row r="362" spans="1:12" x14ac:dyDescent="0.25">
      <c r="A362" t="s">
        <v>229</v>
      </c>
      <c r="B362">
        <v>2026</v>
      </c>
      <c r="C362" t="s">
        <v>1</v>
      </c>
      <c r="D362" t="s">
        <v>10</v>
      </c>
      <c r="E362" t="s">
        <v>230</v>
      </c>
      <c r="F362" s="3">
        <v>13427969</v>
      </c>
      <c r="G362" s="3">
        <v>-12488867.800000001</v>
      </c>
      <c r="H362" s="3">
        <v>939101.2</v>
      </c>
      <c r="I362" s="3">
        <v>-283412.88</v>
      </c>
      <c r="J362" s="4" t="s">
        <v>3369</v>
      </c>
      <c r="K362" s="3">
        <v>655688.31999999995</v>
      </c>
      <c r="L362">
        <f t="shared" si="5"/>
        <v>111</v>
      </c>
    </row>
    <row r="363" spans="1:12" x14ac:dyDescent="0.25">
      <c r="A363" t="s">
        <v>229</v>
      </c>
      <c r="B363">
        <v>2026</v>
      </c>
      <c r="C363" t="s">
        <v>5</v>
      </c>
      <c r="D363" t="s">
        <v>10</v>
      </c>
      <c r="E363" t="s">
        <v>230</v>
      </c>
      <c r="F363" s="3">
        <v>206070</v>
      </c>
      <c r="G363" s="3">
        <v>-165002</v>
      </c>
      <c r="H363" s="3">
        <v>41068</v>
      </c>
      <c r="I363" s="3">
        <v>-9170.69</v>
      </c>
      <c r="J363" s="4" t="s">
        <v>3369</v>
      </c>
      <c r="K363" s="3">
        <v>31897.31</v>
      </c>
      <c r="L363">
        <f t="shared" si="5"/>
        <v>111</v>
      </c>
    </row>
    <row r="364" spans="1:12" x14ac:dyDescent="0.25">
      <c r="A364" t="str">
        <f>A363</f>
        <v xml:space="preserve">American Legion #41 </v>
      </c>
      <c r="B364">
        <f>B363</f>
        <v>2026</v>
      </c>
      <c r="C364" t="s">
        <v>3357</v>
      </c>
      <c r="D364" t="str">
        <f>D363</f>
        <v>501(c)(19)</v>
      </c>
      <c r="E364" t="str">
        <f>E363</f>
        <v>0388-27</v>
      </c>
      <c r="F364" s="3">
        <f>SUM(F362:F363)</f>
        <v>13634039</v>
      </c>
      <c r="G364" s="3">
        <f>SUM(G362:G363)</f>
        <v>-12653869.800000001</v>
      </c>
      <c r="H364" s="3">
        <f>SUM(H362:H363)</f>
        <v>980169.2</v>
      </c>
      <c r="I364" s="3">
        <f>SUM(I362:I363)</f>
        <v>-292583.57</v>
      </c>
      <c r="J364" s="4" t="s">
        <v>3369</v>
      </c>
      <c r="K364" s="3">
        <f>SUM(K362:K363)</f>
        <v>687585.63</v>
      </c>
      <c r="L364">
        <f t="shared" si="5"/>
        <v>111</v>
      </c>
    </row>
    <row r="365" spans="1:12" x14ac:dyDescent="0.25">
      <c r="A365" t="s">
        <v>231</v>
      </c>
      <c r="B365">
        <v>2026</v>
      </c>
      <c r="C365" t="s">
        <v>9</v>
      </c>
      <c r="D365" t="s">
        <v>10</v>
      </c>
      <c r="E365" t="s">
        <v>232</v>
      </c>
      <c r="F365" s="3">
        <v>4497</v>
      </c>
      <c r="G365" s="3">
        <v>0</v>
      </c>
      <c r="H365" s="3">
        <v>4497</v>
      </c>
      <c r="I365" s="3">
        <v>-25956.34</v>
      </c>
      <c r="J365" s="3">
        <v>205.13</v>
      </c>
      <c r="K365" s="3">
        <v>-21254.21</v>
      </c>
      <c r="L365">
        <f t="shared" si="5"/>
        <v>112</v>
      </c>
    </row>
    <row r="366" spans="1:12" x14ac:dyDescent="0.25">
      <c r="A366" t="s">
        <v>231</v>
      </c>
      <c r="B366">
        <v>2026</v>
      </c>
      <c r="C366" t="s">
        <v>12</v>
      </c>
      <c r="D366" t="s">
        <v>10</v>
      </c>
      <c r="E366" t="s">
        <v>232</v>
      </c>
      <c r="F366" s="3">
        <v>1250</v>
      </c>
      <c r="G366" s="3">
        <v>-750</v>
      </c>
      <c r="H366" s="3">
        <v>500</v>
      </c>
      <c r="I366" s="3">
        <v>-510.19</v>
      </c>
      <c r="J366" s="4" t="s">
        <v>3369</v>
      </c>
      <c r="K366" s="3">
        <v>-10.19</v>
      </c>
      <c r="L366">
        <f t="shared" si="5"/>
        <v>112</v>
      </c>
    </row>
    <row r="367" spans="1:12" x14ac:dyDescent="0.25">
      <c r="A367" t="s">
        <v>231</v>
      </c>
      <c r="B367">
        <v>2026</v>
      </c>
      <c r="C367" t="s">
        <v>1</v>
      </c>
      <c r="D367" t="s">
        <v>10</v>
      </c>
      <c r="E367" t="s">
        <v>232</v>
      </c>
      <c r="F367" s="3">
        <v>3171145.25</v>
      </c>
      <c r="G367" s="3">
        <v>-2739755.75</v>
      </c>
      <c r="H367" s="3">
        <v>431389.5</v>
      </c>
      <c r="I367" s="3">
        <v>-105704.6</v>
      </c>
      <c r="J367" s="4" t="s">
        <v>3369</v>
      </c>
      <c r="K367" s="3">
        <v>325684.90000000002</v>
      </c>
      <c r="L367">
        <f t="shared" si="5"/>
        <v>112</v>
      </c>
    </row>
    <row r="368" spans="1:12" x14ac:dyDescent="0.25">
      <c r="A368" t="s">
        <v>231</v>
      </c>
      <c r="B368">
        <v>2026</v>
      </c>
      <c r="C368" t="s">
        <v>5</v>
      </c>
      <c r="D368" t="s">
        <v>10</v>
      </c>
      <c r="E368" t="s">
        <v>232</v>
      </c>
      <c r="F368" s="3">
        <v>91228</v>
      </c>
      <c r="G368" s="3">
        <v>-71468</v>
      </c>
      <c r="H368" s="3">
        <v>19760</v>
      </c>
      <c r="I368" s="3">
        <v>-12821.62</v>
      </c>
      <c r="J368" s="4" t="s">
        <v>3369</v>
      </c>
      <c r="K368" s="3">
        <v>6938.38</v>
      </c>
      <c r="L368">
        <f t="shared" si="5"/>
        <v>112</v>
      </c>
    </row>
    <row r="369" spans="1:12" x14ac:dyDescent="0.25">
      <c r="A369" t="str">
        <f>A368</f>
        <v>American Legion #417</v>
      </c>
      <c r="B369">
        <f>B368</f>
        <v>2026</v>
      </c>
      <c r="C369" t="s">
        <v>3357</v>
      </c>
      <c r="D369" t="str">
        <f>D368</f>
        <v>501(c)(19)</v>
      </c>
      <c r="E369" t="str">
        <f>E368</f>
        <v>0250-27</v>
      </c>
      <c r="F369" s="3">
        <f>SUM(F365:F368)</f>
        <v>3268120.25</v>
      </c>
      <c r="G369" s="3">
        <f>SUM(G365:G368)</f>
        <v>-2811973.75</v>
      </c>
      <c r="H369" s="3">
        <f>SUM(H365:H368)</f>
        <v>456146.5</v>
      </c>
      <c r="I369" s="3">
        <f>SUM(I365:I368)</f>
        <v>-144992.75</v>
      </c>
      <c r="J369" s="3">
        <v>205.13</v>
      </c>
      <c r="K369" s="3">
        <f>SUM(K365:K368)</f>
        <v>311358.88</v>
      </c>
      <c r="L369">
        <f t="shared" si="5"/>
        <v>112</v>
      </c>
    </row>
    <row r="370" spans="1:12" x14ac:dyDescent="0.25">
      <c r="A370" t="s">
        <v>233</v>
      </c>
      <c r="B370">
        <v>2026</v>
      </c>
      <c r="C370" t="s">
        <v>1</v>
      </c>
      <c r="D370" t="s">
        <v>10</v>
      </c>
      <c r="E370" t="s">
        <v>234</v>
      </c>
      <c r="F370" s="3">
        <v>3115402</v>
      </c>
      <c r="G370" s="3">
        <v>-2864167.35</v>
      </c>
      <c r="H370" s="3">
        <v>251234.65</v>
      </c>
      <c r="I370" s="3">
        <v>-93796.17</v>
      </c>
      <c r="J370" s="4" t="s">
        <v>3369</v>
      </c>
      <c r="K370" s="3">
        <v>157438.48000000001</v>
      </c>
      <c r="L370">
        <f t="shared" si="5"/>
        <v>113</v>
      </c>
    </row>
    <row r="371" spans="1:12" x14ac:dyDescent="0.25">
      <c r="A371" t="s">
        <v>233</v>
      </c>
      <c r="B371">
        <v>2026</v>
      </c>
      <c r="C371" t="s">
        <v>5</v>
      </c>
      <c r="D371" t="s">
        <v>10</v>
      </c>
      <c r="E371" t="s">
        <v>234</v>
      </c>
      <c r="F371" s="3">
        <v>12425</v>
      </c>
      <c r="G371" s="3">
        <v>-10725</v>
      </c>
      <c r="H371" s="3">
        <v>1700</v>
      </c>
      <c r="I371" s="3">
        <v>-442.94</v>
      </c>
      <c r="J371" s="4" t="s">
        <v>3369</v>
      </c>
      <c r="K371" s="3">
        <v>1257.06</v>
      </c>
      <c r="L371">
        <f t="shared" si="5"/>
        <v>113</v>
      </c>
    </row>
    <row r="372" spans="1:12" x14ac:dyDescent="0.25">
      <c r="A372" t="str">
        <f>A371</f>
        <v>American Legion #420</v>
      </c>
      <c r="B372">
        <f>B371</f>
        <v>2026</v>
      </c>
      <c r="C372" t="s">
        <v>3357</v>
      </c>
      <c r="D372" t="str">
        <f>D371</f>
        <v>501(c)(19)</v>
      </c>
      <c r="E372" t="str">
        <f>E371</f>
        <v>0114-27</v>
      </c>
      <c r="F372" s="3">
        <f>SUM(F370:F371)</f>
        <v>3127827</v>
      </c>
      <c r="G372" s="3">
        <f>SUM(G370:G371)</f>
        <v>-2874892.35</v>
      </c>
      <c r="H372" s="3">
        <f>SUM(H370:H371)</f>
        <v>252934.65</v>
      </c>
      <c r="I372" s="3">
        <f>SUM(I370:I371)</f>
        <v>-94239.11</v>
      </c>
      <c r="J372" s="4" t="s">
        <v>3369</v>
      </c>
      <c r="K372" s="3">
        <f>SUM(K370:K371)</f>
        <v>158695.54</v>
      </c>
      <c r="L372">
        <f t="shared" si="5"/>
        <v>113</v>
      </c>
    </row>
    <row r="373" spans="1:12" x14ac:dyDescent="0.25">
      <c r="A373" t="s">
        <v>235</v>
      </c>
      <c r="B373">
        <v>2026</v>
      </c>
      <c r="C373" t="s">
        <v>1</v>
      </c>
      <c r="D373" t="s">
        <v>10</v>
      </c>
      <c r="E373" t="s">
        <v>236</v>
      </c>
      <c r="F373" s="3">
        <v>3894455.95</v>
      </c>
      <c r="G373" s="3">
        <v>-3618166.0500000003</v>
      </c>
      <c r="H373" s="3">
        <v>276289.90000000002</v>
      </c>
      <c r="I373" s="3">
        <v>-26178.3</v>
      </c>
      <c r="J373" s="4" t="s">
        <v>3369</v>
      </c>
      <c r="K373" s="3">
        <v>250111.6</v>
      </c>
      <c r="L373">
        <f t="shared" si="5"/>
        <v>114</v>
      </c>
    </row>
    <row r="374" spans="1:12" x14ac:dyDescent="0.25">
      <c r="A374" t="s">
        <v>235</v>
      </c>
      <c r="B374">
        <v>2026</v>
      </c>
      <c r="C374" t="s">
        <v>5</v>
      </c>
      <c r="D374" t="s">
        <v>10</v>
      </c>
      <c r="E374" t="s">
        <v>236</v>
      </c>
      <c r="F374" s="3">
        <v>63241</v>
      </c>
      <c r="G374" s="3">
        <v>-52020</v>
      </c>
      <c r="H374" s="3">
        <v>11221</v>
      </c>
      <c r="I374" s="3">
        <v>-12368.08</v>
      </c>
      <c r="J374" s="4" t="s">
        <v>3369</v>
      </c>
      <c r="K374" s="3">
        <v>-1147.08</v>
      </c>
      <c r="L374">
        <f t="shared" si="5"/>
        <v>114</v>
      </c>
    </row>
    <row r="375" spans="1:12" x14ac:dyDescent="0.25">
      <c r="A375" t="str">
        <f>A374</f>
        <v>American Legion #43</v>
      </c>
      <c r="B375">
        <f>B374</f>
        <v>2026</v>
      </c>
      <c r="C375" t="s">
        <v>3357</v>
      </c>
      <c r="D375" t="str">
        <f>D374</f>
        <v>501(c)(19)</v>
      </c>
      <c r="E375" t="str">
        <f>E374</f>
        <v>0168-27</v>
      </c>
      <c r="F375" s="3">
        <f>SUM(F373:F374)</f>
        <v>3957696.95</v>
      </c>
      <c r="G375" s="3">
        <f>SUM(G373:G374)</f>
        <v>-3670186.0500000003</v>
      </c>
      <c r="H375" s="3">
        <f>SUM(H373:H374)</f>
        <v>287510.90000000002</v>
      </c>
      <c r="I375" s="3">
        <f>SUM(I373:I374)</f>
        <v>-38546.379999999997</v>
      </c>
      <c r="J375" s="4" t="s">
        <v>3369</v>
      </c>
      <c r="K375" s="3">
        <f>SUM(K373:K374)</f>
        <v>248964.52000000002</v>
      </c>
      <c r="L375">
        <f t="shared" si="5"/>
        <v>114</v>
      </c>
    </row>
    <row r="376" spans="1:12" x14ac:dyDescent="0.25">
      <c r="A376" t="s">
        <v>237</v>
      </c>
      <c r="B376">
        <v>2026</v>
      </c>
      <c r="C376" t="s">
        <v>1</v>
      </c>
      <c r="D376" t="s">
        <v>10</v>
      </c>
      <c r="E376" t="s">
        <v>238</v>
      </c>
      <c r="F376" s="3">
        <v>2410612.5</v>
      </c>
      <c r="G376" s="3">
        <v>-1900798.65</v>
      </c>
      <c r="H376" s="3">
        <v>509813.85</v>
      </c>
      <c r="I376" s="3">
        <v>-176646.83</v>
      </c>
      <c r="J376" s="4" t="s">
        <v>3369</v>
      </c>
      <c r="K376" s="3">
        <v>333167.02</v>
      </c>
      <c r="L376">
        <f t="shared" si="5"/>
        <v>115</v>
      </c>
    </row>
    <row r="377" spans="1:12" x14ac:dyDescent="0.25">
      <c r="A377" t="s">
        <v>237</v>
      </c>
      <c r="B377">
        <v>2026</v>
      </c>
      <c r="C377" t="s">
        <v>5</v>
      </c>
      <c r="D377" t="s">
        <v>10</v>
      </c>
      <c r="E377" t="s">
        <v>238</v>
      </c>
      <c r="F377" s="3">
        <v>121661</v>
      </c>
      <c r="G377" s="3">
        <v>-89825</v>
      </c>
      <c r="H377" s="3">
        <v>31836</v>
      </c>
      <c r="I377" s="3">
        <v>-16978.650000000001</v>
      </c>
      <c r="J377" s="4" t="s">
        <v>3369</v>
      </c>
      <c r="K377" s="3">
        <v>14857.35</v>
      </c>
      <c r="L377">
        <f t="shared" si="5"/>
        <v>115</v>
      </c>
    </row>
    <row r="378" spans="1:12" x14ac:dyDescent="0.25">
      <c r="A378" t="str">
        <f>A377</f>
        <v>American Legion #431</v>
      </c>
      <c r="B378">
        <f>B377</f>
        <v>2026</v>
      </c>
      <c r="C378" t="s">
        <v>3357</v>
      </c>
      <c r="D378" t="str">
        <f>D377</f>
        <v>501(c)(19)</v>
      </c>
      <c r="E378" t="str">
        <f>E377</f>
        <v>0416-27</v>
      </c>
      <c r="F378" s="3">
        <f>SUM(F376:F377)</f>
        <v>2532273.5</v>
      </c>
      <c r="G378" s="3">
        <f>SUM(G376:G377)</f>
        <v>-1990623.65</v>
      </c>
      <c r="H378" s="3">
        <f>SUM(H376:H377)</f>
        <v>541649.85</v>
      </c>
      <c r="I378" s="3">
        <f>SUM(I376:I377)</f>
        <v>-193625.47999999998</v>
      </c>
      <c r="J378" s="4" t="s">
        <v>3369</v>
      </c>
      <c r="K378" s="3">
        <f>SUM(K376:K377)</f>
        <v>348024.37</v>
      </c>
      <c r="L378">
        <f t="shared" si="5"/>
        <v>115</v>
      </c>
    </row>
    <row r="379" spans="1:12" x14ac:dyDescent="0.25">
      <c r="A379" t="s">
        <v>239</v>
      </c>
      <c r="B379">
        <v>2026</v>
      </c>
      <c r="C379" t="s">
        <v>1</v>
      </c>
      <c r="D379" t="s">
        <v>10</v>
      </c>
      <c r="E379" t="s">
        <v>240</v>
      </c>
      <c r="F379" s="3">
        <v>8935383</v>
      </c>
      <c r="G379" s="3">
        <v>-8248421.7000000002</v>
      </c>
      <c r="H379" s="3">
        <v>686961.3</v>
      </c>
      <c r="I379" s="3">
        <v>-209731.57</v>
      </c>
      <c r="J379" s="4" t="s">
        <v>3369</v>
      </c>
      <c r="K379" s="3">
        <v>477229.73</v>
      </c>
      <c r="L379">
        <f t="shared" si="5"/>
        <v>116</v>
      </c>
    </row>
    <row r="380" spans="1:12" x14ac:dyDescent="0.25">
      <c r="A380" t="s">
        <v>239</v>
      </c>
      <c r="B380">
        <v>2026</v>
      </c>
      <c r="C380" t="s">
        <v>5</v>
      </c>
      <c r="D380" t="s">
        <v>10</v>
      </c>
      <c r="E380" t="s">
        <v>240</v>
      </c>
      <c r="F380" s="3">
        <v>177120</v>
      </c>
      <c r="G380" s="3">
        <v>-138455</v>
      </c>
      <c r="H380" s="3">
        <v>38665</v>
      </c>
      <c r="I380" s="3">
        <v>-15038.05</v>
      </c>
      <c r="J380" s="4" t="s">
        <v>3369</v>
      </c>
      <c r="K380" s="3">
        <v>23626.95</v>
      </c>
      <c r="L380">
        <f t="shared" si="5"/>
        <v>116</v>
      </c>
    </row>
    <row r="381" spans="1:12" x14ac:dyDescent="0.25">
      <c r="A381" t="str">
        <f>A380</f>
        <v xml:space="preserve">American Legion #44 </v>
      </c>
      <c r="B381">
        <f>B380</f>
        <v>2026</v>
      </c>
      <c r="C381" t="s">
        <v>3357</v>
      </c>
      <c r="D381" t="str">
        <f>D380</f>
        <v>501(c)(19)</v>
      </c>
      <c r="E381" t="str">
        <f>E380</f>
        <v>0028-27</v>
      </c>
      <c r="F381" s="3">
        <f>SUM(F379:F380)</f>
        <v>9112503</v>
      </c>
      <c r="G381" s="3">
        <f>SUM(G379:G380)</f>
        <v>-8386876.7000000002</v>
      </c>
      <c r="H381" s="3">
        <f>SUM(H379:H380)</f>
        <v>725626.3</v>
      </c>
      <c r="I381" s="3">
        <f>SUM(I379:I380)</f>
        <v>-224769.62</v>
      </c>
      <c r="J381" s="4" t="s">
        <v>3369</v>
      </c>
      <c r="K381" s="3">
        <f>SUM(K379:K380)</f>
        <v>500856.68</v>
      </c>
      <c r="L381">
        <f t="shared" si="5"/>
        <v>116</v>
      </c>
    </row>
    <row r="382" spans="1:12" x14ac:dyDescent="0.25">
      <c r="A382" t="s">
        <v>241</v>
      </c>
      <c r="B382">
        <v>2026</v>
      </c>
      <c r="C382" t="s">
        <v>9</v>
      </c>
      <c r="D382" t="s">
        <v>10</v>
      </c>
      <c r="E382" t="s">
        <v>242</v>
      </c>
      <c r="F382" s="3">
        <v>84853</v>
      </c>
      <c r="G382" s="3">
        <v>0</v>
      </c>
      <c r="H382" s="3">
        <v>84853</v>
      </c>
      <c r="I382" s="3">
        <v>-62137.5</v>
      </c>
      <c r="J382" s="3">
        <v>0</v>
      </c>
      <c r="K382" s="3">
        <v>22715.5</v>
      </c>
      <c r="L382">
        <f t="shared" si="5"/>
        <v>117</v>
      </c>
    </row>
    <row r="383" spans="1:12" x14ac:dyDescent="0.25">
      <c r="A383" t="s">
        <v>241</v>
      </c>
      <c r="B383">
        <v>2026</v>
      </c>
      <c r="C383" t="s">
        <v>12</v>
      </c>
      <c r="D383" t="s">
        <v>10</v>
      </c>
      <c r="E383" t="s">
        <v>242</v>
      </c>
      <c r="F383" s="3">
        <v>91549</v>
      </c>
      <c r="G383" s="3">
        <v>-67585</v>
      </c>
      <c r="H383" s="3">
        <v>23964</v>
      </c>
      <c r="I383" s="3">
        <v>-5406.92</v>
      </c>
      <c r="J383" s="4" t="s">
        <v>3369</v>
      </c>
      <c r="K383" s="3">
        <v>18557.080000000002</v>
      </c>
      <c r="L383">
        <f t="shared" si="5"/>
        <v>117</v>
      </c>
    </row>
    <row r="384" spans="1:12" x14ac:dyDescent="0.25">
      <c r="A384" t="str">
        <f>A383</f>
        <v>American Legion #441</v>
      </c>
      <c r="B384">
        <f>B383</f>
        <v>2026</v>
      </c>
      <c r="C384" t="s">
        <v>3357</v>
      </c>
      <c r="D384" t="str">
        <f>D383</f>
        <v>501(c)(19)</v>
      </c>
      <c r="E384" t="str">
        <f>E383</f>
        <v>0018-27</v>
      </c>
      <c r="F384" s="3">
        <f>SUM(F382:F383)</f>
        <v>176402</v>
      </c>
      <c r="G384" s="3">
        <f>SUM(G382:G383)</f>
        <v>-67585</v>
      </c>
      <c r="H384" s="3">
        <f>SUM(H382:H383)</f>
        <v>108817</v>
      </c>
      <c r="I384" s="3">
        <f>SUM(I382:I383)</f>
        <v>-67544.42</v>
      </c>
      <c r="J384" s="3">
        <v>0</v>
      </c>
      <c r="K384" s="3">
        <f>SUM(K382:K383)</f>
        <v>41272.58</v>
      </c>
      <c r="L384">
        <f t="shared" si="5"/>
        <v>117</v>
      </c>
    </row>
    <row r="385" spans="1:12" x14ac:dyDescent="0.25">
      <c r="A385" t="s">
        <v>243</v>
      </c>
      <c r="B385">
        <v>2026</v>
      </c>
      <c r="C385" t="s">
        <v>1</v>
      </c>
      <c r="D385" t="s">
        <v>10</v>
      </c>
      <c r="E385" t="s">
        <v>244</v>
      </c>
      <c r="F385" s="3">
        <v>2937552.75</v>
      </c>
      <c r="G385" s="3">
        <v>-2743967.4</v>
      </c>
      <c r="H385" s="3">
        <v>193585.35</v>
      </c>
      <c r="I385" s="3">
        <v>-71154.75</v>
      </c>
      <c r="J385" s="4" t="s">
        <v>3369</v>
      </c>
      <c r="K385" s="3">
        <v>122430.6</v>
      </c>
      <c r="L385">
        <f t="shared" si="5"/>
        <v>118</v>
      </c>
    </row>
    <row r="386" spans="1:12" x14ac:dyDescent="0.25">
      <c r="A386" t="s">
        <v>243</v>
      </c>
      <c r="B386">
        <v>2026</v>
      </c>
      <c r="C386" t="s">
        <v>5</v>
      </c>
      <c r="D386" t="s">
        <v>10</v>
      </c>
      <c r="E386" t="s">
        <v>244</v>
      </c>
      <c r="F386" s="3">
        <v>58280</v>
      </c>
      <c r="G386" s="3">
        <v>-46310</v>
      </c>
      <c r="H386" s="3">
        <v>11970</v>
      </c>
      <c r="I386" s="3">
        <v>-4331.6400000000003</v>
      </c>
      <c r="J386" s="4" t="s">
        <v>3369</v>
      </c>
      <c r="K386" s="3">
        <v>7638.36</v>
      </c>
      <c r="L386">
        <f t="shared" si="5"/>
        <v>118</v>
      </c>
    </row>
    <row r="387" spans="1:12" x14ac:dyDescent="0.25">
      <c r="A387" t="str">
        <f>A386</f>
        <v>American Legion #442</v>
      </c>
      <c r="B387">
        <f>B386</f>
        <v>2026</v>
      </c>
      <c r="C387" t="s">
        <v>3357</v>
      </c>
      <c r="D387" t="str">
        <f>D386</f>
        <v>501(c)(19)</v>
      </c>
      <c r="E387" t="str">
        <f>E386</f>
        <v>0566-27</v>
      </c>
      <c r="F387" s="3">
        <f>SUM(F385:F386)</f>
        <v>2995832.75</v>
      </c>
      <c r="G387" s="3">
        <f>SUM(G385:G386)</f>
        <v>-2790277.4</v>
      </c>
      <c r="H387" s="3">
        <f>SUM(H385:H386)</f>
        <v>205555.35</v>
      </c>
      <c r="I387" s="3">
        <f>SUM(I385:I386)</f>
        <v>-75486.39</v>
      </c>
      <c r="J387" s="4" t="s">
        <v>3369</v>
      </c>
      <c r="K387" s="3">
        <f>SUM(K385:K386)</f>
        <v>130068.96</v>
      </c>
      <c r="L387">
        <f t="shared" si="5"/>
        <v>118</v>
      </c>
    </row>
    <row r="388" spans="1:12" x14ac:dyDescent="0.25">
      <c r="A388" t="s">
        <v>245</v>
      </c>
      <c r="B388">
        <v>2026</v>
      </c>
      <c r="C388" t="s">
        <v>5</v>
      </c>
      <c r="D388" t="s">
        <v>10</v>
      </c>
      <c r="E388" t="s">
        <v>246</v>
      </c>
      <c r="F388" s="3">
        <v>127976</v>
      </c>
      <c r="G388" s="3">
        <v>-100226</v>
      </c>
      <c r="H388" s="3">
        <v>27750</v>
      </c>
      <c r="I388" s="3">
        <v>-6184.58</v>
      </c>
      <c r="J388" s="4" t="s">
        <v>3369</v>
      </c>
      <c r="K388" s="3">
        <v>21565.42</v>
      </c>
      <c r="L388">
        <f t="shared" ref="L388:L451" si="6">IF(E388=E387,L387,L387+1)</f>
        <v>119</v>
      </c>
    </row>
    <row r="389" spans="1:12" x14ac:dyDescent="0.25">
      <c r="A389" t="str">
        <f>A388</f>
        <v>American Legion #444</v>
      </c>
      <c r="B389">
        <f>B388</f>
        <v>2026</v>
      </c>
      <c r="C389" t="s">
        <v>3357</v>
      </c>
      <c r="D389" t="str">
        <f>D388</f>
        <v>501(c)(19)</v>
      </c>
      <c r="E389" t="str">
        <f>E388</f>
        <v>0515-27</v>
      </c>
      <c r="F389" s="3">
        <f>SUM(F388)</f>
        <v>127976</v>
      </c>
      <c r="G389" s="3">
        <f>SUM(G388)</f>
        <v>-100226</v>
      </c>
      <c r="H389" s="3">
        <f>SUM(H388)</f>
        <v>27750</v>
      </c>
      <c r="I389" s="3">
        <f>SUM(I388)</f>
        <v>-6184.58</v>
      </c>
      <c r="J389" s="4" t="s">
        <v>3369</v>
      </c>
      <c r="K389" s="3">
        <f>SUM(K388)</f>
        <v>21565.42</v>
      </c>
      <c r="L389">
        <f t="shared" si="6"/>
        <v>119</v>
      </c>
    </row>
    <row r="390" spans="1:12" x14ac:dyDescent="0.25">
      <c r="A390" t="s">
        <v>247</v>
      </c>
      <c r="B390">
        <v>2026</v>
      </c>
      <c r="C390" t="s">
        <v>1</v>
      </c>
      <c r="D390" t="s">
        <v>10</v>
      </c>
      <c r="E390" t="s">
        <v>248</v>
      </c>
      <c r="F390" s="3">
        <v>2089245.6</v>
      </c>
      <c r="G390" s="3">
        <v>-1660184.7000000002</v>
      </c>
      <c r="H390" s="3">
        <v>429060.9</v>
      </c>
      <c r="I390" s="3">
        <v>-122967.13</v>
      </c>
      <c r="J390" s="4" t="s">
        <v>3369</v>
      </c>
      <c r="K390" s="3">
        <v>306093.77</v>
      </c>
      <c r="L390">
        <f t="shared" si="6"/>
        <v>120</v>
      </c>
    </row>
    <row r="391" spans="1:12" x14ac:dyDescent="0.25">
      <c r="A391" t="s">
        <v>247</v>
      </c>
      <c r="B391">
        <v>2026</v>
      </c>
      <c r="C391" t="s">
        <v>5</v>
      </c>
      <c r="D391" t="s">
        <v>10</v>
      </c>
      <c r="E391" t="s">
        <v>248</v>
      </c>
      <c r="F391" s="3">
        <v>104960</v>
      </c>
      <c r="G391" s="3">
        <v>-86200</v>
      </c>
      <c r="H391" s="3">
        <v>18760</v>
      </c>
      <c r="I391" s="3">
        <v>-4207.8599999999997</v>
      </c>
      <c r="J391" s="4" t="s">
        <v>3369</v>
      </c>
      <c r="K391" s="3">
        <v>14552.14</v>
      </c>
      <c r="L391">
        <f t="shared" si="6"/>
        <v>120</v>
      </c>
    </row>
    <row r="392" spans="1:12" x14ac:dyDescent="0.25">
      <c r="A392" t="str">
        <f>A391</f>
        <v>American Legion #447</v>
      </c>
      <c r="B392">
        <f>B391</f>
        <v>2026</v>
      </c>
      <c r="C392" t="s">
        <v>3357</v>
      </c>
      <c r="D392" t="str">
        <f>D391</f>
        <v>501(c)(19)</v>
      </c>
      <c r="E392" t="str">
        <f>E391</f>
        <v>0538-27</v>
      </c>
      <c r="F392" s="3">
        <f>SUM(F390:F391)</f>
        <v>2194205.6</v>
      </c>
      <c r="G392" s="3">
        <f>SUM(G390:G391)</f>
        <v>-1746384.7000000002</v>
      </c>
      <c r="H392" s="3">
        <f>SUM(H390:H391)</f>
        <v>447820.9</v>
      </c>
      <c r="I392" s="3">
        <f>SUM(I390:I391)</f>
        <v>-127174.99</v>
      </c>
      <c r="J392" s="4" t="s">
        <v>3369</v>
      </c>
      <c r="K392" s="3">
        <f>SUM(K390:K391)</f>
        <v>320645.91000000003</v>
      </c>
      <c r="L392">
        <f t="shared" si="6"/>
        <v>120</v>
      </c>
    </row>
    <row r="393" spans="1:12" x14ac:dyDescent="0.25">
      <c r="A393" t="s">
        <v>249</v>
      </c>
      <c r="B393">
        <v>2026</v>
      </c>
      <c r="C393" t="s">
        <v>1</v>
      </c>
      <c r="D393" t="s">
        <v>10</v>
      </c>
      <c r="E393" t="s">
        <v>250</v>
      </c>
      <c r="F393" s="3">
        <v>570325.75</v>
      </c>
      <c r="G393" s="3">
        <v>-429569.25</v>
      </c>
      <c r="H393" s="3">
        <v>140756.5</v>
      </c>
      <c r="I393" s="3">
        <v>-32433.43</v>
      </c>
      <c r="J393" s="4" t="s">
        <v>3369</v>
      </c>
      <c r="K393" s="3">
        <v>108323.07</v>
      </c>
      <c r="L393">
        <f t="shared" si="6"/>
        <v>121</v>
      </c>
    </row>
    <row r="394" spans="1:12" x14ac:dyDescent="0.25">
      <c r="A394" t="s">
        <v>249</v>
      </c>
      <c r="B394">
        <v>2026</v>
      </c>
      <c r="C394" t="s">
        <v>5</v>
      </c>
      <c r="D394" t="s">
        <v>10</v>
      </c>
      <c r="E394" t="s">
        <v>250</v>
      </c>
      <c r="F394" s="3">
        <v>46661</v>
      </c>
      <c r="G394" s="3">
        <v>-26976</v>
      </c>
      <c r="H394" s="3">
        <v>19685</v>
      </c>
      <c r="I394" s="3">
        <v>-4778.3999999999996</v>
      </c>
      <c r="J394" s="4" t="s">
        <v>3369</v>
      </c>
      <c r="K394" s="3">
        <v>14906.6</v>
      </c>
      <c r="L394">
        <f t="shared" si="6"/>
        <v>121</v>
      </c>
    </row>
    <row r="395" spans="1:12" x14ac:dyDescent="0.25">
      <c r="A395" t="str">
        <f>A394</f>
        <v>American Legion #469 Cleveland</v>
      </c>
      <c r="B395">
        <f>B394</f>
        <v>2026</v>
      </c>
      <c r="C395" t="s">
        <v>3357</v>
      </c>
      <c r="D395" t="str">
        <f>D394</f>
        <v>501(c)(19)</v>
      </c>
      <c r="E395" t="str">
        <f>E394</f>
        <v>1007-27</v>
      </c>
      <c r="F395" s="3">
        <f>SUM(F393:F394)</f>
        <v>616986.75</v>
      </c>
      <c r="G395" s="3">
        <f>SUM(G393:G394)</f>
        <v>-456545.25</v>
      </c>
      <c r="H395" s="3">
        <f>SUM(H393:H394)</f>
        <v>160441.5</v>
      </c>
      <c r="I395" s="3">
        <f>SUM(I393:I394)</f>
        <v>-37211.83</v>
      </c>
      <c r="J395" s="4" t="s">
        <v>3369</v>
      </c>
      <c r="K395" s="3">
        <f>SUM(K393:K394)</f>
        <v>123229.67000000001</v>
      </c>
      <c r="L395">
        <f t="shared" si="6"/>
        <v>121</v>
      </c>
    </row>
    <row r="396" spans="1:12" x14ac:dyDescent="0.25">
      <c r="A396" t="s">
        <v>251</v>
      </c>
      <c r="B396">
        <v>2026</v>
      </c>
      <c r="C396" t="s">
        <v>9</v>
      </c>
      <c r="D396" t="s">
        <v>10</v>
      </c>
      <c r="E396" t="s">
        <v>252</v>
      </c>
      <c r="F396" s="3">
        <v>67197</v>
      </c>
      <c r="G396" s="3">
        <v>0</v>
      </c>
      <c r="H396" s="3">
        <v>67197</v>
      </c>
      <c r="I396" s="3">
        <v>-55503.28</v>
      </c>
      <c r="J396" s="3">
        <v>3656.48</v>
      </c>
      <c r="K396" s="3">
        <v>15350.2</v>
      </c>
      <c r="L396">
        <f t="shared" si="6"/>
        <v>122</v>
      </c>
    </row>
    <row r="397" spans="1:12" x14ac:dyDescent="0.25">
      <c r="A397" t="s">
        <v>251</v>
      </c>
      <c r="B397">
        <v>2026</v>
      </c>
      <c r="C397" t="s">
        <v>70</v>
      </c>
      <c r="D397" t="s">
        <v>10</v>
      </c>
      <c r="E397" t="s">
        <v>252</v>
      </c>
      <c r="F397" s="3">
        <v>0</v>
      </c>
      <c r="G397" s="3">
        <v>0</v>
      </c>
      <c r="H397" s="3">
        <v>0</v>
      </c>
      <c r="I397" s="3">
        <v>0</v>
      </c>
      <c r="J397" s="4" t="s">
        <v>3369</v>
      </c>
      <c r="K397" s="3">
        <v>0</v>
      </c>
      <c r="L397">
        <f t="shared" si="6"/>
        <v>122</v>
      </c>
    </row>
    <row r="398" spans="1:12" x14ac:dyDescent="0.25">
      <c r="A398" t="s">
        <v>251</v>
      </c>
      <c r="B398">
        <v>2026</v>
      </c>
      <c r="C398" t="s">
        <v>12</v>
      </c>
      <c r="D398" t="s">
        <v>10</v>
      </c>
      <c r="E398" t="s">
        <v>252</v>
      </c>
      <c r="F398" s="3">
        <v>71134</v>
      </c>
      <c r="G398" s="3">
        <v>-52837.91</v>
      </c>
      <c r="H398" s="3">
        <v>18296.09</v>
      </c>
      <c r="I398" s="3">
        <v>-4898.18</v>
      </c>
      <c r="J398" s="4" t="s">
        <v>3369</v>
      </c>
      <c r="K398" s="3">
        <v>13397.91</v>
      </c>
      <c r="L398">
        <f t="shared" si="6"/>
        <v>122</v>
      </c>
    </row>
    <row r="399" spans="1:12" x14ac:dyDescent="0.25">
      <c r="A399" t="s">
        <v>251</v>
      </c>
      <c r="B399">
        <v>2026</v>
      </c>
      <c r="C399" t="s">
        <v>1</v>
      </c>
      <c r="D399" t="s">
        <v>10</v>
      </c>
      <c r="E399" t="s">
        <v>252</v>
      </c>
      <c r="F399" s="3">
        <v>5000157.75</v>
      </c>
      <c r="G399" s="3">
        <v>-4641318.25</v>
      </c>
      <c r="H399" s="3">
        <v>358839.5</v>
      </c>
      <c r="I399" s="3">
        <v>-129844.15</v>
      </c>
      <c r="J399" s="4" t="s">
        <v>3369</v>
      </c>
      <c r="K399" s="3">
        <v>228995.35</v>
      </c>
      <c r="L399">
        <f t="shared" si="6"/>
        <v>122</v>
      </c>
    </row>
    <row r="400" spans="1:12" x14ac:dyDescent="0.25">
      <c r="A400" t="s">
        <v>251</v>
      </c>
      <c r="B400">
        <v>2026</v>
      </c>
      <c r="C400" t="s">
        <v>5</v>
      </c>
      <c r="D400" t="s">
        <v>10</v>
      </c>
      <c r="E400" t="s">
        <v>252</v>
      </c>
      <c r="F400" s="3">
        <v>487956</v>
      </c>
      <c r="G400" s="3">
        <v>-394912</v>
      </c>
      <c r="H400" s="3">
        <v>93044</v>
      </c>
      <c r="I400" s="3">
        <v>-21672.05</v>
      </c>
      <c r="J400" s="4" t="s">
        <v>3369</v>
      </c>
      <c r="K400" s="3">
        <v>71371.95</v>
      </c>
      <c r="L400">
        <f t="shared" si="6"/>
        <v>122</v>
      </c>
    </row>
    <row r="401" spans="1:12" x14ac:dyDescent="0.25">
      <c r="A401" t="str">
        <f>A400</f>
        <v>American Legion #470</v>
      </c>
      <c r="B401">
        <f>B400</f>
        <v>2026</v>
      </c>
      <c r="C401" t="s">
        <v>3357</v>
      </c>
      <c r="D401" t="str">
        <f>D400</f>
        <v>501(c)(19)</v>
      </c>
      <c r="E401" t="str">
        <f>E400</f>
        <v>0380-27</v>
      </c>
      <c r="F401" s="3">
        <f>SUM(F396:F400)</f>
        <v>5626444.75</v>
      </c>
      <c r="G401" s="3">
        <f>SUM(G396:G400)</f>
        <v>-5089068.16</v>
      </c>
      <c r="H401" s="3">
        <f>SUM(H396:H400)</f>
        <v>537376.59</v>
      </c>
      <c r="I401" s="3">
        <f>SUM(I396:I400)</f>
        <v>-211917.65999999997</v>
      </c>
      <c r="J401" s="3">
        <v>3656.48</v>
      </c>
      <c r="K401" s="3">
        <f>SUM(K396:K400)</f>
        <v>329115.41000000003</v>
      </c>
      <c r="L401">
        <f t="shared" si="6"/>
        <v>122</v>
      </c>
    </row>
    <row r="402" spans="1:12" x14ac:dyDescent="0.25">
      <c r="A402" t="s">
        <v>253</v>
      </c>
      <c r="B402">
        <v>2026</v>
      </c>
      <c r="C402" t="s">
        <v>1</v>
      </c>
      <c r="D402" t="s">
        <v>10</v>
      </c>
      <c r="E402" t="s">
        <v>254</v>
      </c>
      <c r="F402" s="3">
        <v>29200</v>
      </c>
      <c r="G402" s="3">
        <v>-23500</v>
      </c>
      <c r="H402" s="3">
        <v>5700</v>
      </c>
      <c r="I402" s="3">
        <v>0</v>
      </c>
      <c r="J402" s="4" t="s">
        <v>3369</v>
      </c>
      <c r="K402" s="3">
        <v>5700</v>
      </c>
      <c r="L402">
        <f t="shared" si="6"/>
        <v>123</v>
      </c>
    </row>
    <row r="403" spans="1:12" x14ac:dyDescent="0.25">
      <c r="A403" t="s">
        <v>253</v>
      </c>
      <c r="B403">
        <v>2026</v>
      </c>
      <c r="C403" t="s">
        <v>5</v>
      </c>
      <c r="D403" t="s">
        <v>10</v>
      </c>
      <c r="E403" t="s">
        <v>254</v>
      </c>
      <c r="F403" s="3">
        <v>29200</v>
      </c>
      <c r="G403" s="3">
        <v>-23500</v>
      </c>
      <c r="H403" s="3">
        <v>5700</v>
      </c>
      <c r="I403" s="3">
        <v>-900.52</v>
      </c>
      <c r="J403" s="4" t="s">
        <v>3369</v>
      </c>
      <c r="K403" s="3">
        <v>4799.4799999999996</v>
      </c>
      <c r="L403">
        <f t="shared" si="6"/>
        <v>123</v>
      </c>
    </row>
    <row r="404" spans="1:12" x14ac:dyDescent="0.25">
      <c r="A404" t="str">
        <f>A403</f>
        <v>American Legion #471</v>
      </c>
      <c r="B404">
        <f>B403</f>
        <v>2026</v>
      </c>
      <c r="C404" t="s">
        <v>3357</v>
      </c>
      <c r="D404" t="str">
        <f>D403</f>
        <v>501(c)(19)</v>
      </c>
      <c r="E404" t="str">
        <f>E403</f>
        <v>0457-27</v>
      </c>
      <c r="F404" s="3">
        <f>SUM(F402:F403)</f>
        <v>58400</v>
      </c>
      <c r="G404" s="3">
        <f>SUM(G402:G403)</f>
        <v>-47000</v>
      </c>
      <c r="H404" s="3">
        <f>SUM(H402:H403)</f>
        <v>11400</v>
      </c>
      <c r="I404" s="3">
        <f>SUM(I402:I403)</f>
        <v>-900.52</v>
      </c>
      <c r="J404" s="4" t="s">
        <v>3369</v>
      </c>
      <c r="K404" s="3">
        <f>SUM(K402:K403)</f>
        <v>10499.48</v>
      </c>
      <c r="L404">
        <f t="shared" si="6"/>
        <v>123</v>
      </c>
    </row>
    <row r="405" spans="1:12" x14ac:dyDescent="0.25">
      <c r="A405" t="s">
        <v>255</v>
      </c>
      <c r="B405">
        <v>2026</v>
      </c>
      <c r="C405" t="s">
        <v>1</v>
      </c>
      <c r="D405" t="s">
        <v>10</v>
      </c>
      <c r="E405" t="s">
        <v>256</v>
      </c>
      <c r="F405" s="3">
        <v>1573942.75</v>
      </c>
      <c r="G405" s="3">
        <v>-1460293.75</v>
      </c>
      <c r="H405" s="3">
        <v>113649</v>
      </c>
      <c r="I405" s="3">
        <v>-42661</v>
      </c>
      <c r="J405" s="4" t="s">
        <v>3369</v>
      </c>
      <c r="K405" s="3">
        <v>70988</v>
      </c>
      <c r="L405">
        <f t="shared" si="6"/>
        <v>124</v>
      </c>
    </row>
    <row r="406" spans="1:12" x14ac:dyDescent="0.25">
      <c r="A406" t="s">
        <v>255</v>
      </c>
      <c r="B406">
        <v>2026</v>
      </c>
      <c r="C406" t="s">
        <v>5</v>
      </c>
      <c r="D406" t="s">
        <v>10</v>
      </c>
      <c r="E406" t="s">
        <v>256</v>
      </c>
      <c r="F406" s="3">
        <v>8116</v>
      </c>
      <c r="G406" s="3">
        <v>-6400</v>
      </c>
      <c r="H406" s="3">
        <v>1716</v>
      </c>
      <c r="I406" s="3">
        <v>-1914.66</v>
      </c>
      <c r="J406" s="4" t="s">
        <v>3369</v>
      </c>
      <c r="K406" s="3">
        <v>-198.66</v>
      </c>
      <c r="L406">
        <f t="shared" si="6"/>
        <v>124</v>
      </c>
    </row>
    <row r="407" spans="1:12" x14ac:dyDescent="0.25">
      <c r="A407" t="str">
        <f>A406</f>
        <v>American Legion #476</v>
      </c>
      <c r="B407">
        <f>B406</f>
        <v>2026</v>
      </c>
      <c r="C407" t="s">
        <v>3357</v>
      </c>
      <c r="D407" t="str">
        <f>D406</f>
        <v>501(c)(19)</v>
      </c>
      <c r="E407" t="str">
        <f>E406</f>
        <v>0478-27</v>
      </c>
      <c r="F407" s="3">
        <f>SUM(F405:F406)</f>
        <v>1582058.75</v>
      </c>
      <c r="G407" s="3">
        <f>SUM(G405:G406)</f>
        <v>-1466693.75</v>
      </c>
      <c r="H407" s="3">
        <f>SUM(H405:H406)</f>
        <v>115365</v>
      </c>
      <c r="I407" s="3">
        <f>SUM(I405:I406)</f>
        <v>-44575.66</v>
      </c>
      <c r="J407" s="4" t="s">
        <v>3369</v>
      </c>
      <c r="K407" s="3">
        <f>SUM(K405:K406)</f>
        <v>70789.34</v>
      </c>
      <c r="L407">
        <f t="shared" si="6"/>
        <v>124</v>
      </c>
    </row>
    <row r="408" spans="1:12" x14ac:dyDescent="0.25">
      <c r="A408" t="s">
        <v>257</v>
      </c>
      <c r="B408">
        <v>2026</v>
      </c>
      <c r="C408" t="s">
        <v>1</v>
      </c>
      <c r="D408" t="s">
        <v>10</v>
      </c>
      <c r="E408" t="s">
        <v>258</v>
      </c>
      <c r="F408" s="3">
        <v>4771014.25</v>
      </c>
      <c r="G408" s="3">
        <v>-4394926.05</v>
      </c>
      <c r="H408" s="3">
        <v>376088.2</v>
      </c>
      <c r="I408" s="3">
        <v>-138666.62</v>
      </c>
      <c r="J408" s="4" t="s">
        <v>3369</v>
      </c>
      <c r="K408" s="3">
        <v>237421.58</v>
      </c>
      <c r="L408">
        <f t="shared" si="6"/>
        <v>125</v>
      </c>
    </row>
    <row r="409" spans="1:12" x14ac:dyDescent="0.25">
      <c r="A409" t="s">
        <v>257</v>
      </c>
      <c r="B409">
        <v>2026</v>
      </c>
      <c r="C409" t="s">
        <v>5</v>
      </c>
      <c r="D409" t="s">
        <v>10</v>
      </c>
      <c r="E409" t="s">
        <v>258</v>
      </c>
      <c r="F409" s="3">
        <v>30680</v>
      </c>
      <c r="G409" s="3">
        <v>-23954</v>
      </c>
      <c r="H409" s="3">
        <v>6726</v>
      </c>
      <c r="I409" s="3">
        <v>-8528.9599999999991</v>
      </c>
      <c r="J409" s="4" t="s">
        <v>3369</v>
      </c>
      <c r="K409" s="3">
        <v>-1802.96</v>
      </c>
      <c r="L409">
        <f t="shared" si="6"/>
        <v>125</v>
      </c>
    </row>
    <row r="410" spans="1:12" x14ac:dyDescent="0.25">
      <c r="A410" t="str">
        <f>A409</f>
        <v>American Legion #482</v>
      </c>
      <c r="B410">
        <f>B409</f>
        <v>2026</v>
      </c>
      <c r="C410" t="s">
        <v>3357</v>
      </c>
      <c r="D410" t="str">
        <f>D409</f>
        <v>501(c)(19)</v>
      </c>
      <c r="E410" t="str">
        <f>E409</f>
        <v>0631-27</v>
      </c>
      <c r="F410" s="3">
        <f>SUM(F408:F409)</f>
        <v>4801694.25</v>
      </c>
      <c r="G410" s="3">
        <f>SUM(G408:G409)</f>
        <v>-4418880.05</v>
      </c>
      <c r="H410" s="3">
        <f>SUM(H408:H409)</f>
        <v>382814.2</v>
      </c>
      <c r="I410" s="3">
        <f>SUM(I408:I409)</f>
        <v>-147195.57999999999</v>
      </c>
      <c r="J410" s="4" t="s">
        <v>3369</v>
      </c>
      <c r="K410" s="3">
        <f>SUM(K408:K409)</f>
        <v>235618.62</v>
      </c>
      <c r="L410">
        <f t="shared" si="6"/>
        <v>125</v>
      </c>
    </row>
    <row r="411" spans="1:12" x14ac:dyDescent="0.25">
      <c r="A411" t="s">
        <v>259</v>
      </c>
      <c r="B411">
        <v>2026</v>
      </c>
      <c r="C411" t="s">
        <v>1</v>
      </c>
      <c r="D411" t="s">
        <v>10</v>
      </c>
      <c r="E411" t="s">
        <v>260</v>
      </c>
      <c r="F411" s="3">
        <v>5804193</v>
      </c>
      <c r="G411" s="3">
        <v>-5404534.4000000004</v>
      </c>
      <c r="H411" s="3">
        <v>399658.6</v>
      </c>
      <c r="I411" s="3">
        <v>-148611.10999999999</v>
      </c>
      <c r="J411" s="4" t="s">
        <v>3369</v>
      </c>
      <c r="K411" s="3">
        <v>251047.49</v>
      </c>
      <c r="L411">
        <f t="shared" si="6"/>
        <v>126</v>
      </c>
    </row>
    <row r="412" spans="1:12" x14ac:dyDescent="0.25">
      <c r="A412" t="str">
        <f>A411</f>
        <v>American Legion #484</v>
      </c>
      <c r="B412">
        <f>B411</f>
        <v>2026</v>
      </c>
      <c r="C412" t="s">
        <v>3357</v>
      </c>
      <c r="D412" t="str">
        <f>D411</f>
        <v>501(c)(19)</v>
      </c>
      <c r="E412" t="str">
        <f>E411</f>
        <v>0054-39</v>
      </c>
      <c r="F412" s="3">
        <f>SUM(F411)</f>
        <v>5804193</v>
      </c>
      <c r="G412" s="3">
        <f>SUM(G411)</f>
        <v>-5404534.4000000004</v>
      </c>
      <c r="H412" s="3">
        <f>SUM(H411)</f>
        <v>399658.6</v>
      </c>
      <c r="I412" s="3">
        <f>SUM(I411)</f>
        <v>-148611.10999999999</v>
      </c>
      <c r="J412" s="4" t="s">
        <v>3369</v>
      </c>
      <c r="K412" s="3">
        <f>SUM(K411)</f>
        <v>251047.49</v>
      </c>
      <c r="L412">
        <f t="shared" si="6"/>
        <v>126</v>
      </c>
    </row>
    <row r="413" spans="1:12" x14ac:dyDescent="0.25">
      <c r="A413" t="s">
        <v>261</v>
      </c>
      <c r="B413">
        <v>2026</v>
      </c>
      <c r="C413" t="s">
        <v>5</v>
      </c>
      <c r="D413" t="s">
        <v>10</v>
      </c>
      <c r="E413" t="s">
        <v>262</v>
      </c>
      <c r="F413" s="3">
        <v>21094</v>
      </c>
      <c r="G413" s="3">
        <v>-9285</v>
      </c>
      <c r="H413" s="3">
        <v>11809</v>
      </c>
      <c r="I413" s="3">
        <v>-3608.05</v>
      </c>
      <c r="J413" s="4" t="s">
        <v>3369</v>
      </c>
      <c r="K413" s="3">
        <v>8200.9500000000007</v>
      </c>
      <c r="L413">
        <f t="shared" si="6"/>
        <v>127</v>
      </c>
    </row>
    <row r="414" spans="1:12" x14ac:dyDescent="0.25">
      <c r="A414" t="str">
        <f>A413</f>
        <v>American Legion #508</v>
      </c>
      <c r="B414">
        <f>B413</f>
        <v>2026</v>
      </c>
      <c r="C414" t="s">
        <v>3357</v>
      </c>
      <c r="D414" t="str">
        <f>D413</f>
        <v>501(c)(19)</v>
      </c>
      <c r="E414" t="str">
        <f>E413</f>
        <v>0595-27</v>
      </c>
      <c r="F414" s="3">
        <f>SUM(F413)</f>
        <v>21094</v>
      </c>
      <c r="G414" s="3">
        <f>SUM(G413)</f>
        <v>-9285</v>
      </c>
      <c r="H414" s="3">
        <f>SUM(H413)</f>
        <v>11809</v>
      </c>
      <c r="I414" s="3">
        <f>SUM(I413)</f>
        <v>-3608.05</v>
      </c>
      <c r="J414" s="4" t="s">
        <v>3369</v>
      </c>
      <c r="K414" s="3">
        <f>SUM(K413)</f>
        <v>8200.9500000000007</v>
      </c>
      <c r="L414">
        <f t="shared" si="6"/>
        <v>127</v>
      </c>
    </row>
    <row r="415" spans="1:12" x14ac:dyDescent="0.25">
      <c r="A415" t="s">
        <v>263</v>
      </c>
      <c r="B415">
        <v>2026</v>
      </c>
      <c r="C415" t="s">
        <v>1</v>
      </c>
      <c r="D415" t="s">
        <v>10</v>
      </c>
      <c r="E415" t="s">
        <v>264</v>
      </c>
      <c r="F415" s="3">
        <v>2516301.25</v>
      </c>
      <c r="G415" s="3">
        <v>-2321599.5</v>
      </c>
      <c r="H415" s="3">
        <v>194701.75</v>
      </c>
      <c r="I415" s="3">
        <v>-66076.789999999994</v>
      </c>
      <c r="J415" s="4" t="s">
        <v>3369</v>
      </c>
      <c r="K415" s="3">
        <v>128624.96000000001</v>
      </c>
      <c r="L415">
        <f t="shared" si="6"/>
        <v>128</v>
      </c>
    </row>
    <row r="416" spans="1:12" x14ac:dyDescent="0.25">
      <c r="A416" t="s">
        <v>263</v>
      </c>
      <c r="B416">
        <v>2026</v>
      </c>
      <c r="C416" t="s">
        <v>5</v>
      </c>
      <c r="D416" t="s">
        <v>10</v>
      </c>
      <c r="E416" t="s">
        <v>264</v>
      </c>
      <c r="F416" s="3">
        <v>66298</v>
      </c>
      <c r="G416" s="3">
        <v>-51400</v>
      </c>
      <c r="H416" s="3">
        <v>14898</v>
      </c>
      <c r="I416" s="3">
        <v>-4484.3100000000004</v>
      </c>
      <c r="J416" s="4" t="s">
        <v>3369</v>
      </c>
      <c r="K416" s="3">
        <v>10413.69</v>
      </c>
      <c r="L416">
        <f t="shared" si="6"/>
        <v>128</v>
      </c>
    </row>
    <row r="417" spans="1:12" x14ac:dyDescent="0.25">
      <c r="A417" t="str">
        <f>A416</f>
        <v>American Legion #513</v>
      </c>
      <c r="B417">
        <f>B416</f>
        <v>2026</v>
      </c>
      <c r="C417" t="s">
        <v>3357</v>
      </c>
      <c r="D417" t="str">
        <f>D416</f>
        <v>501(c)(19)</v>
      </c>
      <c r="E417" t="str">
        <f>E416</f>
        <v>0583-27</v>
      </c>
      <c r="F417" s="3">
        <f>SUM(F415:F416)</f>
        <v>2582599.25</v>
      </c>
      <c r="G417" s="3">
        <f>SUM(G415:G416)</f>
        <v>-2372999.5</v>
      </c>
      <c r="H417" s="3">
        <f>SUM(H415:H416)</f>
        <v>209599.75</v>
      </c>
      <c r="I417" s="3">
        <f>SUM(I415:I416)</f>
        <v>-70561.099999999991</v>
      </c>
      <c r="J417" s="4" t="s">
        <v>3369</v>
      </c>
      <c r="K417" s="3">
        <f>SUM(K415:K416)</f>
        <v>139038.65</v>
      </c>
      <c r="L417">
        <f t="shared" si="6"/>
        <v>128</v>
      </c>
    </row>
    <row r="418" spans="1:12" x14ac:dyDescent="0.25">
      <c r="A418" t="s">
        <v>265</v>
      </c>
      <c r="B418">
        <v>2026</v>
      </c>
      <c r="C418" t="s">
        <v>9</v>
      </c>
      <c r="D418" t="s">
        <v>10</v>
      </c>
      <c r="E418" t="s">
        <v>266</v>
      </c>
      <c r="F418" s="3">
        <v>1900</v>
      </c>
      <c r="G418" s="3">
        <v>0</v>
      </c>
      <c r="H418" s="3">
        <v>1900</v>
      </c>
      <c r="I418" s="3">
        <v>-1350</v>
      </c>
      <c r="J418" s="3">
        <v>235</v>
      </c>
      <c r="K418" s="3">
        <v>785</v>
      </c>
      <c r="L418">
        <f t="shared" si="6"/>
        <v>129</v>
      </c>
    </row>
    <row r="419" spans="1:12" x14ac:dyDescent="0.25">
      <c r="A419" t="s">
        <v>265</v>
      </c>
      <c r="B419">
        <v>2026</v>
      </c>
      <c r="C419" t="s">
        <v>1</v>
      </c>
      <c r="D419" t="s">
        <v>10</v>
      </c>
      <c r="E419" t="s">
        <v>266</v>
      </c>
      <c r="F419" s="3">
        <v>1207053</v>
      </c>
      <c r="G419" s="3">
        <v>-973446.5</v>
      </c>
      <c r="H419" s="3">
        <v>233606.5</v>
      </c>
      <c r="I419" s="3">
        <v>-81762.28</v>
      </c>
      <c r="J419" s="4" t="s">
        <v>3369</v>
      </c>
      <c r="K419" s="3">
        <v>151844.22</v>
      </c>
      <c r="L419">
        <f t="shared" si="6"/>
        <v>129</v>
      </c>
    </row>
    <row r="420" spans="1:12" x14ac:dyDescent="0.25">
      <c r="A420" t="s">
        <v>265</v>
      </c>
      <c r="B420">
        <v>2026</v>
      </c>
      <c r="C420" t="s">
        <v>5</v>
      </c>
      <c r="D420" t="s">
        <v>10</v>
      </c>
      <c r="E420" t="s">
        <v>266</v>
      </c>
      <c r="F420" s="3">
        <v>169960</v>
      </c>
      <c r="G420" s="3">
        <v>-135453</v>
      </c>
      <c r="H420" s="3">
        <v>34507</v>
      </c>
      <c r="I420" s="3">
        <v>-3806.3</v>
      </c>
      <c r="J420" s="4" t="s">
        <v>3369</v>
      </c>
      <c r="K420" s="3">
        <v>30700.7</v>
      </c>
      <c r="L420">
        <f t="shared" si="6"/>
        <v>129</v>
      </c>
    </row>
    <row r="421" spans="1:12" x14ac:dyDescent="0.25">
      <c r="A421" t="str">
        <f>A420</f>
        <v>American Legion #516</v>
      </c>
      <c r="B421">
        <f>B420</f>
        <v>2026</v>
      </c>
      <c r="C421" t="s">
        <v>3357</v>
      </c>
      <c r="D421" t="str">
        <f>D420</f>
        <v>501(c)(19)</v>
      </c>
      <c r="E421" t="str">
        <f>E420</f>
        <v>0512-27</v>
      </c>
      <c r="F421" s="3">
        <f>SUM(F418:F420)</f>
        <v>1378913</v>
      </c>
      <c r="G421" s="3">
        <f>SUM(G418:G420)</f>
        <v>-1108899.5</v>
      </c>
      <c r="H421" s="3">
        <f>SUM(H418:H420)</f>
        <v>270013.5</v>
      </c>
      <c r="I421" s="3">
        <f>SUM(I418:I420)</f>
        <v>-86918.58</v>
      </c>
      <c r="J421" s="3">
        <v>235</v>
      </c>
      <c r="K421" s="3">
        <f>SUM(K418:K420)</f>
        <v>183329.92000000001</v>
      </c>
      <c r="L421">
        <f t="shared" si="6"/>
        <v>129</v>
      </c>
    </row>
    <row r="422" spans="1:12" x14ac:dyDescent="0.25">
      <c r="A422" t="s">
        <v>267</v>
      </c>
      <c r="B422">
        <v>2026</v>
      </c>
      <c r="C422" t="s">
        <v>1</v>
      </c>
      <c r="D422" t="s">
        <v>10</v>
      </c>
      <c r="E422" t="s">
        <v>268</v>
      </c>
      <c r="F422" s="3">
        <v>1311445</v>
      </c>
      <c r="G422" s="3">
        <v>-1208404.3500000001</v>
      </c>
      <c r="H422" s="3">
        <v>103040.65</v>
      </c>
      <c r="I422" s="3">
        <v>-36751.01</v>
      </c>
      <c r="J422" s="4" t="s">
        <v>3369</v>
      </c>
      <c r="K422" s="3">
        <v>66289.64</v>
      </c>
      <c r="L422">
        <f t="shared" si="6"/>
        <v>130</v>
      </c>
    </row>
    <row r="423" spans="1:12" x14ac:dyDescent="0.25">
      <c r="A423" t="s">
        <v>267</v>
      </c>
      <c r="B423">
        <v>2026</v>
      </c>
      <c r="C423" t="s">
        <v>5</v>
      </c>
      <c r="D423" t="s">
        <v>10</v>
      </c>
      <c r="E423" t="s">
        <v>268</v>
      </c>
      <c r="F423" s="3">
        <v>24600</v>
      </c>
      <c r="G423" s="3">
        <v>-19500</v>
      </c>
      <c r="H423" s="3">
        <v>5100</v>
      </c>
      <c r="I423" s="3">
        <v>-2886.05</v>
      </c>
      <c r="J423" s="4" t="s">
        <v>3369</v>
      </c>
      <c r="K423" s="3">
        <v>2213.9499999999998</v>
      </c>
      <c r="L423">
        <f t="shared" si="6"/>
        <v>130</v>
      </c>
    </row>
    <row r="424" spans="1:12" x14ac:dyDescent="0.25">
      <c r="A424" t="str">
        <f>A423</f>
        <v>American Legion #52</v>
      </c>
      <c r="B424">
        <f>B423</f>
        <v>2026</v>
      </c>
      <c r="C424" t="s">
        <v>3357</v>
      </c>
      <c r="D424" t="str">
        <f>D423</f>
        <v>501(c)(19)</v>
      </c>
      <c r="E424" t="str">
        <f>E423</f>
        <v>0586-27</v>
      </c>
      <c r="F424" s="3">
        <f>SUM(F422:F423)</f>
        <v>1336045</v>
      </c>
      <c r="G424" s="3">
        <f>SUM(G422:G423)</f>
        <v>-1227904.3500000001</v>
      </c>
      <c r="H424" s="3">
        <f>SUM(H422:H423)</f>
        <v>108140.65</v>
      </c>
      <c r="I424" s="3">
        <f>SUM(I422:I423)</f>
        <v>-39637.060000000005</v>
      </c>
      <c r="J424" s="4" t="s">
        <v>3369</v>
      </c>
      <c r="K424" s="3">
        <f>SUM(K422:K423)</f>
        <v>68503.59</v>
      </c>
      <c r="L424">
        <f t="shared" si="6"/>
        <v>130</v>
      </c>
    </row>
    <row r="425" spans="1:12" x14ac:dyDescent="0.25">
      <c r="A425" t="s">
        <v>269</v>
      </c>
      <c r="B425">
        <v>2026</v>
      </c>
      <c r="C425" t="s">
        <v>1</v>
      </c>
      <c r="D425" t="s">
        <v>10</v>
      </c>
      <c r="E425" t="s">
        <v>270</v>
      </c>
      <c r="F425" s="3">
        <v>785640.25</v>
      </c>
      <c r="G425" s="3">
        <v>-729540.25</v>
      </c>
      <c r="H425" s="3">
        <v>56100</v>
      </c>
      <c r="I425" s="3">
        <v>-18174.93</v>
      </c>
      <c r="J425" s="4" t="s">
        <v>3369</v>
      </c>
      <c r="K425" s="3">
        <v>37925.07</v>
      </c>
      <c r="L425">
        <f t="shared" si="6"/>
        <v>131</v>
      </c>
    </row>
    <row r="426" spans="1:12" x14ac:dyDescent="0.25">
      <c r="A426" t="s">
        <v>269</v>
      </c>
      <c r="B426">
        <v>2026</v>
      </c>
      <c r="C426" t="s">
        <v>5</v>
      </c>
      <c r="D426" t="s">
        <v>10</v>
      </c>
      <c r="E426" t="s">
        <v>270</v>
      </c>
      <c r="F426" s="3">
        <v>0</v>
      </c>
      <c r="G426" s="3">
        <v>0</v>
      </c>
      <c r="H426" s="3">
        <v>0</v>
      </c>
      <c r="I426" s="3">
        <v>-3077.47</v>
      </c>
      <c r="J426" s="4" t="s">
        <v>3369</v>
      </c>
      <c r="K426" s="3">
        <v>-3077.47</v>
      </c>
      <c r="L426">
        <f t="shared" si="6"/>
        <v>131</v>
      </c>
    </row>
    <row r="427" spans="1:12" x14ac:dyDescent="0.25">
      <c r="A427" t="str">
        <f>A426</f>
        <v>American Legion #521</v>
      </c>
      <c r="B427">
        <f>B426</f>
        <v>2026</v>
      </c>
      <c r="C427" t="s">
        <v>3357</v>
      </c>
      <c r="D427" t="str">
        <f>D426</f>
        <v>501(c)(19)</v>
      </c>
      <c r="E427" t="str">
        <f>E426</f>
        <v>0529-27</v>
      </c>
      <c r="F427" s="3">
        <f>SUM(F425:F426)</f>
        <v>785640.25</v>
      </c>
      <c r="G427" s="3">
        <f>SUM(G425:G426)</f>
        <v>-729540.25</v>
      </c>
      <c r="H427" s="3">
        <f>SUM(H425:H426)</f>
        <v>56100</v>
      </c>
      <c r="I427" s="3">
        <f>SUM(I425:I426)</f>
        <v>-21252.400000000001</v>
      </c>
      <c r="J427" s="4" t="s">
        <v>3369</v>
      </c>
      <c r="K427" s="3">
        <f>SUM(K425:K426)</f>
        <v>34847.599999999999</v>
      </c>
      <c r="L427">
        <f t="shared" si="6"/>
        <v>131</v>
      </c>
    </row>
    <row r="428" spans="1:12" x14ac:dyDescent="0.25">
      <c r="A428" t="s">
        <v>271</v>
      </c>
      <c r="B428">
        <v>2026</v>
      </c>
      <c r="C428" t="s">
        <v>1</v>
      </c>
      <c r="D428" t="s">
        <v>10</v>
      </c>
      <c r="E428" t="s">
        <v>272</v>
      </c>
      <c r="F428" s="3">
        <v>2374818</v>
      </c>
      <c r="G428" s="3">
        <v>-2215703.5</v>
      </c>
      <c r="H428" s="3">
        <v>159114.5</v>
      </c>
      <c r="I428" s="3">
        <v>-52341.29</v>
      </c>
      <c r="J428" s="4" t="s">
        <v>3369</v>
      </c>
      <c r="K428" s="3">
        <v>106773.21</v>
      </c>
      <c r="L428">
        <f t="shared" si="6"/>
        <v>132</v>
      </c>
    </row>
    <row r="429" spans="1:12" x14ac:dyDescent="0.25">
      <c r="A429" t="s">
        <v>271</v>
      </c>
      <c r="B429">
        <v>2026</v>
      </c>
      <c r="C429" t="s">
        <v>5</v>
      </c>
      <c r="D429" t="s">
        <v>10</v>
      </c>
      <c r="E429" t="s">
        <v>272</v>
      </c>
      <c r="F429" s="3">
        <v>54268</v>
      </c>
      <c r="G429" s="3">
        <v>-44399</v>
      </c>
      <c r="H429" s="3">
        <v>9869</v>
      </c>
      <c r="I429" s="3">
        <v>-4011.48</v>
      </c>
      <c r="J429" s="4" t="s">
        <v>3369</v>
      </c>
      <c r="K429" s="3">
        <v>5857.52</v>
      </c>
      <c r="L429">
        <f t="shared" si="6"/>
        <v>132</v>
      </c>
    </row>
    <row r="430" spans="1:12" x14ac:dyDescent="0.25">
      <c r="A430" t="str">
        <f>A429</f>
        <v>American Legion #527</v>
      </c>
      <c r="B430">
        <f>B429</f>
        <v>2026</v>
      </c>
      <c r="C430" t="s">
        <v>3357</v>
      </c>
      <c r="D430" t="str">
        <f>D429</f>
        <v>501(c)(19)</v>
      </c>
      <c r="E430" t="str">
        <f>E429</f>
        <v>0547-27</v>
      </c>
      <c r="F430" s="3">
        <f>SUM(F428:F429)</f>
        <v>2429086</v>
      </c>
      <c r="G430" s="3">
        <f>SUM(G428:G429)</f>
        <v>-2260102.5</v>
      </c>
      <c r="H430" s="3">
        <f>SUM(H428:H429)</f>
        <v>168983.5</v>
      </c>
      <c r="I430" s="3">
        <f>SUM(I428:I429)</f>
        <v>-56352.770000000004</v>
      </c>
      <c r="J430" s="4" t="s">
        <v>3369</v>
      </c>
      <c r="K430" s="3">
        <f>SUM(K428:K429)</f>
        <v>112630.73000000001</v>
      </c>
      <c r="L430">
        <f t="shared" si="6"/>
        <v>132</v>
      </c>
    </row>
    <row r="431" spans="1:12" x14ac:dyDescent="0.25">
      <c r="A431" t="s">
        <v>273</v>
      </c>
      <c r="B431">
        <v>2026</v>
      </c>
      <c r="C431" t="s">
        <v>1</v>
      </c>
      <c r="D431" t="s">
        <v>10</v>
      </c>
      <c r="E431" t="s">
        <v>274</v>
      </c>
      <c r="F431" s="3">
        <v>9048337.75</v>
      </c>
      <c r="G431" s="3">
        <v>-8376755.7999999998</v>
      </c>
      <c r="H431" s="3">
        <v>671581.95</v>
      </c>
      <c r="I431" s="3">
        <v>-141253.85</v>
      </c>
      <c r="J431" s="4" t="s">
        <v>3369</v>
      </c>
      <c r="K431" s="3">
        <v>530328.1</v>
      </c>
      <c r="L431">
        <f t="shared" si="6"/>
        <v>133</v>
      </c>
    </row>
    <row r="432" spans="1:12" x14ac:dyDescent="0.25">
      <c r="A432" t="s">
        <v>273</v>
      </c>
      <c r="B432">
        <v>2026</v>
      </c>
      <c r="C432" t="s">
        <v>5</v>
      </c>
      <c r="D432" t="s">
        <v>10</v>
      </c>
      <c r="E432" t="s">
        <v>274</v>
      </c>
      <c r="F432" s="3">
        <v>343681</v>
      </c>
      <c r="G432" s="3">
        <v>-271565</v>
      </c>
      <c r="H432" s="3">
        <v>72116</v>
      </c>
      <c r="I432" s="3">
        <v>-23629.94</v>
      </c>
      <c r="J432" s="4" t="s">
        <v>3369</v>
      </c>
      <c r="K432" s="3">
        <v>48486.06</v>
      </c>
      <c r="L432">
        <f t="shared" si="6"/>
        <v>133</v>
      </c>
    </row>
    <row r="433" spans="1:12" x14ac:dyDescent="0.25">
      <c r="A433" t="str">
        <f>A432</f>
        <v>American Legion #532</v>
      </c>
      <c r="B433">
        <f>B432</f>
        <v>2026</v>
      </c>
      <c r="C433" t="s">
        <v>3357</v>
      </c>
      <c r="D433" t="str">
        <f>D432</f>
        <v>501(c)(19)</v>
      </c>
      <c r="E433" t="str">
        <f>E432</f>
        <v>0362-27</v>
      </c>
      <c r="F433" s="3">
        <f>SUM(F431:F432)</f>
        <v>9392018.75</v>
      </c>
      <c r="G433" s="3">
        <f>SUM(G431:G432)</f>
        <v>-8648320.8000000007</v>
      </c>
      <c r="H433" s="3">
        <f>SUM(H431:H432)</f>
        <v>743697.95</v>
      </c>
      <c r="I433" s="3">
        <f>SUM(I431:I432)</f>
        <v>-164883.79</v>
      </c>
      <c r="J433" s="4" t="s">
        <v>3369</v>
      </c>
      <c r="K433" s="3">
        <f>SUM(K431:K432)</f>
        <v>578814.15999999992</v>
      </c>
      <c r="L433">
        <f t="shared" si="6"/>
        <v>133</v>
      </c>
    </row>
    <row r="434" spans="1:12" x14ac:dyDescent="0.25">
      <c r="A434" t="s">
        <v>275</v>
      </c>
      <c r="B434">
        <v>2026</v>
      </c>
      <c r="C434" t="s">
        <v>9</v>
      </c>
      <c r="D434" t="s">
        <v>10</v>
      </c>
      <c r="E434" t="s">
        <v>276</v>
      </c>
      <c r="F434" s="3">
        <v>135074</v>
      </c>
      <c r="G434" s="3">
        <v>0</v>
      </c>
      <c r="H434" s="3">
        <v>135074</v>
      </c>
      <c r="I434" s="3">
        <v>-135412.94</v>
      </c>
      <c r="J434" s="3">
        <v>0</v>
      </c>
      <c r="K434" s="3">
        <v>-338.94</v>
      </c>
      <c r="L434">
        <f t="shared" si="6"/>
        <v>134</v>
      </c>
    </row>
    <row r="435" spans="1:12" x14ac:dyDescent="0.25">
      <c r="A435" t="s">
        <v>275</v>
      </c>
      <c r="B435">
        <v>2026</v>
      </c>
      <c r="C435" t="s">
        <v>12</v>
      </c>
      <c r="D435" t="s">
        <v>10</v>
      </c>
      <c r="E435" t="s">
        <v>276</v>
      </c>
      <c r="F435" s="3">
        <v>12438</v>
      </c>
      <c r="G435" s="3">
        <v>-9290</v>
      </c>
      <c r="H435" s="3">
        <v>3148</v>
      </c>
      <c r="I435" s="3">
        <v>-1342.82</v>
      </c>
      <c r="J435" s="4" t="s">
        <v>3369</v>
      </c>
      <c r="K435" s="3">
        <v>1805.18</v>
      </c>
      <c r="L435">
        <f t="shared" si="6"/>
        <v>134</v>
      </c>
    </row>
    <row r="436" spans="1:12" x14ac:dyDescent="0.25">
      <c r="A436" t="s">
        <v>275</v>
      </c>
      <c r="B436">
        <v>2026</v>
      </c>
      <c r="C436" t="s">
        <v>1</v>
      </c>
      <c r="D436" t="s">
        <v>10</v>
      </c>
      <c r="E436" t="s">
        <v>276</v>
      </c>
      <c r="F436" s="3">
        <v>3983261.45</v>
      </c>
      <c r="G436" s="3">
        <v>-3222685.5500000003</v>
      </c>
      <c r="H436" s="3">
        <v>760575.9</v>
      </c>
      <c r="I436" s="3">
        <v>-284317.40000000002</v>
      </c>
      <c r="J436" s="4" t="s">
        <v>3369</v>
      </c>
      <c r="K436" s="3">
        <v>476258.5</v>
      </c>
      <c r="L436">
        <f t="shared" si="6"/>
        <v>134</v>
      </c>
    </row>
    <row r="437" spans="1:12" x14ac:dyDescent="0.25">
      <c r="A437" t="s">
        <v>275</v>
      </c>
      <c r="B437">
        <v>2026</v>
      </c>
      <c r="C437" t="s">
        <v>5</v>
      </c>
      <c r="D437" t="s">
        <v>10</v>
      </c>
      <c r="E437" t="s">
        <v>276</v>
      </c>
      <c r="F437" s="3">
        <v>232999.5</v>
      </c>
      <c r="G437" s="3">
        <v>-195843</v>
      </c>
      <c r="H437" s="3">
        <v>37156.5</v>
      </c>
      <c r="I437" s="3">
        <v>-19238.650000000001</v>
      </c>
      <c r="J437" s="4" t="s">
        <v>3369</v>
      </c>
      <c r="K437" s="3">
        <v>17917.849999999999</v>
      </c>
      <c r="L437">
        <f t="shared" si="6"/>
        <v>134</v>
      </c>
    </row>
    <row r="438" spans="1:12" x14ac:dyDescent="0.25">
      <c r="A438" t="str">
        <f>A437</f>
        <v>American Legion #535</v>
      </c>
      <c r="B438">
        <f>B437</f>
        <v>2026</v>
      </c>
      <c r="C438" t="s">
        <v>3357</v>
      </c>
      <c r="D438" t="str">
        <f>D437</f>
        <v>501(c)(19)</v>
      </c>
      <c r="E438" t="str">
        <f>E437</f>
        <v>0350-27</v>
      </c>
      <c r="F438" s="3">
        <f>SUM(F434:F437)</f>
        <v>4363772.95</v>
      </c>
      <c r="G438" s="3">
        <f>SUM(G434:G437)</f>
        <v>-3427818.5500000003</v>
      </c>
      <c r="H438" s="3">
        <f>SUM(H434:H437)</f>
        <v>935954.4</v>
      </c>
      <c r="I438" s="3">
        <f>SUM(I434:I437)</f>
        <v>-440311.81000000006</v>
      </c>
      <c r="J438" s="3">
        <v>0</v>
      </c>
      <c r="K438" s="3">
        <f>SUM(K434:K437)</f>
        <v>495642.58999999997</v>
      </c>
      <c r="L438">
        <f t="shared" si="6"/>
        <v>134</v>
      </c>
    </row>
    <row r="439" spans="1:12" x14ac:dyDescent="0.25">
      <c r="A439" t="s">
        <v>277</v>
      </c>
      <c r="B439">
        <v>2026</v>
      </c>
      <c r="C439" t="s">
        <v>9</v>
      </c>
      <c r="D439" t="s">
        <v>10</v>
      </c>
      <c r="E439" t="s">
        <v>278</v>
      </c>
      <c r="F439" s="3">
        <v>64713</v>
      </c>
      <c r="G439" s="3">
        <v>0</v>
      </c>
      <c r="H439" s="3">
        <v>64713</v>
      </c>
      <c r="I439" s="3">
        <v>-65586.45</v>
      </c>
      <c r="J439" s="3">
        <v>0</v>
      </c>
      <c r="K439" s="3">
        <v>-873.45</v>
      </c>
      <c r="L439">
        <f t="shared" si="6"/>
        <v>135</v>
      </c>
    </row>
    <row r="440" spans="1:12" x14ac:dyDescent="0.25">
      <c r="A440" t="s">
        <v>277</v>
      </c>
      <c r="B440">
        <v>2026</v>
      </c>
      <c r="C440" t="s">
        <v>70</v>
      </c>
      <c r="D440" t="s">
        <v>10</v>
      </c>
      <c r="E440" t="s">
        <v>278</v>
      </c>
      <c r="F440" s="3">
        <v>0</v>
      </c>
      <c r="G440" s="3">
        <v>0</v>
      </c>
      <c r="H440" s="3">
        <v>0</v>
      </c>
      <c r="I440" s="3">
        <v>0</v>
      </c>
      <c r="J440" s="4" t="s">
        <v>3369</v>
      </c>
      <c r="K440" s="3">
        <v>0</v>
      </c>
      <c r="L440">
        <f t="shared" si="6"/>
        <v>135</v>
      </c>
    </row>
    <row r="441" spans="1:12" x14ac:dyDescent="0.25">
      <c r="A441" t="s">
        <v>277</v>
      </c>
      <c r="B441">
        <v>2026</v>
      </c>
      <c r="C441" t="s">
        <v>12</v>
      </c>
      <c r="D441" t="s">
        <v>10</v>
      </c>
      <c r="E441" t="s">
        <v>278</v>
      </c>
      <c r="F441" s="3">
        <v>59668</v>
      </c>
      <c r="G441" s="3">
        <v>-45555</v>
      </c>
      <c r="H441" s="3">
        <v>14113</v>
      </c>
      <c r="I441" s="3">
        <v>-2863.97</v>
      </c>
      <c r="J441" s="4" t="s">
        <v>3369</v>
      </c>
      <c r="K441" s="3">
        <v>11249.03</v>
      </c>
      <c r="L441">
        <f t="shared" si="6"/>
        <v>135</v>
      </c>
    </row>
    <row r="442" spans="1:12" x14ac:dyDescent="0.25">
      <c r="A442" t="s">
        <v>277</v>
      </c>
      <c r="B442">
        <v>2026</v>
      </c>
      <c r="C442" t="s">
        <v>1</v>
      </c>
      <c r="D442" t="s">
        <v>10</v>
      </c>
      <c r="E442" t="s">
        <v>278</v>
      </c>
      <c r="F442" s="3">
        <v>1517433.8</v>
      </c>
      <c r="G442" s="3">
        <v>-1224279.7000000002</v>
      </c>
      <c r="H442" s="3">
        <v>293154.09999999998</v>
      </c>
      <c r="I442" s="3">
        <v>-110341.27</v>
      </c>
      <c r="J442" s="4" t="s">
        <v>3369</v>
      </c>
      <c r="K442" s="3">
        <v>182812.83</v>
      </c>
      <c r="L442">
        <f t="shared" si="6"/>
        <v>135</v>
      </c>
    </row>
    <row r="443" spans="1:12" x14ac:dyDescent="0.25">
      <c r="A443" t="s">
        <v>277</v>
      </c>
      <c r="B443">
        <v>2026</v>
      </c>
      <c r="C443" t="s">
        <v>5</v>
      </c>
      <c r="D443" t="s">
        <v>10</v>
      </c>
      <c r="E443" t="s">
        <v>278</v>
      </c>
      <c r="F443" s="3">
        <v>269145</v>
      </c>
      <c r="G443" s="3">
        <v>-216675</v>
      </c>
      <c r="H443" s="3">
        <v>52470</v>
      </c>
      <c r="I443" s="3">
        <v>-17475.77</v>
      </c>
      <c r="J443" s="4" t="s">
        <v>3369</v>
      </c>
      <c r="K443" s="3">
        <v>34994.230000000003</v>
      </c>
      <c r="L443">
        <f t="shared" si="6"/>
        <v>135</v>
      </c>
    </row>
    <row r="444" spans="1:12" x14ac:dyDescent="0.25">
      <c r="A444" t="str">
        <f>A443</f>
        <v>American Legion #539</v>
      </c>
      <c r="B444">
        <f>B443</f>
        <v>2026</v>
      </c>
      <c r="C444" t="s">
        <v>3357</v>
      </c>
      <c r="D444" t="str">
        <f>D443</f>
        <v>501(c)(19)</v>
      </c>
      <c r="E444" t="str">
        <f>E443</f>
        <v>0242-27</v>
      </c>
      <c r="F444" s="3">
        <f>SUM(F439:F443)</f>
        <v>1910959.8</v>
      </c>
      <c r="G444" s="3">
        <f>SUM(G439:G443)</f>
        <v>-1486509.7000000002</v>
      </c>
      <c r="H444" s="3">
        <f>SUM(H439:H443)</f>
        <v>424450.1</v>
      </c>
      <c r="I444" s="3">
        <f>SUM(I439:I443)</f>
        <v>-196267.46</v>
      </c>
      <c r="J444" s="3">
        <v>0</v>
      </c>
      <c r="K444" s="3">
        <f>SUM(K439:K443)</f>
        <v>228182.63999999998</v>
      </c>
      <c r="L444">
        <f t="shared" si="6"/>
        <v>135</v>
      </c>
    </row>
    <row r="445" spans="1:12" x14ac:dyDescent="0.25">
      <c r="A445" t="s">
        <v>279</v>
      </c>
      <c r="B445">
        <v>2026</v>
      </c>
      <c r="C445" t="s">
        <v>9</v>
      </c>
      <c r="D445" t="s">
        <v>10</v>
      </c>
      <c r="E445" t="s">
        <v>280</v>
      </c>
      <c r="F445" s="3">
        <v>17400</v>
      </c>
      <c r="G445" s="3">
        <v>0</v>
      </c>
      <c r="H445" s="3">
        <v>17400</v>
      </c>
      <c r="I445" s="3">
        <v>-10347.5</v>
      </c>
      <c r="J445" s="3">
        <v>0</v>
      </c>
      <c r="K445" s="3">
        <v>7052.5</v>
      </c>
      <c r="L445">
        <f t="shared" si="6"/>
        <v>136</v>
      </c>
    </row>
    <row r="446" spans="1:12" x14ac:dyDescent="0.25">
      <c r="A446" t="s">
        <v>279</v>
      </c>
      <c r="B446">
        <v>2026</v>
      </c>
      <c r="C446" t="s">
        <v>1</v>
      </c>
      <c r="D446" t="s">
        <v>10</v>
      </c>
      <c r="E446" t="s">
        <v>280</v>
      </c>
      <c r="F446" s="3">
        <v>9769331.75</v>
      </c>
      <c r="G446" s="3">
        <v>-9088995.4000000004</v>
      </c>
      <c r="H446" s="3">
        <v>680336.35</v>
      </c>
      <c r="I446" s="3">
        <v>-228597.81</v>
      </c>
      <c r="J446" s="4" t="s">
        <v>3369</v>
      </c>
      <c r="K446" s="3">
        <v>451738.54</v>
      </c>
      <c r="L446">
        <f t="shared" si="6"/>
        <v>136</v>
      </c>
    </row>
    <row r="447" spans="1:12" x14ac:dyDescent="0.25">
      <c r="A447" t="s">
        <v>279</v>
      </c>
      <c r="B447">
        <v>2026</v>
      </c>
      <c r="C447" t="s">
        <v>5</v>
      </c>
      <c r="D447" t="s">
        <v>10</v>
      </c>
      <c r="E447" t="s">
        <v>280</v>
      </c>
      <c r="F447" s="3">
        <v>127680</v>
      </c>
      <c r="G447" s="3">
        <v>-103250</v>
      </c>
      <c r="H447" s="3">
        <v>24430</v>
      </c>
      <c r="I447" s="3">
        <v>-7200.78</v>
      </c>
      <c r="J447" s="4" t="s">
        <v>3369</v>
      </c>
      <c r="K447" s="3">
        <v>17229.22</v>
      </c>
      <c r="L447">
        <f t="shared" si="6"/>
        <v>136</v>
      </c>
    </row>
    <row r="448" spans="1:12" x14ac:dyDescent="0.25">
      <c r="A448" t="str">
        <f>A447</f>
        <v>American Legion #541</v>
      </c>
      <c r="B448">
        <f>B447</f>
        <v>2026</v>
      </c>
      <c r="C448" t="s">
        <v>3357</v>
      </c>
      <c r="D448" t="str">
        <f>D447</f>
        <v>501(c)(19)</v>
      </c>
      <c r="E448" t="str">
        <f>E447</f>
        <v>0385-27</v>
      </c>
      <c r="F448" s="3">
        <f>SUM(F445:F447)</f>
        <v>9914411.75</v>
      </c>
      <c r="G448" s="3">
        <f>SUM(G445:G447)</f>
        <v>-9192245.4000000004</v>
      </c>
      <c r="H448" s="3">
        <f>SUM(H445:H447)</f>
        <v>722166.35</v>
      </c>
      <c r="I448" s="3">
        <f>SUM(I445:I447)</f>
        <v>-246146.09</v>
      </c>
      <c r="J448" s="3">
        <v>0</v>
      </c>
      <c r="K448" s="3">
        <f>SUM(K445:K447)</f>
        <v>476020.26</v>
      </c>
      <c r="L448">
        <f t="shared" si="6"/>
        <v>136</v>
      </c>
    </row>
    <row r="449" spans="1:12" x14ac:dyDescent="0.25">
      <c r="A449" t="s">
        <v>281</v>
      </c>
      <c r="B449">
        <v>2026</v>
      </c>
      <c r="C449" t="s">
        <v>1</v>
      </c>
      <c r="D449" t="s">
        <v>10</v>
      </c>
      <c r="E449" t="s">
        <v>282</v>
      </c>
      <c r="F449" s="3">
        <v>2355280.25</v>
      </c>
      <c r="G449" s="3">
        <v>-2188125.9</v>
      </c>
      <c r="H449" s="3">
        <v>167154.35</v>
      </c>
      <c r="I449" s="3">
        <v>-22404.34</v>
      </c>
      <c r="J449" s="4" t="s">
        <v>3369</v>
      </c>
      <c r="K449" s="3">
        <v>144750.01</v>
      </c>
      <c r="L449">
        <f t="shared" si="6"/>
        <v>137</v>
      </c>
    </row>
    <row r="450" spans="1:12" x14ac:dyDescent="0.25">
      <c r="A450" t="s">
        <v>281</v>
      </c>
      <c r="B450">
        <v>2026</v>
      </c>
      <c r="C450" t="s">
        <v>5</v>
      </c>
      <c r="D450" t="s">
        <v>10</v>
      </c>
      <c r="E450" t="s">
        <v>282</v>
      </c>
      <c r="F450" s="3">
        <v>82521.149999999994</v>
      </c>
      <c r="G450" s="3">
        <v>-63406.999999999993</v>
      </c>
      <c r="H450" s="3">
        <v>19114.150000000001</v>
      </c>
      <c r="I450" s="3">
        <v>-5093.74</v>
      </c>
      <c r="J450" s="4" t="s">
        <v>3369</v>
      </c>
      <c r="K450" s="3">
        <v>14020.41</v>
      </c>
      <c r="L450">
        <f t="shared" si="6"/>
        <v>137</v>
      </c>
    </row>
    <row r="451" spans="1:12" x14ac:dyDescent="0.25">
      <c r="A451" t="str">
        <f>A450</f>
        <v>American Legion #547</v>
      </c>
      <c r="B451">
        <f>B450</f>
        <v>2026</v>
      </c>
      <c r="C451" t="s">
        <v>3357</v>
      </c>
      <c r="D451" t="str">
        <f>D450</f>
        <v>501(c)(19)</v>
      </c>
      <c r="E451" t="str">
        <f>E450</f>
        <v>0364-27</v>
      </c>
      <c r="F451" s="3">
        <f>SUM(F449:F450)</f>
        <v>2437801.4</v>
      </c>
      <c r="G451" s="3">
        <f>SUM(G449:G450)</f>
        <v>-2251532.9</v>
      </c>
      <c r="H451" s="3">
        <f>SUM(H449:H450)</f>
        <v>186268.5</v>
      </c>
      <c r="I451" s="3">
        <f>SUM(I449:I450)</f>
        <v>-27498.080000000002</v>
      </c>
      <c r="J451" s="4" t="s">
        <v>3369</v>
      </c>
      <c r="K451" s="3">
        <f>SUM(K449:K450)</f>
        <v>158770.42000000001</v>
      </c>
      <c r="L451">
        <f t="shared" si="6"/>
        <v>137</v>
      </c>
    </row>
    <row r="452" spans="1:12" x14ac:dyDescent="0.25">
      <c r="A452" t="s">
        <v>283</v>
      </c>
      <c r="B452">
        <v>2026</v>
      </c>
      <c r="C452" t="s">
        <v>1</v>
      </c>
      <c r="D452" t="s">
        <v>10</v>
      </c>
      <c r="E452" t="s">
        <v>284</v>
      </c>
      <c r="F452" s="3">
        <v>4499268.5</v>
      </c>
      <c r="G452" s="3">
        <v>-4137747.05</v>
      </c>
      <c r="H452" s="3">
        <v>361521.45</v>
      </c>
      <c r="I452" s="3">
        <v>-62562.39</v>
      </c>
      <c r="J452" s="4" t="s">
        <v>3369</v>
      </c>
      <c r="K452" s="3">
        <v>298959.06</v>
      </c>
      <c r="L452">
        <f t="shared" ref="L452:L515" si="7">IF(E452=E451,L451,L451+1)</f>
        <v>138</v>
      </c>
    </row>
    <row r="453" spans="1:12" x14ac:dyDescent="0.25">
      <c r="A453" t="s">
        <v>283</v>
      </c>
      <c r="B453">
        <v>2026</v>
      </c>
      <c r="C453" t="s">
        <v>5</v>
      </c>
      <c r="D453" t="s">
        <v>10</v>
      </c>
      <c r="E453" t="s">
        <v>284</v>
      </c>
      <c r="F453" s="3">
        <v>419749</v>
      </c>
      <c r="G453" s="3">
        <v>-334704</v>
      </c>
      <c r="H453" s="3">
        <v>85045</v>
      </c>
      <c r="I453" s="3">
        <v>-16800.36</v>
      </c>
      <c r="J453" s="4" t="s">
        <v>3369</v>
      </c>
      <c r="K453" s="3">
        <v>68244.639999999999</v>
      </c>
      <c r="L453">
        <f t="shared" si="7"/>
        <v>138</v>
      </c>
    </row>
    <row r="454" spans="1:12" x14ac:dyDescent="0.25">
      <c r="A454" t="str">
        <f>A453</f>
        <v>American Legion #548</v>
      </c>
      <c r="B454">
        <f>B453</f>
        <v>2026</v>
      </c>
      <c r="C454" t="s">
        <v>3357</v>
      </c>
      <c r="D454" t="str">
        <f>D453</f>
        <v>501(c)(19)</v>
      </c>
      <c r="E454" t="str">
        <f>E453</f>
        <v>0348-27</v>
      </c>
      <c r="F454" s="3">
        <f>SUM(F452:F453)</f>
        <v>4919017.5</v>
      </c>
      <c r="G454" s="3">
        <f>SUM(G452:G453)</f>
        <v>-4472451.05</v>
      </c>
      <c r="H454" s="3">
        <f>SUM(H452:H453)</f>
        <v>446566.45</v>
      </c>
      <c r="I454" s="3">
        <f>SUM(I452:I453)</f>
        <v>-79362.75</v>
      </c>
      <c r="J454" s="4" t="s">
        <v>3369</v>
      </c>
      <c r="K454" s="3">
        <f>SUM(K452:K453)</f>
        <v>367203.7</v>
      </c>
      <c r="L454">
        <f t="shared" si="7"/>
        <v>138</v>
      </c>
    </row>
    <row r="455" spans="1:12" x14ac:dyDescent="0.25">
      <c r="A455" t="s">
        <v>285</v>
      </c>
      <c r="B455">
        <v>2026</v>
      </c>
      <c r="C455" t="s">
        <v>1</v>
      </c>
      <c r="D455" t="s">
        <v>10</v>
      </c>
      <c r="E455" t="s">
        <v>286</v>
      </c>
      <c r="F455" s="3">
        <v>436247.1</v>
      </c>
      <c r="G455" s="3">
        <v>-342883</v>
      </c>
      <c r="H455" s="3">
        <v>93364.1</v>
      </c>
      <c r="I455" s="3">
        <v>-34964.83</v>
      </c>
      <c r="J455" s="4" t="s">
        <v>3369</v>
      </c>
      <c r="K455" s="3">
        <v>58399.27</v>
      </c>
      <c r="L455">
        <f t="shared" si="7"/>
        <v>139</v>
      </c>
    </row>
    <row r="456" spans="1:12" x14ac:dyDescent="0.25">
      <c r="A456" t="s">
        <v>285</v>
      </c>
      <c r="B456">
        <v>2026</v>
      </c>
      <c r="C456" t="s">
        <v>5</v>
      </c>
      <c r="D456" t="s">
        <v>10</v>
      </c>
      <c r="E456" t="s">
        <v>286</v>
      </c>
      <c r="F456" s="3">
        <v>146800</v>
      </c>
      <c r="G456" s="3">
        <v>-115834</v>
      </c>
      <c r="H456" s="3">
        <v>30966</v>
      </c>
      <c r="I456" s="3">
        <v>-6151.7</v>
      </c>
      <c r="J456" s="4" t="s">
        <v>3369</v>
      </c>
      <c r="K456" s="3">
        <v>24814.3</v>
      </c>
      <c r="L456">
        <f t="shared" si="7"/>
        <v>139</v>
      </c>
    </row>
    <row r="457" spans="1:12" x14ac:dyDescent="0.25">
      <c r="A457" t="str">
        <f>A456</f>
        <v>American Legion #551</v>
      </c>
      <c r="B457">
        <f>B456</f>
        <v>2026</v>
      </c>
      <c r="C457" t="s">
        <v>3357</v>
      </c>
      <c r="D457" t="str">
        <f>D456</f>
        <v>501(c)(19)</v>
      </c>
      <c r="E457" t="str">
        <f>E456</f>
        <v>0539-27</v>
      </c>
      <c r="F457" s="3">
        <f>SUM(F455:F456)</f>
        <v>583047.1</v>
      </c>
      <c r="G457" s="3">
        <f>SUM(G455:G456)</f>
        <v>-458717</v>
      </c>
      <c r="H457" s="3">
        <f>SUM(H455:H456)</f>
        <v>124330.1</v>
      </c>
      <c r="I457" s="3">
        <f>SUM(I455:I456)</f>
        <v>-41116.53</v>
      </c>
      <c r="J457" s="4" t="s">
        <v>3369</v>
      </c>
      <c r="K457" s="3">
        <f>SUM(K455:K456)</f>
        <v>83213.569999999992</v>
      </c>
      <c r="L457">
        <f t="shared" si="7"/>
        <v>139</v>
      </c>
    </row>
    <row r="458" spans="1:12" x14ac:dyDescent="0.25">
      <c r="A458" t="s">
        <v>287</v>
      </c>
      <c r="B458">
        <v>2026</v>
      </c>
      <c r="C458" t="s">
        <v>1</v>
      </c>
      <c r="D458" t="s">
        <v>10</v>
      </c>
      <c r="E458" t="s">
        <v>288</v>
      </c>
      <c r="F458" s="3">
        <v>3424321</v>
      </c>
      <c r="G458" s="3">
        <v>-3180811.2</v>
      </c>
      <c r="H458" s="3">
        <v>243509.8</v>
      </c>
      <c r="I458" s="3">
        <v>-52270.07</v>
      </c>
      <c r="J458" s="4" t="s">
        <v>3369</v>
      </c>
      <c r="K458" s="3">
        <v>191239.73</v>
      </c>
      <c r="L458">
        <f t="shared" si="7"/>
        <v>140</v>
      </c>
    </row>
    <row r="459" spans="1:12" x14ac:dyDescent="0.25">
      <c r="A459" t="s">
        <v>287</v>
      </c>
      <c r="B459">
        <v>2026</v>
      </c>
      <c r="C459" t="s">
        <v>5</v>
      </c>
      <c r="D459" t="s">
        <v>10</v>
      </c>
      <c r="E459" t="s">
        <v>288</v>
      </c>
      <c r="F459" s="3">
        <v>63720</v>
      </c>
      <c r="G459" s="3">
        <v>-44614</v>
      </c>
      <c r="H459" s="3">
        <v>19106</v>
      </c>
      <c r="I459" s="3">
        <v>-6732.13</v>
      </c>
      <c r="J459" s="4" t="s">
        <v>3369</v>
      </c>
      <c r="K459" s="3">
        <v>12373.87</v>
      </c>
      <c r="L459">
        <f t="shared" si="7"/>
        <v>140</v>
      </c>
    </row>
    <row r="460" spans="1:12" x14ac:dyDescent="0.25">
      <c r="A460" t="str">
        <f>A459</f>
        <v>American Legion #566</v>
      </c>
      <c r="B460">
        <f>B459</f>
        <v>2026</v>
      </c>
      <c r="C460" t="s">
        <v>3357</v>
      </c>
      <c r="D460" t="str">
        <f>D459</f>
        <v>501(c)(19)</v>
      </c>
      <c r="E460" t="str">
        <f>E459</f>
        <v>0387-27</v>
      </c>
      <c r="F460" s="3">
        <f>SUM(F458:F459)</f>
        <v>3488041</v>
      </c>
      <c r="G460" s="3">
        <f>SUM(G458:G459)</f>
        <v>-3225425.2</v>
      </c>
      <c r="H460" s="3">
        <f>SUM(H458:H459)</f>
        <v>262615.8</v>
      </c>
      <c r="I460" s="3">
        <f>SUM(I458:I459)</f>
        <v>-59002.2</v>
      </c>
      <c r="J460" s="4" t="s">
        <v>3369</v>
      </c>
      <c r="K460" s="3">
        <f>SUM(K458:K459)</f>
        <v>203613.6</v>
      </c>
      <c r="L460">
        <f t="shared" si="7"/>
        <v>140</v>
      </c>
    </row>
    <row r="461" spans="1:12" x14ac:dyDescent="0.25">
      <c r="A461" t="s">
        <v>289</v>
      </c>
      <c r="B461">
        <v>2026</v>
      </c>
      <c r="C461" t="s">
        <v>5</v>
      </c>
      <c r="D461" t="s">
        <v>10</v>
      </c>
      <c r="E461" t="s">
        <v>290</v>
      </c>
      <c r="F461" s="3">
        <v>78424</v>
      </c>
      <c r="G461" s="3">
        <v>-63445</v>
      </c>
      <c r="H461" s="3">
        <v>14979</v>
      </c>
      <c r="I461" s="3">
        <v>-2880.12</v>
      </c>
      <c r="J461" s="4" t="s">
        <v>3369</v>
      </c>
      <c r="K461" s="3">
        <v>12098.88</v>
      </c>
      <c r="L461">
        <f t="shared" si="7"/>
        <v>141</v>
      </c>
    </row>
    <row r="462" spans="1:12" x14ac:dyDescent="0.25">
      <c r="A462" t="str">
        <f>A461</f>
        <v>American Legion #571</v>
      </c>
      <c r="B462">
        <f>B461</f>
        <v>2026</v>
      </c>
      <c r="C462" t="s">
        <v>3357</v>
      </c>
      <c r="D462" t="str">
        <f>D461</f>
        <v>501(c)(19)</v>
      </c>
      <c r="E462" t="str">
        <f>E461</f>
        <v>0601-27</v>
      </c>
      <c r="F462" s="3">
        <f>SUM(F461)</f>
        <v>78424</v>
      </c>
      <c r="G462" s="3">
        <f>SUM(G461)</f>
        <v>-63445</v>
      </c>
      <c r="H462" s="3">
        <f>SUM(H461)</f>
        <v>14979</v>
      </c>
      <c r="I462" s="3">
        <f>SUM(I461)</f>
        <v>-2880.12</v>
      </c>
      <c r="J462" s="4" t="s">
        <v>3369</v>
      </c>
      <c r="K462" s="3">
        <f>SUM(K461)</f>
        <v>12098.88</v>
      </c>
      <c r="L462">
        <f t="shared" si="7"/>
        <v>141</v>
      </c>
    </row>
    <row r="463" spans="1:12" x14ac:dyDescent="0.25">
      <c r="A463" t="s">
        <v>291</v>
      </c>
      <c r="B463">
        <v>2026</v>
      </c>
      <c r="C463" t="s">
        <v>1</v>
      </c>
      <c r="D463" t="s">
        <v>10</v>
      </c>
      <c r="E463" t="s">
        <v>292</v>
      </c>
      <c r="F463" s="3">
        <v>11268512.5</v>
      </c>
      <c r="G463" s="3">
        <v>-10436423.800000001</v>
      </c>
      <c r="H463" s="3">
        <v>832088.7</v>
      </c>
      <c r="I463" s="3">
        <v>-289984.76</v>
      </c>
      <c r="J463" s="4" t="s">
        <v>3369</v>
      </c>
      <c r="K463" s="3">
        <v>542103.93999999994</v>
      </c>
      <c r="L463">
        <f t="shared" si="7"/>
        <v>142</v>
      </c>
    </row>
    <row r="464" spans="1:12" x14ac:dyDescent="0.25">
      <c r="A464" t="s">
        <v>291</v>
      </c>
      <c r="B464">
        <v>2026</v>
      </c>
      <c r="C464" t="s">
        <v>5</v>
      </c>
      <c r="D464" t="s">
        <v>10</v>
      </c>
      <c r="E464" t="s">
        <v>292</v>
      </c>
      <c r="F464" s="3">
        <v>312209</v>
      </c>
      <c r="G464" s="3">
        <v>-243808</v>
      </c>
      <c r="H464" s="3">
        <v>68401</v>
      </c>
      <c r="I464" s="3">
        <v>-20621.259999999998</v>
      </c>
      <c r="J464" s="4" t="s">
        <v>3369</v>
      </c>
      <c r="K464" s="3">
        <v>47779.74</v>
      </c>
      <c r="L464">
        <f t="shared" si="7"/>
        <v>142</v>
      </c>
    </row>
    <row r="465" spans="1:12" x14ac:dyDescent="0.25">
      <c r="A465" t="str">
        <f>A464</f>
        <v>American Legion #572</v>
      </c>
      <c r="B465">
        <f>B464</f>
        <v>2026</v>
      </c>
      <c r="C465" t="s">
        <v>3357</v>
      </c>
      <c r="D465" t="str">
        <f>D464</f>
        <v>501(c)(19)</v>
      </c>
      <c r="E465" t="str">
        <f>E464</f>
        <v>0373-27</v>
      </c>
      <c r="F465" s="3">
        <f>SUM(F463:F464)</f>
        <v>11580721.5</v>
      </c>
      <c r="G465" s="3">
        <f>SUM(G463:G464)</f>
        <v>-10680231.800000001</v>
      </c>
      <c r="H465" s="3">
        <f>SUM(H463:H464)</f>
        <v>900489.7</v>
      </c>
      <c r="I465" s="3">
        <f>SUM(I463:I464)</f>
        <v>-310606.02</v>
      </c>
      <c r="J465" s="4" t="s">
        <v>3369</v>
      </c>
      <c r="K465" s="3">
        <f>SUM(K463:K464)</f>
        <v>589883.67999999993</v>
      </c>
      <c r="L465">
        <f t="shared" si="7"/>
        <v>142</v>
      </c>
    </row>
    <row r="466" spans="1:12" x14ac:dyDescent="0.25">
      <c r="A466" t="s">
        <v>293</v>
      </c>
      <c r="B466">
        <v>2026</v>
      </c>
      <c r="C466" t="s">
        <v>1</v>
      </c>
      <c r="D466" t="s">
        <v>10</v>
      </c>
      <c r="E466" t="s">
        <v>294</v>
      </c>
      <c r="F466" s="3">
        <v>953138.35</v>
      </c>
      <c r="G466" s="3">
        <v>-883304.6</v>
      </c>
      <c r="H466" s="3">
        <v>69833.75</v>
      </c>
      <c r="I466" s="3">
        <v>-24521.58</v>
      </c>
      <c r="J466" s="4" t="s">
        <v>3369</v>
      </c>
      <c r="K466" s="3">
        <v>45312.17</v>
      </c>
      <c r="L466">
        <f t="shared" si="7"/>
        <v>143</v>
      </c>
    </row>
    <row r="467" spans="1:12" x14ac:dyDescent="0.25">
      <c r="A467" t="s">
        <v>293</v>
      </c>
      <c r="B467">
        <v>2026</v>
      </c>
      <c r="C467" t="s">
        <v>5</v>
      </c>
      <c r="D467" t="s">
        <v>10</v>
      </c>
      <c r="E467" t="s">
        <v>294</v>
      </c>
      <c r="F467" s="3">
        <v>64939.5</v>
      </c>
      <c r="G467" s="3">
        <v>-47347.5</v>
      </c>
      <c r="H467" s="3">
        <v>17592</v>
      </c>
      <c r="I467" s="3">
        <v>-6469.32</v>
      </c>
      <c r="J467" s="4" t="s">
        <v>3369</v>
      </c>
      <c r="K467" s="3">
        <v>11122.68</v>
      </c>
      <c r="L467">
        <f t="shared" si="7"/>
        <v>143</v>
      </c>
    </row>
    <row r="468" spans="1:12" x14ac:dyDescent="0.25">
      <c r="A468" t="str">
        <f>A467</f>
        <v>American Legion #573</v>
      </c>
      <c r="B468">
        <f>B467</f>
        <v>2026</v>
      </c>
      <c r="C468" t="s">
        <v>3357</v>
      </c>
      <c r="D468" t="str">
        <f>D467</f>
        <v>501(c)(19)</v>
      </c>
      <c r="E468" t="str">
        <f>E467</f>
        <v>0490-27</v>
      </c>
      <c r="F468" s="3">
        <f>SUM(F466:F467)</f>
        <v>1018077.85</v>
      </c>
      <c r="G468" s="3">
        <f>SUM(G466:G467)</f>
        <v>-930652.1</v>
      </c>
      <c r="H468" s="3">
        <f>SUM(H466:H467)</f>
        <v>87425.75</v>
      </c>
      <c r="I468" s="3">
        <f>SUM(I466:I467)</f>
        <v>-30990.9</v>
      </c>
      <c r="J468" s="4" t="s">
        <v>3369</v>
      </c>
      <c r="K468" s="3">
        <f>SUM(K466:K467)</f>
        <v>56434.85</v>
      </c>
      <c r="L468">
        <f t="shared" si="7"/>
        <v>143</v>
      </c>
    </row>
    <row r="469" spans="1:12" x14ac:dyDescent="0.25">
      <c r="A469" t="s">
        <v>295</v>
      </c>
      <c r="B469">
        <v>2026</v>
      </c>
      <c r="C469" t="s">
        <v>1</v>
      </c>
      <c r="D469" t="s">
        <v>10</v>
      </c>
      <c r="E469" t="s">
        <v>296</v>
      </c>
      <c r="F469" s="3">
        <v>5641906.5</v>
      </c>
      <c r="G469" s="3">
        <v>-5290892.3499999996</v>
      </c>
      <c r="H469" s="3">
        <v>351014.15</v>
      </c>
      <c r="I469" s="3">
        <v>-131760.97</v>
      </c>
      <c r="J469" s="4" t="s">
        <v>3369</v>
      </c>
      <c r="K469" s="3">
        <v>219253.18</v>
      </c>
      <c r="L469">
        <f t="shared" si="7"/>
        <v>144</v>
      </c>
    </row>
    <row r="470" spans="1:12" x14ac:dyDescent="0.25">
      <c r="A470" t="s">
        <v>295</v>
      </c>
      <c r="B470">
        <v>2026</v>
      </c>
      <c r="C470" t="s">
        <v>5</v>
      </c>
      <c r="D470" t="s">
        <v>10</v>
      </c>
      <c r="E470" t="s">
        <v>296</v>
      </c>
      <c r="F470" s="3">
        <v>160120</v>
      </c>
      <c r="G470" s="3">
        <v>-124400</v>
      </c>
      <c r="H470" s="3">
        <v>35720</v>
      </c>
      <c r="I470" s="3">
        <v>-14500.48</v>
      </c>
      <c r="J470" s="4" t="s">
        <v>3369</v>
      </c>
      <c r="K470" s="3">
        <v>21219.52</v>
      </c>
      <c r="L470">
        <f t="shared" si="7"/>
        <v>144</v>
      </c>
    </row>
    <row r="471" spans="1:12" x14ac:dyDescent="0.25">
      <c r="A471" t="str">
        <f>A470</f>
        <v>American Legion #58</v>
      </c>
      <c r="B471">
        <f>B470</f>
        <v>2026</v>
      </c>
      <c r="C471" t="s">
        <v>3357</v>
      </c>
      <c r="D471" t="str">
        <f>D470</f>
        <v>501(c)(19)</v>
      </c>
      <c r="E471" t="str">
        <f>E470</f>
        <v>0334-27</v>
      </c>
      <c r="F471" s="3">
        <f>SUM(F469:F470)</f>
        <v>5802026.5</v>
      </c>
      <c r="G471" s="3">
        <f>SUM(G469:G470)</f>
        <v>-5415292.3499999996</v>
      </c>
      <c r="H471" s="3">
        <f>SUM(H469:H470)</f>
        <v>386734.15</v>
      </c>
      <c r="I471" s="3">
        <f>SUM(I469:I470)</f>
        <v>-146261.45000000001</v>
      </c>
      <c r="J471" s="4" t="s">
        <v>3369</v>
      </c>
      <c r="K471" s="3">
        <f>SUM(K469:K470)</f>
        <v>240472.69999999998</v>
      </c>
      <c r="L471">
        <f t="shared" si="7"/>
        <v>144</v>
      </c>
    </row>
    <row r="472" spans="1:12" x14ac:dyDescent="0.25">
      <c r="A472" t="s">
        <v>297</v>
      </c>
      <c r="B472">
        <v>2026</v>
      </c>
      <c r="C472" t="s">
        <v>1</v>
      </c>
      <c r="D472" t="s">
        <v>10</v>
      </c>
      <c r="E472" t="s">
        <v>298</v>
      </c>
      <c r="F472" s="3">
        <v>10874417.5</v>
      </c>
      <c r="G472" s="3">
        <v>-10092132.449999999</v>
      </c>
      <c r="H472" s="3">
        <v>782285.05</v>
      </c>
      <c r="I472" s="3">
        <v>-293780.46000000002</v>
      </c>
      <c r="J472" s="4" t="s">
        <v>3369</v>
      </c>
      <c r="K472" s="3">
        <v>488504.59</v>
      </c>
      <c r="L472">
        <f t="shared" si="7"/>
        <v>145</v>
      </c>
    </row>
    <row r="473" spans="1:12" x14ac:dyDescent="0.25">
      <c r="A473" t="s">
        <v>297</v>
      </c>
      <c r="B473">
        <v>2026</v>
      </c>
      <c r="C473" t="s">
        <v>5</v>
      </c>
      <c r="D473" t="s">
        <v>10</v>
      </c>
      <c r="E473" t="s">
        <v>298</v>
      </c>
      <c r="F473" s="3">
        <v>364878</v>
      </c>
      <c r="G473" s="3">
        <v>-293881</v>
      </c>
      <c r="H473" s="3">
        <v>70997</v>
      </c>
      <c r="I473" s="3">
        <v>-17692.439999999999</v>
      </c>
      <c r="J473" s="4" t="s">
        <v>3369</v>
      </c>
      <c r="K473" s="3">
        <v>53304.56</v>
      </c>
      <c r="L473">
        <f t="shared" si="7"/>
        <v>145</v>
      </c>
    </row>
    <row r="474" spans="1:12" x14ac:dyDescent="0.25">
      <c r="A474" t="str">
        <f>A473</f>
        <v>American Legion #584</v>
      </c>
      <c r="B474">
        <f>B473</f>
        <v>2026</v>
      </c>
      <c r="C474" t="s">
        <v>3357</v>
      </c>
      <c r="D474" t="str">
        <f>D473</f>
        <v>501(c)(19)</v>
      </c>
      <c r="E474" t="str">
        <f>E473</f>
        <v>0060-27</v>
      </c>
      <c r="F474" s="3">
        <f>SUM(F472:F473)</f>
        <v>11239295.5</v>
      </c>
      <c r="G474" s="3">
        <f>SUM(G472:G473)</f>
        <v>-10386013.449999999</v>
      </c>
      <c r="H474" s="3">
        <f>SUM(H472:H473)</f>
        <v>853282.05</v>
      </c>
      <c r="I474" s="3">
        <f>SUM(I472:I473)</f>
        <v>-311472.90000000002</v>
      </c>
      <c r="J474" s="4" t="s">
        <v>3369</v>
      </c>
      <c r="K474" s="3">
        <f>SUM(K472:K473)</f>
        <v>541809.15</v>
      </c>
      <c r="L474">
        <f t="shared" si="7"/>
        <v>145</v>
      </c>
    </row>
    <row r="475" spans="1:12" x14ac:dyDescent="0.25">
      <c r="A475" t="s">
        <v>299</v>
      </c>
      <c r="B475">
        <v>2026</v>
      </c>
      <c r="C475" t="s">
        <v>1</v>
      </c>
      <c r="D475" t="s">
        <v>10</v>
      </c>
      <c r="E475" t="s">
        <v>300</v>
      </c>
      <c r="F475" s="3">
        <v>916486.05</v>
      </c>
      <c r="G475" s="3">
        <v>-813739</v>
      </c>
      <c r="H475" s="3">
        <v>102747.05</v>
      </c>
      <c r="I475" s="3">
        <v>-17396.68</v>
      </c>
      <c r="J475" s="4" t="s">
        <v>3369</v>
      </c>
      <c r="K475" s="3">
        <v>85350.37</v>
      </c>
      <c r="L475">
        <f t="shared" si="7"/>
        <v>146</v>
      </c>
    </row>
    <row r="476" spans="1:12" x14ac:dyDescent="0.25">
      <c r="A476" t="s">
        <v>299</v>
      </c>
      <c r="B476">
        <v>2026</v>
      </c>
      <c r="C476" t="s">
        <v>5</v>
      </c>
      <c r="D476" t="s">
        <v>10</v>
      </c>
      <c r="E476" t="s">
        <v>300</v>
      </c>
      <c r="F476" s="3">
        <v>55723.75</v>
      </c>
      <c r="G476" s="3">
        <v>-46862</v>
      </c>
      <c r="H476" s="3">
        <v>8861.75</v>
      </c>
      <c r="I476" s="3">
        <v>-3600.46</v>
      </c>
      <c r="J476" s="4" t="s">
        <v>3369</v>
      </c>
      <c r="K476" s="3">
        <v>5261.29</v>
      </c>
      <c r="L476">
        <f t="shared" si="7"/>
        <v>146</v>
      </c>
    </row>
    <row r="477" spans="1:12" x14ac:dyDescent="0.25">
      <c r="A477" t="str">
        <f>A476</f>
        <v>American Legion #586</v>
      </c>
      <c r="B477">
        <f>B476</f>
        <v>2026</v>
      </c>
      <c r="C477" t="s">
        <v>3357</v>
      </c>
      <c r="D477" t="str">
        <f>D476</f>
        <v>501(c)(19)</v>
      </c>
      <c r="E477" t="str">
        <f>E476</f>
        <v>0357-27</v>
      </c>
      <c r="F477" s="3">
        <f>SUM(F475:F476)</f>
        <v>972209.8</v>
      </c>
      <c r="G477" s="3">
        <f>SUM(G475:G476)</f>
        <v>-860601</v>
      </c>
      <c r="H477" s="3">
        <f>SUM(H475:H476)</f>
        <v>111608.8</v>
      </c>
      <c r="I477" s="3">
        <f>SUM(I475:I476)</f>
        <v>-20997.14</v>
      </c>
      <c r="J477" s="4" t="s">
        <v>3369</v>
      </c>
      <c r="K477" s="3">
        <f>SUM(K475:K476)</f>
        <v>90611.659999999989</v>
      </c>
      <c r="L477">
        <f t="shared" si="7"/>
        <v>146</v>
      </c>
    </row>
    <row r="478" spans="1:12" x14ac:dyDescent="0.25">
      <c r="A478" t="s">
        <v>301</v>
      </c>
      <c r="B478">
        <v>2026</v>
      </c>
      <c r="C478" t="s">
        <v>1</v>
      </c>
      <c r="D478" t="s">
        <v>10</v>
      </c>
      <c r="E478" t="s">
        <v>302</v>
      </c>
      <c r="F478" s="3">
        <v>1888900.5</v>
      </c>
      <c r="G478" s="3">
        <v>-1743110.15</v>
      </c>
      <c r="H478" s="3">
        <v>145790.35</v>
      </c>
      <c r="I478" s="3">
        <v>-53018.14</v>
      </c>
      <c r="J478" s="4" t="s">
        <v>3369</v>
      </c>
      <c r="K478" s="3">
        <v>92772.21</v>
      </c>
      <c r="L478">
        <f t="shared" si="7"/>
        <v>147</v>
      </c>
    </row>
    <row r="479" spans="1:12" x14ac:dyDescent="0.25">
      <c r="A479" t="s">
        <v>301</v>
      </c>
      <c r="B479">
        <v>2026</v>
      </c>
      <c r="C479" t="s">
        <v>5</v>
      </c>
      <c r="D479" t="s">
        <v>10</v>
      </c>
      <c r="E479" t="s">
        <v>302</v>
      </c>
      <c r="F479" s="3">
        <v>73340</v>
      </c>
      <c r="G479" s="3">
        <v>-61300</v>
      </c>
      <c r="H479" s="3">
        <v>12040</v>
      </c>
      <c r="I479" s="3">
        <v>-4317.3999999999996</v>
      </c>
      <c r="J479" s="4" t="s">
        <v>3369</v>
      </c>
      <c r="K479" s="3">
        <v>7722.6</v>
      </c>
      <c r="L479">
        <f t="shared" si="7"/>
        <v>147</v>
      </c>
    </row>
    <row r="480" spans="1:12" x14ac:dyDescent="0.25">
      <c r="A480" t="str">
        <f>A479</f>
        <v>American Legion #6</v>
      </c>
      <c r="B480">
        <f>B479</f>
        <v>2026</v>
      </c>
      <c r="C480" t="s">
        <v>3357</v>
      </c>
      <c r="D480" t="str">
        <f>D479</f>
        <v>501(c)(19)</v>
      </c>
      <c r="E480" t="str">
        <f>E479</f>
        <v>0534-27</v>
      </c>
      <c r="F480" s="3">
        <f>SUM(F478:F479)</f>
        <v>1962240.5</v>
      </c>
      <c r="G480" s="3">
        <f>SUM(G478:G479)</f>
        <v>-1804410.15</v>
      </c>
      <c r="H480" s="3">
        <f>SUM(H478:H479)</f>
        <v>157830.35</v>
      </c>
      <c r="I480" s="3">
        <f>SUM(I478:I479)</f>
        <v>-57335.54</v>
      </c>
      <c r="J480" s="4" t="s">
        <v>3369</v>
      </c>
      <c r="K480" s="3">
        <f>SUM(K478:K479)</f>
        <v>100494.81000000001</v>
      </c>
      <c r="L480">
        <f t="shared" si="7"/>
        <v>147</v>
      </c>
    </row>
    <row r="481" spans="1:12" x14ac:dyDescent="0.25">
      <c r="A481" t="s">
        <v>303</v>
      </c>
      <c r="B481">
        <v>2026</v>
      </c>
      <c r="C481" t="s">
        <v>1</v>
      </c>
      <c r="D481" t="s">
        <v>10</v>
      </c>
      <c r="E481" t="s">
        <v>304</v>
      </c>
      <c r="F481" s="3">
        <v>1505041.9</v>
      </c>
      <c r="G481" s="3">
        <v>-1352031.2999999998</v>
      </c>
      <c r="H481" s="3">
        <v>153010.6</v>
      </c>
      <c r="I481" s="3">
        <v>-38068.32</v>
      </c>
      <c r="J481" s="4" t="s">
        <v>3369</v>
      </c>
      <c r="K481" s="3">
        <v>114942.28</v>
      </c>
      <c r="L481">
        <f t="shared" si="7"/>
        <v>148</v>
      </c>
    </row>
    <row r="482" spans="1:12" x14ac:dyDescent="0.25">
      <c r="A482" t="s">
        <v>303</v>
      </c>
      <c r="B482">
        <v>2026</v>
      </c>
      <c r="C482" t="s">
        <v>5</v>
      </c>
      <c r="D482" t="s">
        <v>10</v>
      </c>
      <c r="E482" t="s">
        <v>304</v>
      </c>
      <c r="F482" s="3">
        <v>296080</v>
      </c>
      <c r="G482" s="3">
        <v>-231090</v>
      </c>
      <c r="H482" s="3">
        <v>64990</v>
      </c>
      <c r="I482" s="3">
        <v>-8314.52</v>
      </c>
      <c r="J482" s="4" t="s">
        <v>3369</v>
      </c>
      <c r="K482" s="3">
        <v>56675.48</v>
      </c>
      <c r="L482">
        <f t="shared" si="7"/>
        <v>148</v>
      </c>
    </row>
    <row r="483" spans="1:12" x14ac:dyDescent="0.25">
      <c r="A483" t="str">
        <f>A482</f>
        <v>American Legion #605</v>
      </c>
      <c r="B483">
        <f>B482</f>
        <v>2026</v>
      </c>
      <c r="C483" t="s">
        <v>3357</v>
      </c>
      <c r="D483" t="str">
        <f>D482</f>
        <v>501(c)(19)</v>
      </c>
      <c r="E483" t="str">
        <f>E482</f>
        <v>0501-27</v>
      </c>
      <c r="F483" s="3">
        <f>SUM(F481:F482)</f>
        <v>1801121.9</v>
      </c>
      <c r="G483" s="3">
        <f>SUM(G481:G482)</f>
        <v>-1583121.2999999998</v>
      </c>
      <c r="H483" s="3">
        <f>SUM(H481:H482)</f>
        <v>218000.6</v>
      </c>
      <c r="I483" s="3">
        <f>SUM(I481:I482)</f>
        <v>-46382.84</v>
      </c>
      <c r="J483" s="4" t="s">
        <v>3369</v>
      </c>
      <c r="K483" s="3">
        <f>SUM(K481:K482)</f>
        <v>171617.76</v>
      </c>
      <c r="L483">
        <f t="shared" si="7"/>
        <v>148</v>
      </c>
    </row>
    <row r="484" spans="1:12" x14ac:dyDescent="0.25">
      <c r="A484" t="s">
        <v>305</v>
      </c>
      <c r="B484">
        <v>2026</v>
      </c>
      <c r="C484" t="s">
        <v>1</v>
      </c>
      <c r="D484" t="s">
        <v>10</v>
      </c>
      <c r="E484" t="s">
        <v>306</v>
      </c>
      <c r="F484" s="3">
        <v>15342462</v>
      </c>
      <c r="G484" s="3">
        <v>-14321053.6</v>
      </c>
      <c r="H484" s="3">
        <v>1021408.4</v>
      </c>
      <c r="I484" s="3">
        <v>-302115.82</v>
      </c>
      <c r="J484" s="4" t="s">
        <v>3369</v>
      </c>
      <c r="K484" s="3">
        <v>719292.58</v>
      </c>
      <c r="L484">
        <f t="shared" si="7"/>
        <v>149</v>
      </c>
    </row>
    <row r="485" spans="1:12" x14ac:dyDescent="0.25">
      <c r="A485" t="s">
        <v>305</v>
      </c>
      <c r="B485">
        <v>2026</v>
      </c>
      <c r="C485" t="s">
        <v>5</v>
      </c>
      <c r="D485" t="s">
        <v>10</v>
      </c>
      <c r="E485" t="s">
        <v>306</v>
      </c>
      <c r="F485" s="3">
        <v>235936</v>
      </c>
      <c r="G485" s="3">
        <v>-170242.45</v>
      </c>
      <c r="H485" s="3">
        <v>65693.55</v>
      </c>
      <c r="I485" s="3">
        <v>-43855.34</v>
      </c>
      <c r="J485" s="4" t="s">
        <v>3369</v>
      </c>
      <c r="K485" s="3">
        <v>21838.21</v>
      </c>
      <c r="L485">
        <f t="shared" si="7"/>
        <v>149</v>
      </c>
    </row>
    <row r="486" spans="1:12" x14ac:dyDescent="0.25">
      <c r="A486" t="str">
        <f>A485</f>
        <v>American Legion #610</v>
      </c>
      <c r="B486">
        <f>B485</f>
        <v>2026</v>
      </c>
      <c r="C486" t="s">
        <v>3357</v>
      </c>
      <c r="D486" t="str">
        <f>D485</f>
        <v>501(c)(19)</v>
      </c>
      <c r="E486" t="str">
        <f>E485</f>
        <v>0356-27</v>
      </c>
      <c r="F486" s="3">
        <f>SUM(F484:F485)</f>
        <v>15578398</v>
      </c>
      <c r="G486" s="3">
        <f>SUM(G484:G485)</f>
        <v>-14491296.049999999</v>
      </c>
      <c r="H486" s="3">
        <f>SUM(H484:H485)</f>
        <v>1087101.95</v>
      </c>
      <c r="I486" s="3">
        <f>SUM(I484:I485)</f>
        <v>-345971.16000000003</v>
      </c>
      <c r="J486" s="4" t="s">
        <v>3369</v>
      </c>
      <c r="K486" s="3">
        <f>SUM(K484:K485)</f>
        <v>741130.78999999992</v>
      </c>
      <c r="L486">
        <f t="shared" si="7"/>
        <v>149</v>
      </c>
    </row>
    <row r="487" spans="1:12" x14ac:dyDescent="0.25">
      <c r="A487" t="s">
        <v>3323</v>
      </c>
      <c r="B487" s="2" t="s">
        <v>3324</v>
      </c>
      <c r="C487" t="s">
        <v>1</v>
      </c>
      <c r="D487" t="s">
        <v>10</v>
      </c>
      <c r="E487" t="s">
        <v>3325</v>
      </c>
      <c r="F487" s="3">
        <v>4044508.5</v>
      </c>
      <c r="G487" s="3">
        <v>-3765088.95</v>
      </c>
      <c r="H487" s="3">
        <v>279419.55</v>
      </c>
      <c r="I487" s="3">
        <v>-106251.51</v>
      </c>
      <c r="J487" s="4" t="s">
        <v>3369</v>
      </c>
      <c r="K487" s="3">
        <v>173168.04</v>
      </c>
      <c r="L487">
        <f t="shared" si="7"/>
        <v>150</v>
      </c>
    </row>
    <row r="488" spans="1:12" x14ac:dyDescent="0.25">
      <c r="A488" t="str">
        <f>A487</f>
        <v>American Legion #613</v>
      </c>
      <c r="B488" s="2" t="str">
        <f>B487</f>
        <v>2025 (Closure)</v>
      </c>
      <c r="C488" t="s">
        <v>3357</v>
      </c>
      <c r="D488" t="str">
        <f>D487</f>
        <v>501(c)(19)</v>
      </c>
      <c r="E488" t="str">
        <f>E487</f>
        <v>0420-27</v>
      </c>
      <c r="F488" s="3">
        <f>SUM(F487)</f>
        <v>4044508.5</v>
      </c>
      <c r="G488" s="3">
        <f>SUM(G487)</f>
        <v>-3765088.95</v>
      </c>
      <c r="H488" s="3">
        <f>SUM(H487)</f>
        <v>279419.55</v>
      </c>
      <c r="I488" s="3">
        <f>SUM(I487)</f>
        <v>-106251.51</v>
      </c>
      <c r="J488" s="4" t="s">
        <v>3369</v>
      </c>
      <c r="K488" s="3">
        <f>SUM(K487)</f>
        <v>173168.04</v>
      </c>
      <c r="L488">
        <f t="shared" si="7"/>
        <v>150</v>
      </c>
    </row>
    <row r="489" spans="1:12" x14ac:dyDescent="0.25">
      <c r="A489" t="s">
        <v>307</v>
      </c>
      <c r="B489">
        <v>2026</v>
      </c>
      <c r="C489" t="s">
        <v>1</v>
      </c>
      <c r="D489" t="s">
        <v>10</v>
      </c>
      <c r="E489" t="s">
        <v>308</v>
      </c>
      <c r="F489" s="3">
        <v>1070304.75</v>
      </c>
      <c r="G489" s="3">
        <v>-978723.9</v>
      </c>
      <c r="H489" s="3">
        <v>91580.85</v>
      </c>
      <c r="I489" s="3">
        <v>-22678.42</v>
      </c>
      <c r="J489" s="4" t="s">
        <v>3369</v>
      </c>
      <c r="K489" s="3">
        <v>68902.429999999993</v>
      </c>
      <c r="L489">
        <f t="shared" si="7"/>
        <v>151</v>
      </c>
    </row>
    <row r="490" spans="1:12" x14ac:dyDescent="0.25">
      <c r="A490" t="s">
        <v>307</v>
      </c>
      <c r="B490">
        <v>2026</v>
      </c>
      <c r="C490" t="s">
        <v>5</v>
      </c>
      <c r="D490" t="s">
        <v>10</v>
      </c>
      <c r="E490" t="s">
        <v>308</v>
      </c>
      <c r="F490" s="3">
        <v>85484</v>
      </c>
      <c r="G490" s="3">
        <v>-63803.5</v>
      </c>
      <c r="H490" s="3">
        <v>21680.5</v>
      </c>
      <c r="I490" s="3">
        <v>-6913.45</v>
      </c>
      <c r="J490" s="4" t="s">
        <v>3369</v>
      </c>
      <c r="K490" s="3">
        <v>14767.05</v>
      </c>
      <c r="L490">
        <f t="shared" si="7"/>
        <v>151</v>
      </c>
    </row>
    <row r="491" spans="1:12" x14ac:dyDescent="0.25">
      <c r="A491" t="str">
        <f>A490</f>
        <v>American Legion #627</v>
      </c>
      <c r="B491">
        <f>B490</f>
        <v>2026</v>
      </c>
      <c r="C491" t="s">
        <v>3357</v>
      </c>
      <c r="D491" t="str">
        <f>D490</f>
        <v>501(c)(19)</v>
      </c>
      <c r="E491" t="str">
        <f>E490</f>
        <v>0565-27</v>
      </c>
      <c r="F491" s="3">
        <f>SUM(F489:F490)</f>
        <v>1155788.75</v>
      </c>
      <c r="G491" s="3">
        <f>SUM(G489:G490)</f>
        <v>-1042527.4</v>
      </c>
      <c r="H491" s="3">
        <f>SUM(H489:H490)</f>
        <v>113261.35</v>
      </c>
      <c r="I491" s="3">
        <f>SUM(I489:I490)</f>
        <v>-29591.87</v>
      </c>
      <c r="J491" s="4" t="s">
        <v>3369</v>
      </c>
      <c r="K491" s="3">
        <f>SUM(K489:K490)</f>
        <v>83669.48</v>
      </c>
      <c r="L491">
        <f t="shared" si="7"/>
        <v>151</v>
      </c>
    </row>
    <row r="492" spans="1:12" x14ac:dyDescent="0.25">
      <c r="A492" t="s">
        <v>309</v>
      </c>
      <c r="B492">
        <v>2026</v>
      </c>
      <c r="C492" t="s">
        <v>9</v>
      </c>
      <c r="D492" t="s">
        <v>10</v>
      </c>
      <c r="E492" t="s">
        <v>310</v>
      </c>
      <c r="F492" s="3">
        <v>137319</v>
      </c>
      <c r="G492" s="3">
        <v>0</v>
      </c>
      <c r="H492" s="3">
        <v>137319</v>
      </c>
      <c r="I492" s="3">
        <v>-94331.88</v>
      </c>
      <c r="J492" s="3">
        <v>0</v>
      </c>
      <c r="K492" s="3">
        <v>42987.12</v>
      </c>
      <c r="L492">
        <f t="shared" si="7"/>
        <v>152</v>
      </c>
    </row>
    <row r="493" spans="1:12" x14ac:dyDescent="0.25">
      <c r="A493" t="s">
        <v>309</v>
      </c>
      <c r="B493">
        <v>2026</v>
      </c>
      <c r="C493" t="s">
        <v>12</v>
      </c>
      <c r="D493" t="s">
        <v>10</v>
      </c>
      <c r="E493" t="s">
        <v>310</v>
      </c>
      <c r="F493" s="3">
        <v>250391</v>
      </c>
      <c r="G493" s="3">
        <v>-189277</v>
      </c>
      <c r="H493" s="3">
        <v>61114</v>
      </c>
      <c r="I493" s="3">
        <v>-15411.28</v>
      </c>
      <c r="J493" s="4" t="s">
        <v>3369</v>
      </c>
      <c r="K493" s="3">
        <v>45702.720000000001</v>
      </c>
      <c r="L493">
        <f t="shared" si="7"/>
        <v>152</v>
      </c>
    </row>
    <row r="494" spans="1:12" x14ac:dyDescent="0.25">
      <c r="A494" t="str">
        <f>A493</f>
        <v>American Legion #633</v>
      </c>
      <c r="B494">
        <f>B493</f>
        <v>2026</v>
      </c>
      <c r="C494" t="s">
        <v>3357</v>
      </c>
      <c r="D494" t="str">
        <f>D493</f>
        <v>501(c)(19)</v>
      </c>
      <c r="E494" t="str">
        <f>E493</f>
        <v>0249-27</v>
      </c>
      <c r="F494" s="3">
        <f>SUM(F492:F493)</f>
        <v>387710</v>
      </c>
      <c r="G494" s="3">
        <f>SUM(G492:G493)</f>
        <v>-189277</v>
      </c>
      <c r="H494" s="3">
        <f>SUM(H492:H493)</f>
        <v>198433</v>
      </c>
      <c r="I494" s="3">
        <f>SUM(I492:I493)</f>
        <v>-109743.16</v>
      </c>
      <c r="J494" s="3">
        <v>0</v>
      </c>
      <c r="K494" s="3">
        <f>SUM(K492:K493)</f>
        <v>88689.84</v>
      </c>
      <c r="L494">
        <f t="shared" si="7"/>
        <v>152</v>
      </c>
    </row>
    <row r="495" spans="1:12" x14ac:dyDescent="0.25">
      <c r="A495" t="s">
        <v>311</v>
      </c>
      <c r="B495">
        <v>2026</v>
      </c>
      <c r="C495" t="s">
        <v>1</v>
      </c>
      <c r="D495" t="s">
        <v>10</v>
      </c>
      <c r="E495" t="s">
        <v>312</v>
      </c>
      <c r="F495" s="3">
        <v>3619829.5</v>
      </c>
      <c r="G495" s="3">
        <v>-3327519.8</v>
      </c>
      <c r="H495" s="3">
        <v>292309.7</v>
      </c>
      <c r="I495" s="3">
        <v>-107134.74</v>
      </c>
      <c r="J495" s="4" t="s">
        <v>3369</v>
      </c>
      <c r="K495" s="3">
        <v>185174.96</v>
      </c>
      <c r="L495">
        <f t="shared" si="7"/>
        <v>153</v>
      </c>
    </row>
    <row r="496" spans="1:12" x14ac:dyDescent="0.25">
      <c r="A496" t="s">
        <v>311</v>
      </c>
      <c r="B496">
        <v>2026</v>
      </c>
      <c r="C496" t="s">
        <v>5</v>
      </c>
      <c r="D496" t="s">
        <v>10</v>
      </c>
      <c r="E496" t="s">
        <v>312</v>
      </c>
      <c r="F496" s="3">
        <v>274728</v>
      </c>
      <c r="G496" s="3">
        <v>-204338</v>
      </c>
      <c r="H496" s="3">
        <v>70390</v>
      </c>
      <c r="I496" s="3">
        <v>-21037.01</v>
      </c>
      <c r="J496" s="4" t="s">
        <v>3369</v>
      </c>
      <c r="K496" s="3">
        <v>49352.99</v>
      </c>
      <c r="L496">
        <f t="shared" si="7"/>
        <v>153</v>
      </c>
    </row>
    <row r="497" spans="1:12" x14ac:dyDescent="0.25">
      <c r="A497" t="str">
        <f>A496</f>
        <v>American Legion #64</v>
      </c>
      <c r="B497">
        <f>B496</f>
        <v>2026</v>
      </c>
      <c r="C497" t="s">
        <v>3357</v>
      </c>
      <c r="D497" t="str">
        <f>D496</f>
        <v>501(c)(19)</v>
      </c>
      <c r="E497" t="str">
        <f>E496</f>
        <v>0009-27</v>
      </c>
      <c r="F497" s="3">
        <f>SUM(F495:F496)</f>
        <v>3894557.5</v>
      </c>
      <c r="G497" s="3">
        <f>SUM(G495:G496)</f>
        <v>-3531857.8</v>
      </c>
      <c r="H497" s="3">
        <f>SUM(H495:H496)</f>
        <v>362699.7</v>
      </c>
      <c r="I497" s="3">
        <f>SUM(I495:I496)</f>
        <v>-128171.75</v>
      </c>
      <c r="J497" s="4" t="s">
        <v>3369</v>
      </c>
      <c r="K497" s="3">
        <f>SUM(K495:K496)</f>
        <v>234527.94999999998</v>
      </c>
      <c r="L497">
        <f t="shared" si="7"/>
        <v>153</v>
      </c>
    </row>
    <row r="498" spans="1:12" x14ac:dyDescent="0.25">
      <c r="A498" t="s">
        <v>313</v>
      </c>
      <c r="B498">
        <v>2026</v>
      </c>
      <c r="C498" t="s">
        <v>9</v>
      </c>
      <c r="D498" t="s">
        <v>10</v>
      </c>
      <c r="E498" t="s">
        <v>314</v>
      </c>
      <c r="F498" s="3">
        <v>0</v>
      </c>
      <c r="G498" s="3">
        <v>0</v>
      </c>
      <c r="H498" s="3">
        <v>0</v>
      </c>
      <c r="I498" s="3">
        <v>-200</v>
      </c>
      <c r="J498" s="3">
        <v>0</v>
      </c>
      <c r="K498" s="3">
        <v>-200</v>
      </c>
      <c r="L498">
        <f t="shared" si="7"/>
        <v>154</v>
      </c>
    </row>
    <row r="499" spans="1:12" x14ac:dyDescent="0.25">
      <c r="A499" t="s">
        <v>313</v>
      </c>
      <c r="B499">
        <v>2026</v>
      </c>
      <c r="C499" t="s">
        <v>1</v>
      </c>
      <c r="D499" t="s">
        <v>10</v>
      </c>
      <c r="E499" t="s">
        <v>314</v>
      </c>
      <c r="F499" s="3">
        <v>3278894.75</v>
      </c>
      <c r="G499" s="3">
        <v>-2998950.85</v>
      </c>
      <c r="H499" s="3">
        <v>279943.90000000002</v>
      </c>
      <c r="I499" s="3">
        <v>-102140.99</v>
      </c>
      <c r="J499" s="4" t="s">
        <v>3369</v>
      </c>
      <c r="K499" s="3">
        <v>177802.91</v>
      </c>
      <c r="L499">
        <f t="shared" si="7"/>
        <v>154</v>
      </c>
    </row>
    <row r="500" spans="1:12" x14ac:dyDescent="0.25">
      <c r="A500" t="s">
        <v>313</v>
      </c>
      <c r="B500">
        <v>2026</v>
      </c>
      <c r="C500" t="s">
        <v>5</v>
      </c>
      <c r="D500" t="s">
        <v>10</v>
      </c>
      <c r="E500" t="s">
        <v>314</v>
      </c>
      <c r="F500" s="3">
        <v>176750</v>
      </c>
      <c r="G500" s="3">
        <v>-138057</v>
      </c>
      <c r="H500" s="3">
        <v>38693</v>
      </c>
      <c r="I500" s="3">
        <v>-12738.79</v>
      </c>
      <c r="J500" s="4" t="s">
        <v>3369</v>
      </c>
      <c r="K500" s="3">
        <v>25954.21</v>
      </c>
      <c r="L500">
        <f t="shared" si="7"/>
        <v>154</v>
      </c>
    </row>
    <row r="501" spans="1:12" x14ac:dyDescent="0.25">
      <c r="A501" t="str">
        <f>A500</f>
        <v>American Legion #641</v>
      </c>
      <c r="B501">
        <f>B500</f>
        <v>2026</v>
      </c>
      <c r="C501" t="s">
        <v>3357</v>
      </c>
      <c r="D501" t="str">
        <f>D500</f>
        <v>501(c)(19)</v>
      </c>
      <c r="E501" t="str">
        <f>E500</f>
        <v>0065-27</v>
      </c>
      <c r="F501" s="3">
        <f>SUM(F498:F500)</f>
        <v>3455644.75</v>
      </c>
      <c r="G501" s="3">
        <f>SUM(G498:G500)</f>
        <v>-3137007.85</v>
      </c>
      <c r="H501" s="3">
        <f>SUM(H498:H500)</f>
        <v>318636.90000000002</v>
      </c>
      <c r="I501" s="3">
        <f>SUM(I498:I500)</f>
        <v>-115079.78</v>
      </c>
      <c r="J501" s="3">
        <v>0</v>
      </c>
      <c r="K501" s="3">
        <f>SUM(K498:K500)</f>
        <v>203557.12</v>
      </c>
      <c r="L501">
        <f t="shared" si="7"/>
        <v>154</v>
      </c>
    </row>
    <row r="502" spans="1:12" x14ac:dyDescent="0.25">
      <c r="A502" t="s">
        <v>315</v>
      </c>
      <c r="B502">
        <v>2026</v>
      </c>
      <c r="C502" t="s">
        <v>1</v>
      </c>
      <c r="D502" t="s">
        <v>10</v>
      </c>
      <c r="E502" t="s">
        <v>316</v>
      </c>
      <c r="F502" s="3">
        <v>1764640</v>
      </c>
      <c r="G502" s="3">
        <v>-1595787</v>
      </c>
      <c r="H502" s="3">
        <v>168853</v>
      </c>
      <c r="I502" s="3">
        <v>8381</v>
      </c>
      <c r="J502" s="4" t="s">
        <v>3369</v>
      </c>
      <c r="K502" s="3">
        <v>177234</v>
      </c>
      <c r="L502">
        <f t="shared" si="7"/>
        <v>155</v>
      </c>
    </row>
    <row r="503" spans="1:12" x14ac:dyDescent="0.25">
      <c r="A503" t="s">
        <v>315</v>
      </c>
      <c r="B503">
        <v>2026</v>
      </c>
      <c r="C503" t="s">
        <v>5</v>
      </c>
      <c r="D503" t="s">
        <v>10</v>
      </c>
      <c r="E503" t="s">
        <v>316</v>
      </c>
      <c r="F503" s="3">
        <v>108703</v>
      </c>
      <c r="G503" s="3">
        <v>-84263</v>
      </c>
      <c r="H503" s="3">
        <v>24440</v>
      </c>
      <c r="I503" s="3">
        <v>-9059</v>
      </c>
      <c r="J503" s="4" t="s">
        <v>3369</v>
      </c>
      <c r="K503" s="3">
        <v>15381</v>
      </c>
      <c r="L503">
        <f t="shared" si="7"/>
        <v>155</v>
      </c>
    </row>
    <row r="504" spans="1:12" x14ac:dyDescent="0.25">
      <c r="A504" t="str">
        <f>A503</f>
        <v>American Legion #65</v>
      </c>
      <c r="B504">
        <f>B503</f>
        <v>2026</v>
      </c>
      <c r="C504" t="s">
        <v>3357</v>
      </c>
      <c r="D504" t="str">
        <f>D503</f>
        <v>501(c)(19)</v>
      </c>
      <c r="E504" t="str">
        <f>E503</f>
        <v>0353-27</v>
      </c>
      <c r="F504" s="3">
        <f>SUM(F502:F503)</f>
        <v>1873343</v>
      </c>
      <c r="G504" s="3">
        <f>SUM(G502:G503)</f>
        <v>-1680050</v>
      </c>
      <c r="H504" s="3">
        <f>SUM(H502:H503)</f>
        <v>193293</v>
      </c>
      <c r="I504" s="3">
        <f>SUM(I502:I503)</f>
        <v>-678</v>
      </c>
      <c r="J504" s="4" t="s">
        <v>3369</v>
      </c>
      <c r="K504" s="3">
        <f>SUM(K502:K503)</f>
        <v>192615</v>
      </c>
      <c r="L504">
        <f t="shared" si="7"/>
        <v>155</v>
      </c>
    </row>
    <row r="505" spans="1:12" x14ac:dyDescent="0.25">
      <c r="A505" t="s">
        <v>317</v>
      </c>
      <c r="B505">
        <v>2026</v>
      </c>
      <c r="C505" t="s">
        <v>1</v>
      </c>
      <c r="D505" t="s">
        <v>10</v>
      </c>
      <c r="E505" t="s">
        <v>318</v>
      </c>
      <c r="F505" s="3">
        <v>723897</v>
      </c>
      <c r="G505" s="3">
        <v>-555290</v>
      </c>
      <c r="H505" s="3">
        <v>168607</v>
      </c>
      <c r="I505" s="3">
        <v>-62848</v>
      </c>
      <c r="J505" s="4" t="s">
        <v>3369</v>
      </c>
      <c r="K505" s="3">
        <v>105759</v>
      </c>
      <c r="L505">
        <f t="shared" si="7"/>
        <v>156</v>
      </c>
    </row>
    <row r="506" spans="1:12" x14ac:dyDescent="0.25">
      <c r="A506" t="s">
        <v>317</v>
      </c>
      <c r="B506">
        <v>2026</v>
      </c>
      <c r="C506" t="s">
        <v>5</v>
      </c>
      <c r="D506" t="s">
        <v>10</v>
      </c>
      <c r="E506" t="s">
        <v>318</v>
      </c>
      <c r="F506" s="3">
        <v>281766</v>
      </c>
      <c r="G506" s="3">
        <v>-212000</v>
      </c>
      <c r="H506" s="3">
        <v>69766</v>
      </c>
      <c r="I506" s="3">
        <v>-9205.98</v>
      </c>
      <c r="J506" s="4" t="s">
        <v>3369</v>
      </c>
      <c r="K506" s="3">
        <v>60560.02</v>
      </c>
      <c r="L506">
        <f t="shared" si="7"/>
        <v>156</v>
      </c>
    </row>
    <row r="507" spans="1:12" x14ac:dyDescent="0.25">
      <c r="A507" t="str">
        <f>A506</f>
        <v>American Legion #651</v>
      </c>
      <c r="B507">
        <f>B506</f>
        <v>2026</v>
      </c>
      <c r="C507" t="s">
        <v>3357</v>
      </c>
      <c r="D507" t="str">
        <f>D506</f>
        <v>501(c)(19)</v>
      </c>
      <c r="E507" t="str">
        <f>E506</f>
        <v>0451-27</v>
      </c>
      <c r="F507" s="3">
        <f>SUM(F505:F506)</f>
        <v>1005663</v>
      </c>
      <c r="G507" s="3">
        <f>SUM(G505:G506)</f>
        <v>-767290</v>
      </c>
      <c r="H507" s="3">
        <f>SUM(H505:H506)</f>
        <v>238373</v>
      </c>
      <c r="I507" s="3">
        <f>SUM(I505:I506)</f>
        <v>-72053.98</v>
      </c>
      <c r="J507" s="4" t="s">
        <v>3369</v>
      </c>
      <c r="K507" s="3">
        <f>SUM(K505:K506)</f>
        <v>166319.01999999999</v>
      </c>
      <c r="L507">
        <f t="shared" si="7"/>
        <v>156</v>
      </c>
    </row>
    <row r="508" spans="1:12" x14ac:dyDescent="0.25">
      <c r="A508" t="s">
        <v>319</v>
      </c>
      <c r="B508">
        <v>2026</v>
      </c>
      <c r="C508" t="s">
        <v>1</v>
      </c>
      <c r="D508" t="s">
        <v>10</v>
      </c>
      <c r="E508" t="s">
        <v>320</v>
      </c>
      <c r="F508" s="3">
        <v>126581.75</v>
      </c>
      <c r="G508" s="3">
        <v>-117224.05</v>
      </c>
      <c r="H508" s="3">
        <v>9357.7000000000007</v>
      </c>
      <c r="I508" s="3">
        <v>-2868.26</v>
      </c>
      <c r="J508" s="4" t="s">
        <v>3369</v>
      </c>
      <c r="K508" s="3">
        <v>6489.44</v>
      </c>
      <c r="L508">
        <f t="shared" si="7"/>
        <v>157</v>
      </c>
    </row>
    <row r="509" spans="1:12" x14ac:dyDescent="0.25">
      <c r="A509" t="s">
        <v>319</v>
      </c>
      <c r="B509">
        <v>2026</v>
      </c>
      <c r="C509" t="s">
        <v>5</v>
      </c>
      <c r="D509" t="s">
        <v>10</v>
      </c>
      <c r="E509" t="s">
        <v>320</v>
      </c>
      <c r="F509" s="3">
        <v>29265</v>
      </c>
      <c r="G509" s="3">
        <v>-22870</v>
      </c>
      <c r="H509" s="3">
        <v>6395</v>
      </c>
      <c r="I509" s="3">
        <v>-2196.91</v>
      </c>
      <c r="J509" s="4" t="s">
        <v>3369</v>
      </c>
      <c r="K509" s="3">
        <v>4198.09</v>
      </c>
      <c r="L509">
        <f t="shared" si="7"/>
        <v>157</v>
      </c>
    </row>
    <row r="510" spans="1:12" x14ac:dyDescent="0.25">
      <c r="A510" t="str">
        <f>A509</f>
        <v>American Legion #67</v>
      </c>
      <c r="B510">
        <f>B509</f>
        <v>2026</v>
      </c>
      <c r="C510" t="s">
        <v>3357</v>
      </c>
      <c r="D510" t="str">
        <f>D509</f>
        <v>501(c)(19)</v>
      </c>
      <c r="E510" t="str">
        <f>E509</f>
        <v>0480-27</v>
      </c>
      <c r="F510" s="3">
        <f>SUM(F508:F509)</f>
        <v>155846.75</v>
      </c>
      <c r="G510" s="3">
        <f>SUM(G508:G509)</f>
        <v>-140094.04999999999</v>
      </c>
      <c r="H510" s="3">
        <f>SUM(H508:H509)</f>
        <v>15752.7</v>
      </c>
      <c r="I510" s="3">
        <f>SUM(I508:I509)</f>
        <v>-5065.17</v>
      </c>
      <c r="J510" s="4" t="s">
        <v>3369</v>
      </c>
      <c r="K510" s="3">
        <f>SUM(K508:K509)</f>
        <v>10687.529999999999</v>
      </c>
      <c r="L510">
        <f t="shared" si="7"/>
        <v>157</v>
      </c>
    </row>
    <row r="511" spans="1:12" x14ac:dyDescent="0.25">
      <c r="A511" t="s">
        <v>321</v>
      </c>
      <c r="B511">
        <v>2026</v>
      </c>
      <c r="C511" t="s">
        <v>1</v>
      </c>
      <c r="D511" t="s">
        <v>10</v>
      </c>
      <c r="E511" t="s">
        <v>322</v>
      </c>
      <c r="F511" s="3">
        <v>1028326.5</v>
      </c>
      <c r="G511" s="3">
        <v>-825983.25</v>
      </c>
      <c r="H511" s="3">
        <v>202343.25</v>
      </c>
      <c r="I511" s="3">
        <v>-75777.58</v>
      </c>
      <c r="J511" s="4" t="s">
        <v>3369</v>
      </c>
      <c r="K511" s="3">
        <v>126565.67</v>
      </c>
      <c r="L511">
        <f t="shared" si="7"/>
        <v>158</v>
      </c>
    </row>
    <row r="512" spans="1:12" x14ac:dyDescent="0.25">
      <c r="A512" t="s">
        <v>321</v>
      </c>
      <c r="B512">
        <v>2026</v>
      </c>
      <c r="C512" t="s">
        <v>5</v>
      </c>
      <c r="D512" t="s">
        <v>10</v>
      </c>
      <c r="E512" t="s">
        <v>322</v>
      </c>
      <c r="F512" s="3">
        <v>17519</v>
      </c>
      <c r="G512" s="3">
        <v>-14041</v>
      </c>
      <c r="H512" s="3">
        <v>3478</v>
      </c>
      <c r="I512" s="3">
        <v>-4255.74</v>
      </c>
      <c r="J512" s="4" t="s">
        <v>3369</v>
      </c>
      <c r="K512" s="3">
        <v>-777.74</v>
      </c>
      <c r="L512">
        <f t="shared" si="7"/>
        <v>158</v>
      </c>
    </row>
    <row r="513" spans="1:12" x14ac:dyDescent="0.25">
      <c r="A513" t="str">
        <f>A512</f>
        <v>American Legion #674</v>
      </c>
      <c r="B513">
        <f>B512</f>
        <v>2026</v>
      </c>
      <c r="C513" t="s">
        <v>3357</v>
      </c>
      <c r="D513" t="str">
        <f>D512</f>
        <v>501(c)(19)</v>
      </c>
      <c r="E513" t="str">
        <f>E512</f>
        <v>0400-27</v>
      </c>
      <c r="F513" s="3">
        <f>SUM(F511:F512)</f>
        <v>1045845.5</v>
      </c>
      <c r="G513" s="3">
        <f>SUM(G511:G512)</f>
        <v>-840024.25</v>
      </c>
      <c r="H513" s="3">
        <f>SUM(H511:H512)</f>
        <v>205821.25</v>
      </c>
      <c r="I513" s="3">
        <f>SUM(I511:I512)</f>
        <v>-80033.320000000007</v>
      </c>
      <c r="J513" s="4" t="s">
        <v>3369</v>
      </c>
      <c r="K513" s="3">
        <f>SUM(K511:K512)</f>
        <v>125787.93</v>
      </c>
      <c r="L513">
        <f t="shared" si="7"/>
        <v>158</v>
      </c>
    </row>
    <row r="514" spans="1:12" x14ac:dyDescent="0.25">
      <c r="A514" t="s">
        <v>323</v>
      </c>
      <c r="B514">
        <v>2026</v>
      </c>
      <c r="C514" t="s">
        <v>9</v>
      </c>
      <c r="D514" t="s">
        <v>10</v>
      </c>
      <c r="E514" t="s">
        <v>324</v>
      </c>
      <c r="F514" s="3">
        <v>1250</v>
      </c>
      <c r="G514" s="3">
        <v>0</v>
      </c>
      <c r="H514" s="3">
        <v>1250</v>
      </c>
      <c r="I514" s="3">
        <v>-1340.74</v>
      </c>
      <c r="J514" s="3">
        <v>0</v>
      </c>
      <c r="K514" s="3">
        <v>-90.74</v>
      </c>
      <c r="L514">
        <f t="shared" si="7"/>
        <v>159</v>
      </c>
    </row>
    <row r="515" spans="1:12" x14ac:dyDescent="0.25">
      <c r="A515" t="s">
        <v>323</v>
      </c>
      <c r="B515">
        <v>2026</v>
      </c>
      <c r="C515" t="s">
        <v>1</v>
      </c>
      <c r="D515" t="s">
        <v>10</v>
      </c>
      <c r="E515" t="s">
        <v>324</v>
      </c>
      <c r="F515" s="3">
        <v>8578303.75</v>
      </c>
      <c r="G515" s="3">
        <v>-7976076.3499999996</v>
      </c>
      <c r="H515" s="3">
        <v>602227.4</v>
      </c>
      <c r="I515" s="3">
        <v>-121931.71</v>
      </c>
      <c r="J515" s="4" t="s">
        <v>3369</v>
      </c>
      <c r="K515" s="3">
        <v>480295.69</v>
      </c>
      <c r="L515">
        <f t="shared" si="7"/>
        <v>159</v>
      </c>
    </row>
    <row r="516" spans="1:12" x14ac:dyDescent="0.25">
      <c r="A516" t="s">
        <v>323</v>
      </c>
      <c r="B516">
        <v>2026</v>
      </c>
      <c r="C516" t="s">
        <v>5</v>
      </c>
      <c r="D516" t="s">
        <v>10</v>
      </c>
      <c r="E516" t="s">
        <v>324</v>
      </c>
      <c r="F516" s="3">
        <v>185006</v>
      </c>
      <c r="G516" s="3">
        <v>-150226</v>
      </c>
      <c r="H516" s="3">
        <v>34780</v>
      </c>
      <c r="I516" s="3">
        <v>-19541.189999999999</v>
      </c>
      <c r="J516" s="4" t="s">
        <v>3369</v>
      </c>
      <c r="K516" s="3">
        <v>15238.81</v>
      </c>
      <c r="L516">
        <f t="shared" ref="L516:L579" si="8">IF(E516=E515,L515,L515+1)</f>
        <v>159</v>
      </c>
    </row>
    <row r="517" spans="1:12" x14ac:dyDescent="0.25">
      <c r="A517" t="str">
        <f>A516</f>
        <v>American Legion #677</v>
      </c>
      <c r="B517">
        <f>B516</f>
        <v>2026</v>
      </c>
      <c r="C517" t="s">
        <v>3357</v>
      </c>
      <c r="D517" t="str">
        <f>D516</f>
        <v>501(c)(19)</v>
      </c>
      <c r="E517" t="str">
        <f>E516</f>
        <v>0281-27</v>
      </c>
      <c r="F517" s="3">
        <f>SUM(F514:F516)</f>
        <v>8764559.75</v>
      </c>
      <c r="G517" s="3">
        <f>SUM(G514:G516)</f>
        <v>-8126302.3499999996</v>
      </c>
      <c r="H517" s="3">
        <f>SUM(H514:H516)</f>
        <v>638257.4</v>
      </c>
      <c r="I517" s="3">
        <f>SUM(I514:I516)</f>
        <v>-142813.64000000001</v>
      </c>
      <c r="J517" s="3">
        <v>0</v>
      </c>
      <c r="K517" s="3">
        <f>SUM(K514:K516)</f>
        <v>495443.76</v>
      </c>
      <c r="L517">
        <f t="shared" si="8"/>
        <v>159</v>
      </c>
    </row>
    <row r="518" spans="1:12" x14ac:dyDescent="0.25">
      <c r="A518" t="s">
        <v>325</v>
      </c>
      <c r="B518">
        <v>2026</v>
      </c>
      <c r="C518" t="s">
        <v>1</v>
      </c>
      <c r="D518" t="s">
        <v>10</v>
      </c>
      <c r="E518" t="s">
        <v>326</v>
      </c>
      <c r="F518" s="3">
        <v>6481993.0999999996</v>
      </c>
      <c r="G518" s="3">
        <v>-5925365.0499999998</v>
      </c>
      <c r="H518" s="3">
        <v>556628.05000000005</v>
      </c>
      <c r="I518" s="3">
        <v>-176784.7</v>
      </c>
      <c r="J518" s="4" t="s">
        <v>3369</v>
      </c>
      <c r="K518" s="3">
        <v>379843.35</v>
      </c>
      <c r="L518">
        <f t="shared" si="8"/>
        <v>160</v>
      </c>
    </row>
    <row r="519" spans="1:12" x14ac:dyDescent="0.25">
      <c r="A519" t="s">
        <v>325</v>
      </c>
      <c r="B519">
        <v>2026</v>
      </c>
      <c r="C519" t="s">
        <v>5</v>
      </c>
      <c r="D519" t="s">
        <v>10</v>
      </c>
      <c r="E519" t="s">
        <v>326</v>
      </c>
      <c r="F519" s="3">
        <v>287200</v>
      </c>
      <c r="G519" s="3">
        <v>-220080</v>
      </c>
      <c r="H519" s="3">
        <v>67120</v>
      </c>
      <c r="I519" s="3">
        <v>-16722.59</v>
      </c>
      <c r="J519" s="4" t="s">
        <v>3369</v>
      </c>
      <c r="K519" s="3">
        <v>50397.41</v>
      </c>
      <c r="L519">
        <f t="shared" si="8"/>
        <v>160</v>
      </c>
    </row>
    <row r="520" spans="1:12" x14ac:dyDescent="0.25">
      <c r="A520" t="str">
        <f>A519</f>
        <v>American Legion #68</v>
      </c>
      <c r="B520">
        <f>B519</f>
        <v>2026</v>
      </c>
      <c r="C520" t="s">
        <v>3357</v>
      </c>
      <c r="D520" t="str">
        <f>D519</f>
        <v>501(c)(19)</v>
      </c>
      <c r="E520" t="str">
        <f>E519</f>
        <v>0161-27</v>
      </c>
      <c r="F520" s="3">
        <f>SUM(F518:F519)</f>
        <v>6769193.0999999996</v>
      </c>
      <c r="G520" s="3">
        <f>SUM(G518:G519)</f>
        <v>-6145445.0499999998</v>
      </c>
      <c r="H520" s="3">
        <f>SUM(H518:H519)</f>
        <v>623748.05000000005</v>
      </c>
      <c r="I520" s="3">
        <f>SUM(I518:I519)</f>
        <v>-193507.29</v>
      </c>
      <c r="J520" s="4" t="s">
        <v>3369</v>
      </c>
      <c r="K520" s="3">
        <f>SUM(K518:K519)</f>
        <v>430240.76</v>
      </c>
      <c r="L520">
        <f t="shared" si="8"/>
        <v>160</v>
      </c>
    </row>
    <row r="521" spans="1:12" x14ac:dyDescent="0.25">
      <c r="A521" t="s">
        <v>327</v>
      </c>
      <c r="B521">
        <v>2026</v>
      </c>
      <c r="C521" t="s">
        <v>1</v>
      </c>
      <c r="D521" t="s">
        <v>10</v>
      </c>
      <c r="E521" t="s">
        <v>328</v>
      </c>
      <c r="F521" s="3">
        <v>8968809.0500000007</v>
      </c>
      <c r="G521" s="3">
        <v>-8322775.3000000007</v>
      </c>
      <c r="H521" s="3">
        <v>646033.75</v>
      </c>
      <c r="I521" s="3">
        <v>-215515.74</v>
      </c>
      <c r="J521" s="4" t="s">
        <v>3369</v>
      </c>
      <c r="K521" s="3">
        <v>430518.01</v>
      </c>
      <c r="L521">
        <f t="shared" si="8"/>
        <v>161</v>
      </c>
    </row>
    <row r="522" spans="1:12" x14ac:dyDescent="0.25">
      <c r="A522" t="s">
        <v>327</v>
      </c>
      <c r="B522">
        <v>2026</v>
      </c>
      <c r="C522" t="s">
        <v>5</v>
      </c>
      <c r="D522" t="s">
        <v>10</v>
      </c>
      <c r="E522" t="s">
        <v>328</v>
      </c>
      <c r="F522" s="3">
        <v>21000</v>
      </c>
      <c r="G522" s="3">
        <v>-14400</v>
      </c>
      <c r="H522" s="3">
        <v>6600</v>
      </c>
      <c r="I522" s="3">
        <v>-1484.53</v>
      </c>
      <c r="J522" s="4" t="s">
        <v>3369</v>
      </c>
      <c r="K522" s="3">
        <v>5115.47</v>
      </c>
      <c r="L522">
        <f t="shared" si="8"/>
        <v>161</v>
      </c>
    </row>
    <row r="523" spans="1:12" x14ac:dyDescent="0.25">
      <c r="A523" t="str">
        <f>A522</f>
        <v>American Legion #69</v>
      </c>
      <c r="B523">
        <f>B522</f>
        <v>2026</v>
      </c>
      <c r="C523" t="s">
        <v>3357</v>
      </c>
      <c r="D523" t="str">
        <f>D522</f>
        <v>501(c)(19)</v>
      </c>
      <c r="E523" t="str">
        <f>E522</f>
        <v>0433-27</v>
      </c>
      <c r="F523" s="3">
        <f>SUM(F521:F522)</f>
        <v>8989809.0500000007</v>
      </c>
      <c r="G523" s="3">
        <f>SUM(G521:G522)</f>
        <v>-8337175.3000000007</v>
      </c>
      <c r="H523" s="3">
        <f>SUM(H521:H522)</f>
        <v>652633.75</v>
      </c>
      <c r="I523" s="3">
        <f>SUM(I521:I522)</f>
        <v>-217000.27</v>
      </c>
      <c r="J523" s="4" t="s">
        <v>3369</v>
      </c>
      <c r="K523" s="3">
        <f>SUM(K521:K522)</f>
        <v>435633.48</v>
      </c>
      <c r="L523">
        <f t="shared" si="8"/>
        <v>161</v>
      </c>
    </row>
    <row r="524" spans="1:12" x14ac:dyDescent="0.25">
      <c r="A524" t="s">
        <v>329</v>
      </c>
      <c r="B524">
        <v>2026</v>
      </c>
      <c r="C524" t="s">
        <v>1</v>
      </c>
      <c r="D524" t="s">
        <v>10</v>
      </c>
      <c r="E524" t="s">
        <v>330</v>
      </c>
      <c r="F524" s="3">
        <v>4681643.5</v>
      </c>
      <c r="G524" s="3">
        <v>-3739006.75</v>
      </c>
      <c r="H524" s="3">
        <v>942636.75</v>
      </c>
      <c r="I524" s="3">
        <v>-358486.95</v>
      </c>
      <c r="J524" s="4" t="s">
        <v>3369</v>
      </c>
      <c r="K524" s="3">
        <v>584149.80000000005</v>
      </c>
      <c r="L524">
        <f t="shared" si="8"/>
        <v>162</v>
      </c>
    </row>
    <row r="525" spans="1:12" x14ac:dyDescent="0.25">
      <c r="A525" t="s">
        <v>329</v>
      </c>
      <c r="B525">
        <v>2026</v>
      </c>
      <c r="C525" t="s">
        <v>5</v>
      </c>
      <c r="D525" t="s">
        <v>10</v>
      </c>
      <c r="E525" t="s">
        <v>330</v>
      </c>
      <c r="F525" s="3">
        <v>197803</v>
      </c>
      <c r="G525" s="3">
        <v>-158081</v>
      </c>
      <c r="H525" s="3">
        <v>39722</v>
      </c>
      <c r="I525" s="3">
        <v>-20950.52</v>
      </c>
      <c r="J525" s="4" t="s">
        <v>3369</v>
      </c>
      <c r="K525" s="3">
        <v>18771.48</v>
      </c>
      <c r="L525">
        <f t="shared" si="8"/>
        <v>162</v>
      </c>
    </row>
    <row r="526" spans="1:12" x14ac:dyDescent="0.25">
      <c r="A526" t="str">
        <f>A525</f>
        <v>American Legion #703</v>
      </c>
      <c r="B526">
        <f>B525</f>
        <v>2026</v>
      </c>
      <c r="C526" t="s">
        <v>3357</v>
      </c>
      <c r="D526" t="str">
        <f>D525</f>
        <v>501(c)(19)</v>
      </c>
      <c r="E526" t="str">
        <f>E525</f>
        <v>0267-27</v>
      </c>
      <c r="F526" s="3">
        <f>SUM(F524:F525)</f>
        <v>4879446.5</v>
      </c>
      <c r="G526" s="3">
        <f>SUM(G524:G525)</f>
        <v>-3897087.75</v>
      </c>
      <c r="H526" s="3">
        <f>SUM(H524:H525)</f>
        <v>982358.75</v>
      </c>
      <c r="I526" s="3">
        <f>SUM(I524:I525)</f>
        <v>-379437.47000000003</v>
      </c>
      <c r="J526" s="4" t="s">
        <v>3369</v>
      </c>
      <c r="K526" s="3">
        <f>SUM(K524:K525)</f>
        <v>602921.28</v>
      </c>
      <c r="L526">
        <f t="shared" si="8"/>
        <v>162</v>
      </c>
    </row>
    <row r="527" spans="1:12" x14ac:dyDescent="0.25">
      <c r="A527" t="s">
        <v>331</v>
      </c>
      <c r="B527">
        <v>2026</v>
      </c>
      <c r="C527" t="s">
        <v>1</v>
      </c>
      <c r="D527" t="s">
        <v>10</v>
      </c>
      <c r="E527" t="s">
        <v>332</v>
      </c>
      <c r="F527" s="3">
        <v>5590496.5</v>
      </c>
      <c r="G527" s="3">
        <v>-5214424.3499999996</v>
      </c>
      <c r="H527" s="3">
        <v>376072.15</v>
      </c>
      <c r="I527" s="3">
        <v>-125978.3</v>
      </c>
      <c r="J527" s="4" t="s">
        <v>3369</v>
      </c>
      <c r="K527" s="3">
        <v>250093.85</v>
      </c>
      <c r="L527">
        <f t="shared" si="8"/>
        <v>163</v>
      </c>
    </row>
    <row r="528" spans="1:12" x14ac:dyDescent="0.25">
      <c r="A528" t="s">
        <v>331</v>
      </c>
      <c r="B528">
        <v>2026</v>
      </c>
      <c r="C528" t="s">
        <v>5</v>
      </c>
      <c r="D528" t="s">
        <v>10</v>
      </c>
      <c r="E528" t="s">
        <v>332</v>
      </c>
      <c r="F528" s="3">
        <v>321523</v>
      </c>
      <c r="G528" s="3">
        <v>-256929</v>
      </c>
      <c r="H528" s="3">
        <v>64594</v>
      </c>
      <c r="I528" s="3">
        <v>-16683.11</v>
      </c>
      <c r="J528" s="4" t="s">
        <v>3369</v>
      </c>
      <c r="K528" s="3">
        <v>47910.89</v>
      </c>
      <c r="L528">
        <f t="shared" si="8"/>
        <v>163</v>
      </c>
    </row>
    <row r="529" spans="1:12" x14ac:dyDescent="0.25">
      <c r="A529" t="str">
        <f>A528</f>
        <v>American Legion #707</v>
      </c>
      <c r="B529">
        <f>B528</f>
        <v>2026</v>
      </c>
      <c r="C529" t="s">
        <v>3357</v>
      </c>
      <c r="D529" t="str">
        <f>D528</f>
        <v>501(c)(19)</v>
      </c>
      <c r="E529" t="str">
        <f>E528</f>
        <v>0355-27</v>
      </c>
      <c r="F529" s="3">
        <f>SUM(F527:F528)</f>
        <v>5912019.5</v>
      </c>
      <c r="G529" s="3">
        <f>SUM(G527:G528)</f>
        <v>-5471353.3499999996</v>
      </c>
      <c r="H529" s="3">
        <f>SUM(H527:H528)</f>
        <v>440666.15</v>
      </c>
      <c r="I529" s="3">
        <f>SUM(I527:I528)</f>
        <v>-142661.41</v>
      </c>
      <c r="J529" s="4" t="s">
        <v>3369</v>
      </c>
      <c r="K529" s="3">
        <f>SUM(K527:K528)</f>
        <v>298004.74</v>
      </c>
      <c r="L529">
        <f t="shared" si="8"/>
        <v>163</v>
      </c>
    </row>
    <row r="530" spans="1:12" x14ac:dyDescent="0.25">
      <c r="A530" t="s">
        <v>333</v>
      </c>
      <c r="B530">
        <v>2026</v>
      </c>
      <c r="C530" t="s">
        <v>1</v>
      </c>
      <c r="D530" t="s">
        <v>10</v>
      </c>
      <c r="E530" t="s">
        <v>334</v>
      </c>
      <c r="F530" s="3">
        <v>7378595</v>
      </c>
      <c r="G530" s="3">
        <v>-6819516.5999999996</v>
      </c>
      <c r="H530" s="3">
        <v>559078.40000000002</v>
      </c>
      <c r="I530" s="3">
        <v>-192059.26</v>
      </c>
      <c r="J530" s="4" t="s">
        <v>3369</v>
      </c>
      <c r="K530" s="3">
        <v>367019.14</v>
      </c>
      <c r="L530">
        <f t="shared" si="8"/>
        <v>164</v>
      </c>
    </row>
    <row r="531" spans="1:12" x14ac:dyDescent="0.25">
      <c r="A531" t="s">
        <v>333</v>
      </c>
      <c r="B531">
        <v>2026</v>
      </c>
      <c r="C531" t="s">
        <v>5</v>
      </c>
      <c r="D531" t="s">
        <v>10</v>
      </c>
      <c r="E531" t="s">
        <v>334</v>
      </c>
      <c r="F531" s="3">
        <v>101456</v>
      </c>
      <c r="G531" s="3">
        <v>-75970</v>
      </c>
      <c r="H531" s="3">
        <v>25486</v>
      </c>
      <c r="I531" s="3">
        <v>-15839.14</v>
      </c>
      <c r="J531" s="4" t="s">
        <v>3369</v>
      </c>
      <c r="K531" s="3">
        <v>9646.86</v>
      </c>
      <c r="L531">
        <f t="shared" si="8"/>
        <v>164</v>
      </c>
    </row>
    <row r="532" spans="1:12" x14ac:dyDescent="0.25">
      <c r="A532" t="str">
        <f>A531</f>
        <v>American Legion #71</v>
      </c>
      <c r="B532">
        <f>B531</f>
        <v>2026</v>
      </c>
      <c r="C532" t="s">
        <v>3357</v>
      </c>
      <c r="D532" t="str">
        <f>D531</f>
        <v>501(c)(19)</v>
      </c>
      <c r="E532" t="str">
        <f>E531</f>
        <v>0343-27</v>
      </c>
      <c r="F532" s="3">
        <f>SUM(F530:F531)</f>
        <v>7480051</v>
      </c>
      <c r="G532" s="3">
        <f>SUM(G530:G531)</f>
        <v>-6895486.5999999996</v>
      </c>
      <c r="H532" s="3">
        <f>SUM(H530:H531)</f>
        <v>584564.4</v>
      </c>
      <c r="I532" s="3">
        <f>SUM(I530:I531)</f>
        <v>-207898.40000000002</v>
      </c>
      <c r="J532" s="4" t="s">
        <v>3369</v>
      </c>
      <c r="K532" s="3">
        <f>SUM(K530:K531)</f>
        <v>376666</v>
      </c>
      <c r="L532">
        <f t="shared" si="8"/>
        <v>164</v>
      </c>
    </row>
    <row r="533" spans="1:12" x14ac:dyDescent="0.25">
      <c r="A533" t="s">
        <v>335</v>
      </c>
      <c r="B533">
        <v>2026</v>
      </c>
      <c r="C533" t="s">
        <v>1</v>
      </c>
      <c r="D533" t="s">
        <v>10</v>
      </c>
      <c r="E533" t="s">
        <v>336</v>
      </c>
      <c r="F533" s="3">
        <v>3192283.5</v>
      </c>
      <c r="G533" s="3">
        <v>-2996666.2</v>
      </c>
      <c r="H533" s="3">
        <v>195617.3</v>
      </c>
      <c r="I533" s="3">
        <v>-73113.440000000002</v>
      </c>
      <c r="J533" s="4" t="s">
        <v>3369</v>
      </c>
      <c r="K533" s="3">
        <v>122503.86</v>
      </c>
      <c r="L533">
        <f t="shared" si="8"/>
        <v>165</v>
      </c>
    </row>
    <row r="534" spans="1:12" x14ac:dyDescent="0.25">
      <c r="A534" t="s">
        <v>335</v>
      </c>
      <c r="B534">
        <v>2026</v>
      </c>
      <c r="C534" t="s">
        <v>5</v>
      </c>
      <c r="D534" t="s">
        <v>10</v>
      </c>
      <c r="E534" t="s">
        <v>336</v>
      </c>
      <c r="F534" s="3">
        <v>449267</v>
      </c>
      <c r="G534" s="3">
        <v>-368979.75</v>
      </c>
      <c r="H534" s="3">
        <v>80287.25</v>
      </c>
      <c r="I534" s="3">
        <v>-18174.439999999999</v>
      </c>
      <c r="J534" s="4" t="s">
        <v>3369</v>
      </c>
      <c r="K534" s="3">
        <v>62112.81</v>
      </c>
      <c r="L534">
        <f t="shared" si="8"/>
        <v>165</v>
      </c>
    </row>
    <row r="535" spans="1:12" x14ac:dyDescent="0.25">
      <c r="A535" t="str">
        <f>A534</f>
        <v>American Legion #715</v>
      </c>
      <c r="B535">
        <f>B534</f>
        <v>2026</v>
      </c>
      <c r="C535" t="s">
        <v>3357</v>
      </c>
      <c r="D535" t="str">
        <f>D534</f>
        <v>501(c)(19)</v>
      </c>
      <c r="E535" t="str">
        <f>E534</f>
        <v>0337-27</v>
      </c>
      <c r="F535" s="3">
        <f>SUM(F533:F534)</f>
        <v>3641550.5</v>
      </c>
      <c r="G535" s="3">
        <f>SUM(G533:G534)</f>
        <v>-3365645.95</v>
      </c>
      <c r="H535" s="3">
        <f>SUM(H533:H534)</f>
        <v>275904.55</v>
      </c>
      <c r="I535" s="3">
        <f>SUM(I533:I534)</f>
        <v>-91287.88</v>
      </c>
      <c r="J535" s="4" t="s">
        <v>3369</v>
      </c>
      <c r="K535" s="3">
        <f>SUM(K533:K534)</f>
        <v>184616.66999999998</v>
      </c>
      <c r="L535">
        <f t="shared" si="8"/>
        <v>165</v>
      </c>
    </row>
    <row r="536" spans="1:12" x14ac:dyDescent="0.25">
      <c r="A536" t="s">
        <v>337</v>
      </c>
      <c r="B536">
        <v>2026</v>
      </c>
      <c r="C536" t="s">
        <v>1</v>
      </c>
      <c r="D536" t="s">
        <v>10</v>
      </c>
      <c r="E536" t="s">
        <v>338</v>
      </c>
      <c r="F536" s="3">
        <v>83637.75</v>
      </c>
      <c r="G536" s="3">
        <v>-65018.35</v>
      </c>
      <c r="H536" s="3">
        <v>18619.400000000001</v>
      </c>
      <c r="I536" s="3">
        <v>286.54000000000002</v>
      </c>
      <c r="J536" s="4" t="s">
        <v>3369</v>
      </c>
      <c r="K536" s="3">
        <v>18905.939999999999</v>
      </c>
      <c r="L536">
        <f t="shared" si="8"/>
        <v>166</v>
      </c>
    </row>
    <row r="537" spans="1:12" x14ac:dyDescent="0.25">
      <c r="A537" t="s">
        <v>337</v>
      </c>
      <c r="B537">
        <v>2026</v>
      </c>
      <c r="C537" t="s">
        <v>5</v>
      </c>
      <c r="D537" t="s">
        <v>10</v>
      </c>
      <c r="E537" t="s">
        <v>338</v>
      </c>
      <c r="F537" s="3">
        <v>98300</v>
      </c>
      <c r="G537" s="3">
        <v>-74625</v>
      </c>
      <c r="H537" s="3">
        <v>23675</v>
      </c>
      <c r="I537" s="3">
        <v>-5608.68</v>
      </c>
      <c r="J537" s="4" t="s">
        <v>3369</v>
      </c>
      <c r="K537" s="3">
        <v>18066.32</v>
      </c>
      <c r="L537">
        <f t="shared" si="8"/>
        <v>166</v>
      </c>
    </row>
    <row r="538" spans="1:12" x14ac:dyDescent="0.25">
      <c r="A538" t="str">
        <f>A537</f>
        <v>American Legion #718</v>
      </c>
      <c r="B538">
        <f>B537</f>
        <v>2026</v>
      </c>
      <c r="C538" t="s">
        <v>3357</v>
      </c>
      <c r="D538" t="str">
        <f>D537</f>
        <v>501(c)(19)</v>
      </c>
      <c r="E538" t="str">
        <f>E537</f>
        <v>0456-27</v>
      </c>
      <c r="F538" s="3">
        <f>SUM(F536:F537)</f>
        <v>181937.75</v>
      </c>
      <c r="G538" s="3">
        <f>SUM(G536:G537)</f>
        <v>-139643.35</v>
      </c>
      <c r="H538" s="3">
        <f>SUM(H536:H537)</f>
        <v>42294.400000000001</v>
      </c>
      <c r="I538" s="3">
        <f>SUM(I536:I537)</f>
        <v>-5322.14</v>
      </c>
      <c r="J538" s="4" t="s">
        <v>3369</v>
      </c>
      <c r="K538" s="3">
        <f>SUM(K536:K537)</f>
        <v>36972.259999999995</v>
      </c>
      <c r="L538">
        <f t="shared" si="8"/>
        <v>166</v>
      </c>
    </row>
    <row r="539" spans="1:12" x14ac:dyDescent="0.25">
      <c r="A539" t="s">
        <v>339</v>
      </c>
      <c r="B539">
        <v>2026</v>
      </c>
      <c r="C539" t="s">
        <v>1</v>
      </c>
      <c r="D539" t="s">
        <v>10</v>
      </c>
      <c r="E539" t="s">
        <v>340</v>
      </c>
      <c r="F539" s="3">
        <v>497190.5</v>
      </c>
      <c r="G539" s="3">
        <v>-407324.3</v>
      </c>
      <c r="H539" s="3">
        <v>89866.2</v>
      </c>
      <c r="I539" s="3">
        <v>-33643.89</v>
      </c>
      <c r="J539" s="4" t="s">
        <v>3369</v>
      </c>
      <c r="K539" s="3">
        <v>56222.31</v>
      </c>
      <c r="L539">
        <f t="shared" si="8"/>
        <v>167</v>
      </c>
    </row>
    <row r="540" spans="1:12" x14ac:dyDescent="0.25">
      <c r="A540" t="s">
        <v>339</v>
      </c>
      <c r="B540">
        <v>2026</v>
      </c>
      <c r="C540" t="s">
        <v>5</v>
      </c>
      <c r="D540" t="s">
        <v>10</v>
      </c>
      <c r="E540" t="s">
        <v>340</v>
      </c>
      <c r="F540" s="3">
        <v>35845</v>
      </c>
      <c r="G540" s="3">
        <v>-29059</v>
      </c>
      <c r="H540" s="3">
        <v>6786</v>
      </c>
      <c r="I540" s="3">
        <v>-2996.25</v>
      </c>
      <c r="J540" s="4" t="s">
        <v>3369</v>
      </c>
      <c r="K540" s="3">
        <v>3789.75</v>
      </c>
      <c r="L540">
        <f t="shared" si="8"/>
        <v>167</v>
      </c>
    </row>
    <row r="541" spans="1:12" x14ac:dyDescent="0.25">
      <c r="A541" t="str">
        <f>A540</f>
        <v>American Legion #719</v>
      </c>
      <c r="B541">
        <f>B540</f>
        <v>2026</v>
      </c>
      <c r="C541" t="s">
        <v>3357</v>
      </c>
      <c r="D541" t="str">
        <f>D540</f>
        <v>501(c)(19)</v>
      </c>
      <c r="E541" t="str">
        <f>E540</f>
        <v>0625-27</v>
      </c>
      <c r="F541" s="3">
        <f>SUM(F539:F540)</f>
        <v>533035.5</v>
      </c>
      <c r="G541" s="3">
        <f>SUM(G539:G540)</f>
        <v>-436383.3</v>
      </c>
      <c r="H541" s="3">
        <f>SUM(H539:H540)</f>
        <v>96652.2</v>
      </c>
      <c r="I541" s="3">
        <f>SUM(I539:I540)</f>
        <v>-36640.14</v>
      </c>
      <c r="J541" s="4" t="s">
        <v>3369</v>
      </c>
      <c r="K541" s="3">
        <f>SUM(K539:K540)</f>
        <v>60012.06</v>
      </c>
      <c r="L541">
        <f t="shared" si="8"/>
        <v>167</v>
      </c>
    </row>
    <row r="542" spans="1:12" x14ac:dyDescent="0.25">
      <c r="A542" t="s">
        <v>341</v>
      </c>
      <c r="B542">
        <v>2026</v>
      </c>
      <c r="C542" t="s">
        <v>1</v>
      </c>
      <c r="D542" t="s">
        <v>10</v>
      </c>
      <c r="E542" t="s">
        <v>342</v>
      </c>
      <c r="F542" s="3">
        <v>909982.5</v>
      </c>
      <c r="G542" s="3">
        <v>-850112.8</v>
      </c>
      <c r="H542" s="3">
        <v>59869.7</v>
      </c>
      <c r="I542" s="3">
        <v>-20656.72</v>
      </c>
      <c r="J542" s="4" t="s">
        <v>3369</v>
      </c>
      <c r="K542" s="3">
        <v>39212.980000000003</v>
      </c>
      <c r="L542">
        <f t="shared" si="8"/>
        <v>168</v>
      </c>
    </row>
    <row r="543" spans="1:12" x14ac:dyDescent="0.25">
      <c r="A543" t="s">
        <v>341</v>
      </c>
      <c r="B543">
        <v>2026</v>
      </c>
      <c r="C543" t="s">
        <v>5</v>
      </c>
      <c r="D543" t="s">
        <v>10</v>
      </c>
      <c r="E543" t="s">
        <v>342</v>
      </c>
      <c r="F543" s="3">
        <v>172160</v>
      </c>
      <c r="G543" s="3">
        <v>-143241</v>
      </c>
      <c r="H543" s="3">
        <v>28919</v>
      </c>
      <c r="I543" s="3">
        <v>-13849.93</v>
      </c>
      <c r="J543" s="4" t="s">
        <v>3369</v>
      </c>
      <c r="K543" s="3">
        <v>15069.07</v>
      </c>
      <c r="L543">
        <f t="shared" si="8"/>
        <v>168</v>
      </c>
    </row>
    <row r="544" spans="1:12" x14ac:dyDescent="0.25">
      <c r="A544" t="str">
        <f>A543</f>
        <v>American Legion #749</v>
      </c>
      <c r="B544">
        <f>B543</f>
        <v>2026</v>
      </c>
      <c r="C544" t="s">
        <v>3357</v>
      </c>
      <c r="D544" t="str">
        <f>D543</f>
        <v>501(c)(19)</v>
      </c>
      <c r="E544" t="str">
        <f>E543</f>
        <v>0564-27</v>
      </c>
      <c r="F544" s="3">
        <f>SUM(F542:F543)</f>
        <v>1082142.5</v>
      </c>
      <c r="G544" s="3">
        <f>SUM(G542:G543)</f>
        <v>-993353.8</v>
      </c>
      <c r="H544" s="3">
        <f>SUM(H542:H543)</f>
        <v>88788.7</v>
      </c>
      <c r="I544" s="3">
        <f>SUM(I542:I543)</f>
        <v>-34506.65</v>
      </c>
      <c r="J544" s="4" t="s">
        <v>3369</v>
      </c>
      <c r="K544" s="3">
        <f>SUM(K542:K543)</f>
        <v>54282.05</v>
      </c>
      <c r="L544">
        <f t="shared" si="8"/>
        <v>168</v>
      </c>
    </row>
    <row r="545" spans="1:12" x14ac:dyDescent="0.25">
      <c r="A545" t="s">
        <v>343</v>
      </c>
      <c r="B545">
        <v>2026</v>
      </c>
      <c r="C545" t="s">
        <v>9</v>
      </c>
      <c r="D545" t="s">
        <v>10</v>
      </c>
      <c r="E545" t="s">
        <v>344</v>
      </c>
      <c r="F545" s="3">
        <v>50358.75</v>
      </c>
      <c r="G545" s="3">
        <v>0</v>
      </c>
      <c r="H545" s="3">
        <v>50358.75</v>
      </c>
      <c r="I545" s="3">
        <v>-55313.95</v>
      </c>
      <c r="J545" s="3">
        <v>811.88</v>
      </c>
      <c r="K545" s="3">
        <v>-4143.32</v>
      </c>
      <c r="L545">
        <f t="shared" si="8"/>
        <v>169</v>
      </c>
    </row>
    <row r="546" spans="1:12" x14ac:dyDescent="0.25">
      <c r="A546" t="s">
        <v>343</v>
      </c>
      <c r="B546">
        <v>2026</v>
      </c>
      <c r="C546" t="s">
        <v>12</v>
      </c>
      <c r="D546" t="s">
        <v>10</v>
      </c>
      <c r="E546" t="s">
        <v>344</v>
      </c>
      <c r="F546" s="3">
        <v>73389</v>
      </c>
      <c r="G546" s="3">
        <v>-51734</v>
      </c>
      <c r="H546" s="3">
        <v>21655</v>
      </c>
      <c r="I546" s="3">
        <v>-5361.62</v>
      </c>
      <c r="J546" s="4" t="s">
        <v>3369</v>
      </c>
      <c r="K546" s="3">
        <v>16293.38</v>
      </c>
      <c r="L546">
        <f t="shared" si="8"/>
        <v>169</v>
      </c>
    </row>
    <row r="547" spans="1:12" x14ac:dyDescent="0.25">
      <c r="A547" t="str">
        <f>A546</f>
        <v>American Legion #755</v>
      </c>
      <c r="B547">
        <f>B546</f>
        <v>2026</v>
      </c>
      <c r="C547" t="s">
        <v>3357</v>
      </c>
      <c r="D547" t="str">
        <f>D546</f>
        <v>501(c)(19)</v>
      </c>
      <c r="E547" t="str">
        <f>E546</f>
        <v>0058-27</v>
      </c>
      <c r="F547" s="3">
        <f>SUM(F545:F546)</f>
        <v>123747.75</v>
      </c>
      <c r="G547" s="3">
        <f>SUM(G545:G546)</f>
        <v>-51734</v>
      </c>
      <c r="H547" s="3">
        <f>SUM(H545:H546)</f>
        <v>72013.75</v>
      </c>
      <c r="I547" s="3">
        <f>SUM(I545:I546)</f>
        <v>-60675.57</v>
      </c>
      <c r="J547" s="3">
        <v>811.88</v>
      </c>
      <c r="K547" s="3">
        <f>SUM(K545:K546)</f>
        <v>12150.06</v>
      </c>
      <c r="L547">
        <f t="shared" si="8"/>
        <v>169</v>
      </c>
    </row>
    <row r="548" spans="1:12" x14ac:dyDescent="0.25">
      <c r="A548" t="s">
        <v>345</v>
      </c>
      <c r="B548">
        <v>2026</v>
      </c>
      <c r="C548" t="s">
        <v>9</v>
      </c>
      <c r="D548" t="s">
        <v>10</v>
      </c>
      <c r="E548" t="s">
        <v>346</v>
      </c>
      <c r="F548" s="3">
        <v>0</v>
      </c>
      <c r="G548" s="3">
        <v>0</v>
      </c>
      <c r="H548" s="3">
        <v>0</v>
      </c>
      <c r="I548" s="3">
        <v>0</v>
      </c>
      <c r="J548" s="3">
        <v>0</v>
      </c>
      <c r="K548" s="3">
        <v>0</v>
      </c>
      <c r="L548">
        <f t="shared" si="8"/>
        <v>170</v>
      </c>
    </row>
    <row r="549" spans="1:12" x14ac:dyDescent="0.25">
      <c r="A549" t="s">
        <v>345</v>
      </c>
      <c r="B549">
        <v>2026</v>
      </c>
      <c r="C549" t="s">
        <v>70</v>
      </c>
      <c r="D549" t="s">
        <v>10</v>
      </c>
      <c r="E549" t="s">
        <v>346</v>
      </c>
      <c r="F549" s="3">
        <v>0</v>
      </c>
      <c r="G549" s="3">
        <v>0</v>
      </c>
      <c r="H549" s="3">
        <v>0</v>
      </c>
      <c r="I549" s="3">
        <v>0</v>
      </c>
      <c r="J549" s="4" t="s">
        <v>3369</v>
      </c>
      <c r="K549" s="3">
        <v>0</v>
      </c>
      <c r="L549">
        <f t="shared" si="8"/>
        <v>170</v>
      </c>
    </row>
    <row r="550" spans="1:12" x14ac:dyDescent="0.25">
      <c r="A550" t="s">
        <v>345</v>
      </c>
      <c r="B550">
        <v>2026</v>
      </c>
      <c r="C550" t="s">
        <v>12</v>
      </c>
      <c r="D550" t="s">
        <v>10</v>
      </c>
      <c r="E550" t="s">
        <v>346</v>
      </c>
      <c r="F550" s="3">
        <v>0</v>
      </c>
      <c r="G550" s="3">
        <v>0</v>
      </c>
      <c r="H550" s="3">
        <v>0</v>
      </c>
      <c r="I550" s="3">
        <v>0</v>
      </c>
      <c r="J550" s="4" t="s">
        <v>3369</v>
      </c>
      <c r="K550" s="3">
        <v>0</v>
      </c>
      <c r="L550">
        <f t="shared" si="8"/>
        <v>170</v>
      </c>
    </row>
    <row r="551" spans="1:12" x14ac:dyDescent="0.25">
      <c r="A551" t="s">
        <v>345</v>
      </c>
      <c r="B551">
        <v>2026</v>
      </c>
      <c r="C551" t="s">
        <v>1</v>
      </c>
      <c r="D551" t="s">
        <v>10</v>
      </c>
      <c r="E551" t="s">
        <v>346</v>
      </c>
      <c r="F551" s="3">
        <v>5276536.5</v>
      </c>
      <c r="G551" s="3">
        <v>-4937854.3</v>
      </c>
      <c r="H551" s="3">
        <v>338682.2</v>
      </c>
      <c r="I551" s="3">
        <v>-121905.08</v>
      </c>
      <c r="J551" s="4" t="s">
        <v>3369</v>
      </c>
      <c r="K551" s="3">
        <v>216777.12</v>
      </c>
      <c r="L551">
        <f t="shared" si="8"/>
        <v>170</v>
      </c>
    </row>
    <row r="552" spans="1:12" x14ac:dyDescent="0.25">
      <c r="A552" t="s">
        <v>345</v>
      </c>
      <c r="B552">
        <v>2026</v>
      </c>
      <c r="C552" t="s">
        <v>5</v>
      </c>
      <c r="D552" t="s">
        <v>10</v>
      </c>
      <c r="E552" t="s">
        <v>346</v>
      </c>
      <c r="F552" s="3">
        <v>37560</v>
      </c>
      <c r="G552" s="3">
        <v>-24545</v>
      </c>
      <c r="H552" s="3">
        <v>13015</v>
      </c>
      <c r="I552" s="3">
        <v>-6409.02</v>
      </c>
      <c r="J552" s="4" t="s">
        <v>3369</v>
      </c>
      <c r="K552" s="3">
        <v>6605.98</v>
      </c>
      <c r="L552">
        <f t="shared" si="8"/>
        <v>170</v>
      </c>
    </row>
    <row r="553" spans="1:12" x14ac:dyDescent="0.25">
      <c r="A553" t="str">
        <f>A552</f>
        <v>American Legion #757</v>
      </c>
      <c r="B553">
        <f>B552</f>
        <v>2026</v>
      </c>
      <c r="C553" t="s">
        <v>3357</v>
      </c>
      <c r="D553" t="str">
        <f>D552</f>
        <v>501(c)(19)</v>
      </c>
      <c r="E553" t="str">
        <f>E552</f>
        <v>0105-27</v>
      </c>
      <c r="F553" s="3">
        <f>SUM(F548:F552)</f>
        <v>5314096.5</v>
      </c>
      <c r="G553" s="3">
        <f>SUM(G548:G552)</f>
        <v>-4962399.3</v>
      </c>
      <c r="H553" s="3">
        <f>SUM(H548:H552)</f>
        <v>351697.2</v>
      </c>
      <c r="I553" s="3">
        <f>SUM(I548:I552)</f>
        <v>-128314.1</v>
      </c>
      <c r="J553" s="3">
        <v>0</v>
      </c>
      <c r="K553" s="3">
        <f>SUM(K548:K552)</f>
        <v>223383.1</v>
      </c>
      <c r="L553">
        <f t="shared" si="8"/>
        <v>170</v>
      </c>
    </row>
    <row r="554" spans="1:12" x14ac:dyDescent="0.25">
      <c r="A554" t="s">
        <v>347</v>
      </c>
      <c r="B554">
        <v>2026</v>
      </c>
      <c r="C554" t="s">
        <v>1</v>
      </c>
      <c r="D554" t="s">
        <v>10</v>
      </c>
      <c r="E554" t="s">
        <v>348</v>
      </c>
      <c r="F554" s="3">
        <v>1995780.9</v>
      </c>
      <c r="G554" s="3">
        <v>-1706022.0499999998</v>
      </c>
      <c r="H554" s="3">
        <v>289758.84999999998</v>
      </c>
      <c r="I554" s="3">
        <v>-107985.13</v>
      </c>
      <c r="J554" s="4" t="s">
        <v>3369</v>
      </c>
      <c r="K554" s="3">
        <v>181773.72</v>
      </c>
      <c r="L554">
        <f t="shared" si="8"/>
        <v>171</v>
      </c>
    </row>
    <row r="555" spans="1:12" x14ac:dyDescent="0.25">
      <c r="A555" t="s">
        <v>347</v>
      </c>
      <c r="B555">
        <v>2026</v>
      </c>
      <c r="C555" t="s">
        <v>5</v>
      </c>
      <c r="D555" t="s">
        <v>10</v>
      </c>
      <c r="E555" t="s">
        <v>348</v>
      </c>
      <c r="F555" s="3">
        <v>27360</v>
      </c>
      <c r="G555" s="3">
        <v>-20897</v>
      </c>
      <c r="H555" s="3">
        <v>6463</v>
      </c>
      <c r="I555" s="3">
        <v>-5490.65</v>
      </c>
      <c r="J555" s="4" t="s">
        <v>3369</v>
      </c>
      <c r="K555" s="3">
        <v>972.35</v>
      </c>
      <c r="L555">
        <f t="shared" si="8"/>
        <v>171</v>
      </c>
    </row>
    <row r="556" spans="1:12" x14ac:dyDescent="0.25">
      <c r="A556" t="str">
        <f>A555</f>
        <v>American Legion #76</v>
      </c>
      <c r="B556">
        <f>B555</f>
        <v>2026</v>
      </c>
      <c r="C556" t="s">
        <v>3357</v>
      </c>
      <c r="D556" t="str">
        <f>D555</f>
        <v>501(c)(19)</v>
      </c>
      <c r="E556" t="str">
        <f>E555</f>
        <v>0034-27</v>
      </c>
      <c r="F556" s="3">
        <f>SUM(F554:F555)</f>
        <v>2023140.9</v>
      </c>
      <c r="G556" s="3">
        <f>SUM(G554:G555)</f>
        <v>-1726919.0499999998</v>
      </c>
      <c r="H556" s="3">
        <f>SUM(H554:H555)</f>
        <v>296221.84999999998</v>
      </c>
      <c r="I556" s="3">
        <f>SUM(I554:I555)</f>
        <v>-113475.78</v>
      </c>
      <c r="J556" s="4" t="s">
        <v>3369</v>
      </c>
      <c r="K556" s="3">
        <f>SUM(K554:K555)</f>
        <v>182746.07</v>
      </c>
      <c r="L556">
        <f t="shared" si="8"/>
        <v>171</v>
      </c>
    </row>
    <row r="557" spans="1:12" x14ac:dyDescent="0.25">
      <c r="A557" t="s">
        <v>3326</v>
      </c>
      <c r="B557" s="2" t="s">
        <v>3324</v>
      </c>
      <c r="C557" t="s">
        <v>1</v>
      </c>
      <c r="D557" t="s">
        <v>10</v>
      </c>
      <c r="E557" t="s">
        <v>3327</v>
      </c>
      <c r="F557" s="3">
        <v>142071</v>
      </c>
      <c r="G557" s="3">
        <v>-120302.25</v>
      </c>
      <c r="H557" s="3">
        <v>21768.75</v>
      </c>
      <c r="I557" s="3">
        <v>-8190.49</v>
      </c>
      <c r="J557" s="4" t="s">
        <v>3369</v>
      </c>
      <c r="K557" s="3">
        <v>13578.26</v>
      </c>
      <c r="L557">
        <f t="shared" si="8"/>
        <v>172</v>
      </c>
    </row>
    <row r="558" spans="1:12" x14ac:dyDescent="0.25">
      <c r="A558" t="s">
        <v>3326</v>
      </c>
      <c r="B558" s="2" t="s">
        <v>3324</v>
      </c>
      <c r="C558" t="s">
        <v>5</v>
      </c>
      <c r="D558" t="s">
        <v>10</v>
      </c>
      <c r="E558" t="s">
        <v>3327</v>
      </c>
      <c r="F558" s="3">
        <v>58716</v>
      </c>
      <c r="G558" s="3">
        <v>-51232</v>
      </c>
      <c r="H558" s="3">
        <v>7484</v>
      </c>
      <c r="I558" s="3">
        <v>-3934.41</v>
      </c>
      <c r="J558" s="4" t="s">
        <v>3369</v>
      </c>
      <c r="K558" s="3">
        <v>3549.59</v>
      </c>
      <c r="L558">
        <f t="shared" si="8"/>
        <v>172</v>
      </c>
    </row>
    <row r="559" spans="1:12" x14ac:dyDescent="0.25">
      <c r="A559" t="str">
        <f>A558</f>
        <v>American Legion #762</v>
      </c>
      <c r="B559" s="2" t="str">
        <f>B558</f>
        <v>2025 (Closure)</v>
      </c>
      <c r="C559" t="s">
        <v>3357</v>
      </c>
      <c r="D559" t="str">
        <f>D558</f>
        <v>501(c)(19)</v>
      </c>
      <c r="E559" t="str">
        <f>E558</f>
        <v>0288-27</v>
      </c>
      <c r="F559" s="3">
        <f>SUM(F557:F558)</f>
        <v>200787</v>
      </c>
      <c r="G559" s="3">
        <f>SUM(G557:G558)</f>
        <v>-171534.25</v>
      </c>
      <c r="H559" s="3">
        <f>SUM(H557:H558)</f>
        <v>29252.75</v>
      </c>
      <c r="I559" s="3">
        <f>SUM(I557:I558)</f>
        <v>-12124.9</v>
      </c>
      <c r="J559" s="4" t="s">
        <v>3369</v>
      </c>
      <c r="K559" s="3">
        <f>SUM(K557:K558)</f>
        <v>17127.849999999999</v>
      </c>
      <c r="L559">
        <f t="shared" si="8"/>
        <v>172</v>
      </c>
    </row>
    <row r="560" spans="1:12" x14ac:dyDescent="0.25">
      <c r="A560" t="s">
        <v>349</v>
      </c>
      <c r="B560">
        <v>2026</v>
      </c>
      <c r="C560" t="s">
        <v>1</v>
      </c>
      <c r="D560" t="s">
        <v>10</v>
      </c>
      <c r="E560" t="s">
        <v>350</v>
      </c>
      <c r="F560" s="3">
        <v>1343168.5</v>
      </c>
      <c r="G560" s="3">
        <v>-1072413</v>
      </c>
      <c r="H560" s="3">
        <v>270755.5</v>
      </c>
      <c r="I560" s="3">
        <v>-101722.32</v>
      </c>
      <c r="J560" s="4" t="s">
        <v>3369</v>
      </c>
      <c r="K560" s="3">
        <v>169033.18</v>
      </c>
      <c r="L560">
        <f t="shared" si="8"/>
        <v>173</v>
      </c>
    </row>
    <row r="561" spans="1:12" x14ac:dyDescent="0.25">
      <c r="A561" t="s">
        <v>349</v>
      </c>
      <c r="B561">
        <v>2026</v>
      </c>
      <c r="C561" t="s">
        <v>5</v>
      </c>
      <c r="D561" t="s">
        <v>10</v>
      </c>
      <c r="E561" t="s">
        <v>350</v>
      </c>
      <c r="F561" s="3">
        <v>257841</v>
      </c>
      <c r="G561" s="3">
        <v>-202155</v>
      </c>
      <c r="H561" s="3">
        <v>55686</v>
      </c>
      <c r="I561" s="3">
        <v>-15405</v>
      </c>
      <c r="J561" s="4" t="s">
        <v>3369</v>
      </c>
      <c r="K561" s="3">
        <v>40281</v>
      </c>
      <c r="L561">
        <f t="shared" si="8"/>
        <v>173</v>
      </c>
    </row>
    <row r="562" spans="1:12" x14ac:dyDescent="0.25">
      <c r="A562" t="str">
        <f>A561</f>
        <v>American Legion #763</v>
      </c>
      <c r="B562">
        <f>B561</f>
        <v>2026</v>
      </c>
      <c r="C562" t="s">
        <v>3357</v>
      </c>
      <c r="D562" t="str">
        <f>D561</f>
        <v>501(c)(19)</v>
      </c>
      <c r="E562" t="str">
        <f>E561</f>
        <v>0418-27</v>
      </c>
      <c r="F562" s="3">
        <f>SUM(F560:F561)</f>
        <v>1601009.5</v>
      </c>
      <c r="G562" s="3">
        <f>SUM(G560:G561)</f>
        <v>-1274568</v>
      </c>
      <c r="H562" s="3">
        <f>SUM(H560:H561)</f>
        <v>326441.5</v>
      </c>
      <c r="I562" s="3">
        <f>SUM(I560:I561)</f>
        <v>-117127.32</v>
      </c>
      <c r="J562" s="4" t="s">
        <v>3369</v>
      </c>
      <c r="K562" s="3">
        <f>SUM(K560:K561)</f>
        <v>209314.18</v>
      </c>
      <c r="L562">
        <f t="shared" si="8"/>
        <v>173</v>
      </c>
    </row>
    <row r="563" spans="1:12" x14ac:dyDescent="0.25">
      <c r="A563" t="s">
        <v>351</v>
      </c>
      <c r="B563">
        <v>2026</v>
      </c>
      <c r="C563" t="s">
        <v>1</v>
      </c>
      <c r="D563" t="s">
        <v>10</v>
      </c>
      <c r="E563" t="s">
        <v>352</v>
      </c>
      <c r="F563" s="3">
        <v>4608905.75</v>
      </c>
      <c r="G563" s="3">
        <v>-4257658.25</v>
      </c>
      <c r="H563" s="3">
        <v>351247.5</v>
      </c>
      <c r="I563" s="3">
        <v>-105223.23</v>
      </c>
      <c r="J563" s="4" t="s">
        <v>3369</v>
      </c>
      <c r="K563" s="3">
        <v>246024.27</v>
      </c>
      <c r="L563">
        <f t="shared" si="8"/>
        <v>174</v>
      </c>
    </row>
    <row r="564" spans="1:12" x14ac:dyDescent="0.25">
      <c r="A564" t="s">
        <v>351</v>
      </c>
      <c r="B564">
        <v>2026</v>
      </c>
      <c r="C564" t="s">
        <v>5</v>
      </c>
      <c r="D564" t="s">
        <v>10</v>
      </c>
      <c r="E564" t="s">
        <v>352</v>
      </c>
      <c r="F564" s="3">
        <v>150667</v>
      </c>
      <c r="G564" s="3">
        <v>-119878.88</v>
      </c>
      <c r="H564" s="3">
        <v>30788.12</v>
      </c>
      <c r="I564" s="3">
        <v>-10486.87</v>
      </c>
      <c r="J564" s="4" t="s">
        <v>3369</v>
      </c>
      <c r="K564" s="3">
        <v>20301.25</v>
      </c>
      <c r="L564">
        <f t="shared" si="8"/>
        <v>174</v>
      </c>
    </row>
    <row r="565" spans="1:12" x14ac:dyDescent="0.25">
      <c r="A565" t="str">
        <f>A564</f>
        <v>American Legion #768</v>
      </c>
      <c r="B565">
        <f>B564</f>
        <v>2026</v>
      </c>
      <c r="C565" t="s">
        <v>3357</v>
      </c>
      <c r="D565" t="str">
        <f>D564</f>
        <v>501(c)(19)</v>
      </c>
      <c r="E565" t="str">
        <f>E564</f>
        <v>0493-27</v>
      </c>
      <c r="F565" s="3">
        <f>SUM(F563:F564)</f>
        <v>4759572.75</v>
      </c>
      <c r="G565" s="3">
        <f>SUM(G563:G564)</f>
        <v>-4377537.13</v>
      </c>
      <c r="H565" s="3">
        <f>SUM(H563:H564)</f>
        <v>382035.62</v>
      </c>
      <c r="I565" s="3">
        <f>SUM(I563:I564)</f>
        <v>-115710.09999999999</v>
      </c>
      <c r="J565" s="4" t="s">
        <v>3369</v>
      </c>
      <c r="K565" s="3">
        <f>SUM(K563:K564)</f>
        <v>266325.52</v>
      </c>
      <c r="L565">
        <f t="shared" si="8"/>
        <v>174</v>
      </c>
    </row>
    <row r="566" spans="1:12" x14ac:dyDescent="0.25">
      <c r="A566" t="s">
        <v>353</v>
      </c>
      <c r="B566">
        <v>2026</v>
      </c>
      <c r="C566" t="s">
        <v>5</v>
      </c>
      <c r="D566" t="s">
        <v>10</v>
      </c>
      <c r="E566" t="s">
        <v>354</v>
      </c>
      <c r="F566" s="3">
        <v>1854</v>
      </c>
      <c r="G566" s="3">
        <v>-1225</v>
      </c>
      <c r="H566" s="3">
        <v>629</v>
      </c>
      <c r="I566" s="3">
        <v>-799</v>
      </c>
      <c r="J566" s="4" t="s">
        <v>3369</v>
      </c>
      <c r="K566" s="3">
        <v>-170</v>
      </c>
      <c r="L566">
        <f t="shared" si="8"/>
        <v>175</v>
      </c>
    </row>
    <row r="567" spans="1:12" x14ac:dyDescent="0.25">
      <c r="A567" t="str">
        <f>A566</f>
        <v>American Legion #77</v>
      </c>
      <c r="B567">
        <f>B566</f>
        <v>2026</v>
      </c>
      <c r="C567" t="s">
        <v>3357</v>
      </c>
      <c r="D567" t="str">
        <f>D566</f>
        <v>501(c)(19)</v>
      </c>
      <c r="E567" t="str">
        <f>E566</f>
        <v>0642-27</v>
      </c>
      <c r="F567" s="3">
        <f>SUM(F566)</f>
        <v>1854</v>
      </c>
      <c r="G567" s="3">
        <f>SUM(G566)</f>
        <v>-1225</v>
      </c>
      <c r="H567" s="3">
        <f>SUM(H566)</f>
        <v>629</v>
      </c>
      <c r="I567" s="3">
        <f>SUM(I566)</f>
        <v>-799</v>
      </c>
      <c r="J567" s="4" t="s">
        <v>3369</v>
      </c>
      <c r="K567" s="3">
        <f>SUM(K566)</f>
        <v>-170</v>
      </c>
      <c r="L567">
        <f t="shared" si="8"/>
        <v>175</v>
      </c>
    </row>
    <row r="568" spans="1:12" x14ac:dyDescent="0.25">
      <c r="A568" t="s">
        <v>355</v>
      </c>
      <c r="B568">
        <v>2026</v>
      </c>
      <c r="C568" t="s">
        <v>1</v>
      </c>
      <c r="D568" t="s">
        <v>10</v>
      </c>
      <c r="E568" t="s">
        <v>356</v>
      </c>
      <c r="F568" s="3">
        <v>5291250.25</v>
      </c>
      <c r="G568" s="3">
        <v>-4290502.5</v>
      </c>
      <c r="H568" s="3">
        <v>1000747.75</v>
      </c>
      <c r="I568" s="3">
        <v>-373018.78</v>
      </c>
      <c r="J568" s="4" t="s">
        <v>3369</v>
      </c>
      <c r="K568" s="3">
        <v>627728.97</v>
      </c>
      <c r="L568">
        <f t="shared" si="8"/>
        <v>176</v>
      </c>
    </row>
    <row r="569" spans="1:12" x14ac:dyDescent="0.25">
      <c r="A569" t="s">
        <v>355</v>
      </c>
      <c r="B569">
        <v>2026</v>
      </c>
      <c r="C569" t="s">
        <v>5</v>
      </c>
      <c r="D569" t="s">
        <v>10</v>
      </c>
      <c r="E569" t="s">
        <v>356</v>
      </c>
      <c r="F569" s="3">
        <v>597582</v>
      </c>
      <c r="G569" s="3">
        <v>-488104</v>
      </c>
      <c r="H569" s="3">
        <v>109478</v>
      </c>
      <c r="I569" s="3">
        <v>-41100.82</v>
      </c>
      <c r="J569" s="4" t="s">
        <v>3369</v>
      </c>
      <c r="K569" s="3">
        <v>68377.179999999993</v>
      </c>
      <c r="L569">
        <f t="shared" si="8"/>
        <v>176</v>
      </c>
    </row>
    <row r="570" spans="1:12" x14ac:dyDescent="0.25">
      <c r="A570" t="str">
        <f>A569</f>
        <v>American Legion #8</v>
      </c>
      <c r="B570">
        <f>B569</f>
        <v>2026</v>
      </c>
      <c r="C570" t="s">
        <v>3357</v>
      </c>
      <c r="D570" t="str">
        <f>D569</f>
        <v>501(c)(19)</v>
      </c>
      <c r="E570" t="str">
        <f>E569</f>
        <v>0414-27</v>
      </c>
      <c r="F570" s="3">
        <f>SUM(F568:F569)</f>
        <v>5888832.25</v>
      </c>
      <c r="G570" s="3">
        <f>SUM(G568:G569)</f>
        <v>-4778606.5</v>
      </c>
      <c r="H570" s="3">
        <f>SUM(H568:H569)</f>
        <v>1110225.75</v>
      </c>
      <c r="I570" s="3">
        <f>SUM(I568:I569)</f>
        <v>-414119.60000000003</v>
      </c>
      <c r="J570" s="4" t="s">
        <v>3369</v>
      </c>
      <c r="K570" s="3">
        <f>SUM(K568:K569)</f>
        <v>696106.14999999991</v>
      </c>
      <c r="L570">
        <f t="shared" si="8"/>
        <v>176</v>
      </c>
    </row>
    <row r="571" spans="1:12" x14ac:dyDescent="0.25">
      <c r="A571" t="s">
        <v>357</v>
      </c>
      <c r="B571">
        <v>2026</v>
      </c>
      <c r="C571" t="s">
        <v>9</v>
      </c>
      <c r="D571" t="s">
        <v>10</v>
      </c>
      <c r="E571" t="s">
        <v>358</v>
      </c>
      <c r="F571" s="3">
        <v>226084</v>
      </c>
      <c r="G571" s="3">
        <v>0</v>
      </c>
      <c r="H571" s="3">
        <v>226084</v>
      </c>
      <c r="I571" s="3">
        <v>-294358.11</v>
      </c>
      <c r="J571" s="3">
        <v>0</v>
      </c>
      <c r="K571" s="3">
        <v>-68274.11</v>
      </c>
      <c r="L571">
        <f t="shared" si="8"/>
        <v>177</v>
      </c>
    </row>
    <row r="572" spans="1:12" x14ac:dyDescent="0.25">
      <c r="A572" t="s">
        <v>357</v>
      </c>
      <c r="B572">
        <v>2026</v>
      </c>
      <c r="C572" t="s">
        <v>12</v>
      </c>
      <c r="D572" t="s">
        <v>10</v>
      </c>
      <c r="E572" t="s">
        <v>358</v>
      </c>
      <c r="F572" s="3">
        <v>545670</v>
      </c>
      <c r="G572" s="3">
        <v>-380806.40000000002</v>
      </c>
      <c r="H572" s="3">
        <v>164863.6</v>
      </c>
      <c r="I572" s="3">
        <v>-37651</v>
      </c>
      <c r="J572" s="4" t="s">
        <v>3369</v>
      </c>
      <c r="K572" s="3">
        <v>127212.6</v>
      </c>
      <c r="L572">
        <f t="shared" si="8"/>
        <v>177</v>
      </c>
    </row>
    <row r="573" spans="1:12" x14ac:dyDescent="0.25">
      <c r="A573" t="s">
        <v>357</v>
      </c>
      <c r="B573">
        <v>2026</v>
      </c>
      <c r="C573" t="s">
        <v>1</v>
      </c>
      <c r="D573" t="s">
        <v>10</v>
      </c>
      <c r="E573" t="s">
        <v>358</v>
      </c>
      <c r="F573" s="3">
        <v>8916279</v>
      </c>
      <c r="G573" s="3">
        <v>-7635322.7999999998</v>
      </c>
      <c r="H573" s="3">
        <v>1280956.2</v>
      </c>
      <c r="I573" s="3">
        <v>-423227.97</v>
      </c>
      <c r="J573" s="4" t="s">
        <v>3369</v>
      </c>
      <c r="K573" s="3">
        <v>857728.23</v>
      </c>
      <c r="L573">
        <f t="shared" si="8"/>
        <v>177</v>
      </c>
    </row>
    <row r="574" spans="1:12" x14ac:dyDescent="0.25">
      <c r="A574" t="s">
        <v>357</v>
      </c>
      <c r="B574">
        <v>2026</v>
      </c>
      <c r="C574" t="s">
        <v>5</v>
      </c>
      <c r="D574" t="s">
        <v>10</v>
      </c>
      <c r="E574" t="s">
        <v>358</v>
      </c>
      <c r="F574" s="3">
        <v>326656</v>
      </c>
      <c r="G574" s="3">
        <v>-256669</v>
      </c>
      <c r="H574" s="3">
        <v>69987</v>
      </c>
      <c r="I574" s="3">
        <v>-44456.61</v>
      </c>
      <c r="J574" s="4" t="s">
        <v>3369</v>
      </c>
      <c r="K574" s="3">
        <v>25530.39</v>
      </c>
      <c r="L574">
        <f t="shared" si="8"/>
        <v>177</v>
      </c>
    </row>
    <row r="575" spans="1:12" x14ac:dyDescent="0.25">
      <c r="A575" t="str">
        <f>A574</f>
        <v>American Legion #83</v>
      </c>
      <c r="B575">
        <f>B574</f>
        <v>2026</v>
      </c>
      <c r="C575" t="s">
        <v>3357</v>
      </c>
      <c r="D575" t="str">
        <f>D574</f>
        <v>501(c)(19)</v>
      </c>
      <c r="E575" t="str">
        <f>E574</f>
        <v>0033-27</v>
      </c>
      <c r="F575" s="3">
        <f>SUM(F571:F574)</f>
        <v>10014689</v>
      </c>
      <c r="G575" s="3">
        <f>SUM(G571:G574)</f>
        <v>-8272798.2000000002</v>
      </c>
      <c r="H575" s="3">
        <f>SUM(H571:H574)</f>
        <v>1741890.7999999998</v>
      </c>
      <c r="I575" s="3">
        <f>SUM(I571:I574)</f>
        <v>-799693.69</v>
      </c>
      <c r="J575" s="3">
        <v>0</v>
      </c>
      <c r="K575" s="3">
        <f>SUM(K571:K574)</f>
        <v>942197.11</v>
      </c>
      <c r="L575">
        <f t="shared" si="8"/>
        <v>177</v>
      </c>
    </row>
    <row r="576" spans="1:12" x14ac:dyDescent="0.25">
      <c r="A576" t="s">
        <v>359</v>
      </c>
      <c r="B576">
        <v>2026</v>
      </c>
      <c r="C576" t="s">
        <v>1</v>
      </c>
      <c r="D576" t="s">
        <v>10</v>
      </c>
      <c r="E576" t="s">
        <v>360</v>
      </c>
      <c r="F576" s="3">
        <v>5564466.75</v>
      </c>
      <c r="G576" s="3">
        <v>-5128756.45</v>
      </c>
      <c r="H576" s="3">
        <v>435710.3</v>
      </c>
      <c r="I576" s="3">
        <v>-160325.54999999999</v>
      </c>
      <c r="J576" s="4" t="s">
        <v>3369</v>
      </c>
      <c r="K576" s="3">
        <v>275384.75</v>
      </c>
      <c r="L576">
        <f t="shared" si="8"/>
        <v>178</v>
      </c>
    </row>
    <row r="577" spans="1:12" x14ac:dyDescent="0.25">
      <c r="A577" t="s">
        <v>359</v>
      </c>
      <c r="B577">
        <v>2026</v>
      </c>
      <c r="C577" t="s">
        <v>5</v>
      </c>
      <c r="D577" t="s">
        <v>10</v>
      </c>
      <c r="E577" t="s">
        <v>360</v>
      </c>
      <c r="F577" s="3">
        <v>19840</v>
      </c>
      <c r="G577" s="3">
        <v>-16000</v>
      </c>
      <c r="H577" s="3">
        <v>3840</v>
      </c>
      <c r="I577" s="3">
        <v>-4576.3900000000003</v>
      </c>
      <c r="J577" s="4" t="s">
        <v>3369</v>
      </c>
      <c r="K577" s="3">
        <v>-736.39</v>
      </c>
      <c r="L577">
        <f t="shared" si="8"/>
        <v>178</v>
      </c>
    </row>
    <row r="578" spans="1:12" x14ac:dyDescent="0.25">
      <c r="A578" t="str">
        <f>A577</f>
        <v>American Legion #86</v>
      </c>
      <c r="B578">
        <f>B577</f>
        <v>2026</v>
      </c>
      <c r="C578" t="s">
        <v>3357</v>
      </c>
      <c r="D578" t="str">
        <f>D577</f>
        <v>501(c)(19)</v>
      </c>
      <c r="E578" t="str">
        <f>E577</f>
        <v>0128-27</v>
      </c>
      <c r="F578" s="3">
        <f>SUM(F576:F577)</f>
        <v>5584306.75</v>
      </c>
      <c r="G578" s="3">
        <f>SUM(G576:G577)</f>
        <v>-5144756.45</v>
      </c>
      <c r="H578" s="3">
        <f>SUM(H576:H577)</f>
        <v>439550.3</v>
      </c>
      <c r="I578" s="3">
        <f>SUM(I576:I577)</f>
        <v>-164901.94</v>
      </c>
      <c r="J578" s="4" t="s">
        <v>3369</v>
      </c>
      <c r="K578" s="3">
        <f>SUM(K576:K577)</f>
        <v>274648.36</v>
      </c>
      <c r="L578">
        <f t="shared" si="8"/>
        <v>178</v>
      </c>
    </row>
    <row r="579" spans="1:12" x14ac:dyDescent="0.25">
      <c r="A579" t="s">
        <v>361</v>
      </c>
      <c r="B579">
        <v>2026</v>
      </c>
      <c r="C579" t="s">
        <v>1</v>
      </c>
      <c r="D579" t="s">
        <v>10</v>
      </c>
      <c r="E579" t="s">
        <v>362</v>
      </c>
      <c r="F579" s="3">
        <v>2644830.9500000002</v>
      </c>
      <c r="G579" s="3">
        <v>-2080501.6500000001</v>
      </c>
      <c r="H579" s="3">
        <v>564329.30000000005</v>
      </c>
      <c r="I579" s="3">
        <v>-192866.51</v>
      </c>
      <c r="J579" s="4" t="s">
        <v>3369</v>
      </c>
      <c r="K579" s="3">
        <v>371462.79</v>
      </c>
      <c r="L579">
        <f t="shared" si="8"/>
        <v>179</v>
      </c>
    </row>
    <row r="580" spans="1:12" x14ac:dyDescent="0.25">
      <c r="A580" t="s">
        <v>361</v>
      </c>
      <c r="B580">
        <v>2026</v>
      </c>
      <c r="C580" t="s">
        <v>5</v>
      </c>
      <c r="D580" t="s">
        <v>10</v>
      </c>
      <c r="E580" t="s">
        <v>362</v>
      </c>
      <c r="F580" s="3">
        <v>333682</v>
      </c>
      <c r="G580" s="3">
        <v>-268347</v>
      </c>
      <c r="H580" s="3">
        <v>65335</v>
      </c>
      <c r="I580" s="3">
        <v>-17320.97</v>
      </c>
      <c r="J580" s="4" t="s">
        <v>3369</v>
      </c>
      <c r="K580" s="3">
        <v>48014.03</v>
      </c>
      <c r="L580">
        <f t="shared" ref="L580:L643" si="9">IF(E580=E579,L579,L579+1)</f>
        <v>179</v>
      </c>
    </row>
    <row r="581" spans="1:12" x14ac:dyDescent="0.25">
      <c r="A581" t="str">
        <f>A580</f>
        <v>American Legion #91</v>
      </c>
      <c r="B581">
        <f>B580</f>
        <v>2026</v>
      </c>
      <c r="C581" t="s">
        <v>3357</v>
      </c>
      <c r="D581" t="str">
        <f>D580</f>
        <v>501(c)(19)</v>
      </c>
      <c r="E581" t="str">
        <f>E580</f>
        <v>0545-27</v>
      </c>
      <c r="F581" s="3">
        <f>SUM(F579:F580)</f>
        <v>2978512.95</v>
      </c>
      <c r="G581" s="3">
        <f>SUM(G579:G580)</f>
        <v>-2348848.6500000004</v>
      </c>
      <c r="H581" s="3">
        <f>SUM(H579:H580)</f>
        <v>629664.30000000005</v>
      </c>
      <c r="I581" s="3">
        <f>SUM(I579:I580)</f>
        <v>-210187.48</v>
      </c>
      <c r="J581" s="4" t="s">
        <v>3369</v>
      </c>
      <c r="K581" s="3">
        <f>SUM(K579:K580)</f>
        <v>419476.81999999995</v>
      </c>
      <c r="L581">
        <f t="shared" si="9"/>
        <v>179</v>
      </c>
    </row>
    <row r="582" spans="1:12" x14ac:dyDescent="0.25">
      <c r="A582" t="s">
        <v>363</v>
      </c>
      <c r="B582">
        <v>2026</v>
      </c>
      <c r="C582" t="s">
        <v>1</v>
      </c>
      <c r="D582" t="s">
        <v>10</v>
      </c>
      <c r="E582" t="s">
        <v>364</v>
      </c>
      <c r="F582" s="3">
        <v>6903534.5</v>
      </c>
      <c r="G582" s="3">
        <v>-6395701.1500000004</v>
      </c>
      <c r="H582" s="3">
        <v>507833.35</v>
      </c>
      <c r="I582" s="3">
        <v>-178618.35</v>
      </c>
      <c r="J582" s="4" t="s">
        <v>3369</v>
      </c>
      <c r="K582" s="3">
        <v>329215</v>
      </c>
      <c r="L582">
        <f t="shared" si="9"/>
        <v>180</v>
      </c>
    </row>
    <row r="583" spans="1:12" x14ac:dyDescent="0.25">
      <c r="A583" t="s">
        <v>363</v>
      </c>
      <c r="B583">
        <v>2026</v>
      </c>
      <c r="C583" t="s">
        <v>5</v>
      </c>
      <c r="D583" t="s">
        <v>10</v>
      </c>
      <c r="E583" t="s">
        <v>364</v>
      </c>
      <c r="F583" s="3">
        <v>247447</v>
      </c>
      <c r="G583" s="3">
        <v>-198323.95</v>
      </c>
      <c r="H583" s="3">
        <v>49123.05</v>
      </c>
      <c r="I583" s="3">
        <v>-14740.57</v>
      </c>
      <c r="J583" s="4" t="s">
        <v>3369</v>
      </c>
      <c r="K583" s="3">
        <v>34382.480000000003</v>
      </c>
      <c r="L583">
        <f t="shared" si="9"/>
        <v>180</v>
      </c>
    </row>
    <row r="584" spans="1:12" x14ac:dyDescent="0.25">
      <c r="A584" t="str">
        <f>A583</f>
        <v>American Legion #96</v>
      </c>
      <c r="B584">
        <f>B583</f>
        <v>2026</v>
      </c>
      <c r="C584" t="s">
        <v>3357</v>
      </c>
      <c r="D584" t="str">
        <f>D583</f>
        <v>501(c)(19)</v>
      </c>
      <c r="E584" t="str">
        <f>E583</f>
        <v>0134-27</v>
      </c>
      <c r="F584" s="3">
        <f>SUM(F582:F583)</f>
        <v>7150981.5</v>
      </c>
      <c r="G584" s="3">
        <f>SUM(G582:G583)</f>
        <v>-6594025.1000000006</v>
      </c>
      <c r="H584" s="3">
        <f>SUM(H582:H583)</f>
        <v>556956.4</v>
      </c>
      <c r="I584" s="3">
        <f>SUM(I582:I583)</f>
        <v>-193358.92</v>
      </c>
      <c r="J584" s="4" t="s">
        <v>3369</v>
      </c>
      <c r="K584" s="3">
        <f>SUM(K582:K583)</f>
        <v>363597.48</v>
      </c>
      <c r="L584">
        <f t="shared" si="9"/>
        <v>180</v>
      </c>
    </row>
    <row r="585" spans="1:12" x14ac:dyDescent="0.25">
      <c r="A585" t="s">
        <v>365</v>
      </c>
      <c r="B585">
        <v>2026</v>
      </c>
      <c r="C585" t="s">
        <v>1</v>
      </c>
      <c r="D585" t="s">
        <v>10</v>
      </c>
      <c r="E585" t="s">
        <v>366</v>
      </c>
      <c r="F585" s="3">
        <v>8469865.5</v>
      </c>
      <c r="G585" s="3">
        <v>-7860617.2000000002</v>
      </c>
      <c r="H585" s="3">
        <v>609248.30000000005</v>
      </c>
      <c r="I585" s="3">
        <v>-169208.03</v>
      </c>
      <c r="J585" s="4" t="s">
        <v>3369</v>
      </c>
      <c r="K585" s="3">
        <v>440040.27</v>
      </c>
      <c r="L585">
        <f t="shared" si="9"/>
        <v>181</v>
      </c>
    </row>
    <row r="586" spans="1:12" x14ac:dyDescent="0.25">
      <c r="A586" t="s">
        <v>365</v>
      </c>
      <c r="B586">
        <v>2026</v>
      </c>
      <c r="C586" t="s">
        <v>5</v>
      </c>
      <c r="D586" t="s">
        <v>10</v>
      </c>
      <c r="E586" t="s">
        <v>366</v>
      </c>
      <c r="F586" s="3">
        <v>204575</v>
      </c>
      <c r="G586" s="3">
        <v>-155235.26</v>
      </c>
      <c r="H586" s="3">
        <v>49339.74</v>
      </c>
      <c r="I586" s="3">
        <v>-34246.559999999998</v>
      </c>
      <c r="J586" s="4" t="s">
        <v>3369</v>
      </c>
      <c r="K586" s="3">
        <v>15093.18</v>
      </c>
      <c r="L586">
        <f t="shared" si="9"/>
        <v>181</v>
      </c>
    </row>
    <row r="587" spans="1:12" x14ac:dyDescent="0.25">
      <c r="A587" t="str">
        <f>A586</f>
        <v>American Legion 0726 Newton</v>
      </c>
      <c r="B587">
        <f>B586</f>
        <v>2026</v>
      </c>
      <c r="C587" t="s">
        <v>3357</v>
      </c>
      <c r="D587" t="str">
        <f>D586</f>
        <v>501(c)(19)</v>
      </c>
      <c r="E587" t="str">
        <f>E586</f>
        <v>0658-27</v>
      </c>
      <c r="F587" s="3">
        <f>SUM(F585:F586)</f>
        <v>8674440.5</v>
      </c>
      <c r="G587" s="3">
        <f>SUM(G585:G586)</f>
        <v>-8015852.46</v>
      </c>
      <c r="H587" s="3">
        <f>SUM(H585:H586)</f>
        <v>658588.04</v>
      </c>
      <c r="I587" s="3">
        <f>SUM(I585:I586)</f>
        <v>-203454.59</v>
      </c>
      <c r="J587" s="4" t="s">
        <v>3369</v>
      </c>
      <c r="K587" s="3">
        <f>SUM(K585:K586)</f>
        <v>455133.45</v>
      </c>
      <c r="L587">
        <f t="shared" si="9"/>
        <v>181</v>
      </c>
    </row>
    <row r="588" spans="1:12" x14ac:dyDescent="0.25">
      <c r="A588" t="s">
        <v>367</v>
      </c>
      <c r="B588">
        <v>2026</v>
      </c>
      <c r="C588" t="s">
        <v>1</v>
      </c>
      <c r="D588" t="s">
        <v>10</v>
      </c>
      <c r="E588" t="s">
        <v>368</v>
      </c>
      <c r="F588" s="3">
        <v>14861038.25</v>
      </c>
      <c r="G588" s="3">
        <v>-13855831.25</v>
      </c>
      <c r="H588" s="3">
        <v>1005207</v>
      </c>
      <c r="I588" s="3">
        <v>-278184.64</v>
      </c>
      <c r="J588" s="4" t="s">
        <v>3369</v>
      </c>
      <c r="K588" s="3">
        <v>727022.36</v>
      </c>
      <c r="L588">
        <f t="shared" si="9"/>
        <v>182</v>
      </c>
    </row>
    <row r="589" spans="1:12" x14ac:dyDescent="0.25">
      <c r="A589" t="s">
        <v>367</v>
      </c>
      <c r="B589">
        <v>2026</v>
      </c>
      <c r="C589" t="s">
        <v>5</v>
      </c>
      <c r="D589" t="s">
        <v>10</v>
      </c>
      <c r="E589" t="s">
        <v>368</v>
      </c>
      <c r="F589" s="3">
        <v>421105</v>
      </c>
      <c r="G589" s="3">
        <v>-368627</v>
      </c>
      <c r="H589" s="3">
        <v>52478</v>
      </c>
      <c r="I589" s="3">
        <v>-19207.79</v>
      </c>
      <c r="J589" s="4" t="s">
        <v>3369</v>
      </c>
      <c r="K589" s="3">
        <v>33270.21</v>
      </c>
      <c r="L589">
        <f t="shared" si="9"/>
        <v>182</v>
      </c>
    </row>
    <row r="590" spans="1:12" x14ac:dyDescent="0.25">
      <c r="A590" t="str">
        <f>A589</f>
        <v>American Legion 162</v>
      </c>
      <c r="B590">
        <f>B589</f>
        <v>2026</v>
      </c>
      <c r="C590" t="s">
        <v>3357</v>
      </c>
      <c r="D590" t="str">
        <f>D589</f>
        <v>501(c)(19)</v>
      </c>
      <c r="E590" t="str">
        <f>E589</f>
        <v>0264-27</v>
      </c>
      <c r="F590" s="3">
        <f>SUM(F588:F589)</f>
        <v>15282143.25</v>
      </c>
      <c r="G590" s="3">
        <f>SUM(G588:G589)</f>
        <v>-14224458.25</v>
      </c>
      <c r="H590" s="3">
        <f>SUM(H588:H589)</f>
        <v>1057685</v>
      </c>
      <c r="I590" s="3">
        <f>SUM(I588:I589)</f>
        <v>-297392.43</v>
      </c>
      <c r="J590" s="4" t="s">
        <v>3369</v>
      </c>
      <c r="K590" s="3">
        <f>SUM(K588:K589)</f>
        <v>760292.57</v>
      </c>
      <c r="L590">
        <f t="shared" si="9"/>
        <v>182</v>
      </c>
    </row>
    <row r="591" spans="1:12" x14ac:dyDescent="0.25">
      <c r="A591" t="s">
        <v>369</v>
      </c>
      <c r="B591">
        <v>2026</v>
      </c>
      <c r="C591" t="s">
        <v>1</v>
      </c>
      <c r="D591" t="s">
        <v>10</v>
      </c>
      <c r="E591" t="s">
        <v>370</v>
      </c>
      <c r="F591" s="3">
        <v>5762461.25</v>
      </c>
      <c r="G591" s="3">
        <v>-5334187.45</v>
      </c>
      <c r="H591" s="3">
        <v>428273.8</v>
      </c>
      <c r="I591" s="3">
        <v>-81961.86</v>
      </c>
      <c r="J591" s="4" t="s">
        <v>3369</v>
      </c>
      <c r="K591" s="3">
        <v>346311.94</v>
      </c>
      <c r="L591">
        <f t="shared" si="9"/>
        <v>183</v>
      </c>
    </row>
    <row r="592" spans="1:12" x14ac:dyDescent="0.25">
      <c r="A592" t="s">
        <v>369</v>
      </c>
      <c r="B592">
        <v>2026</v>
      </c>
      <c r="C592" t="s">
        <v>5</v>
      </c>
      <c r="D592" t="s">
        <v>10</v>
      </c>
      <c r="E592" t="s">
        <v>370</v>
      </c>
      <c r="F592" s="3">
        <v>369283</v>
      </c>
      <c r="G592" s="3">
        <v>-302548</v>
      </c>
      <c r="H592" s="3">
        <v>66735</v>
      </c>
      <c r="I592" s="3">
        <v>-15129.07</v>
      </c>
      <c r="J592" s="4" t="s">
        <v>3369</v>
      </c>
      <c r="K592" s="3">
        <v>51605.93</v>
      </c>
      <c r="L592">
        <f t="shared" si="9"/>
        <v>183</v>
      </c>
    </row>
    <row r="593" spans="1:12" x14ac:dyDescent="0.25">
      <c r="A593" t="str">
        <f>A592</f>
        <v>American Legion 353</v>
      </c>
      <c r="B593">
        <f>B592</f>
        <v>2026</v>
      </c>
      <c r="C593" t="s">
        <v>3357</v>
      </c>
      <c r="D593" t="str">
        <f>D592</f>
        <v>501(c)(19)</v>
      </c>
      <c r="E593" t="str">
        <f>E592</f>
        <v>0554-27</v>
      </c>
      <c r="F593" s="3">
        <f>SUM(F591:F592)</f>
        <v>6131744.25</v>
      </c>
      <c r="G593" s="3">
        <f>SUM(G591:G592)</f>
        <v>-5636735.4500000002</v>
      </c>
      <c r="H593" s="3">
        <f>SUM(H591:H592)</f>
        <v>495008.8</v>
      </c>
      <c r="I593" s="3">
        <f>SUM(I591:I592)</f>
        <v>-97090.93</v>
      </c>
      <c r="J593" s="4" t="s">
        <v>3369</v>
      </c>
      <c r="K593" s="3">
        <f>SUM(K591:K592)</f>
        <v>397917.87</v>
      </c>
      <c r="L593">
        <f t="shared" si="9"/>
        <v>183</v>
      </c>
    </row>
    <row r="594" spans="1:12" x14ac:dyDescent="0.25">
      <c r="A594" t="s">
        <v>371</v>
      </c>
      <c r="B594">
        <v>2026</v>
      </c>
      <c r="C594" t="s">
        <v>1</v>
      </c>
      <c r="D594" t="s">
        <v>10</v>
      </c>
      <c r="E594" t="s">
        <v>372</v>
      </c>
      <c r="F594" s="3">
        <v>665501</v>
      </c>
      <c r="G594" s="3">
        <v>-540946</v>
      </c>
      <c r="H594" s="3">
        <v>124555</v>
      </c>
      <c r="I594" s="3">
        <v>-58754.8</v>
      </c>
      <c r="J594" s="4" t="s">
        <v>3369</v>
      </c>
      <c r="K594" s="3">
        <v>65800.2</v>
      </c>
      <c r="L594">
        <f t="shared" si="9"/>
        <v>184</v>
      </c>
    </row>
    <row r="595" spans="1:12" x14ac:dyDescent="0.25">
      <c r="A595" t="s">
        <v>371</v>
      </c>
      <c r="B595">
        <v>2026</v>
      </c>
      <c r="C595" t="s">
        <v>5</v>
      </c>
      <c r="D595" t="s">
        <v>10</v>
      </c>
      <c r="E595" t="s">
        <v>372</v>
      </c>
      <c r="F595" s="3">
        <v>18484</v>
      </c>
      <c r="G595" s="3">
        <v>-14258</v>
      </c>
      <c r="H595" s="3">
        <v>4226</v>
      </c>
      <c r="I595" s="3">
        <v>-2424.69</v>
      </c>
      <c r="J595" s="4" t="s">
        <v>3369</v>
      </c>
      <c r="K595" s="3">
        <v>1801.31</v>
      </c>
      <c r="L595">
        <f t="shared" si="9"/>
        <v>184</v>
      </c>
    </row>
    <row r="596" spans="1:12" x14ac:dyDescent="0.25">
      <c r="A596" t="str">
        <f>A595</f>
        <v>american legion 366</v>
      </c>
      <c r="B596">
        <f>B595</f>
        <v>2026</v>
      </c>
      <c r="C596" t="s">
        <v>3357</v>
      </c>
      <c r="D596" t="str">
        <f>D595</f>
        <v>501(c)(19)</v>
      </c>
      <c r="E596" t="str">
        <f>E595</f>
        <v>0587-27</v>
      </c>
      <c r="F596" s="3">
        <f>SUM(F594:F595)</f>
        <v>683985</v>
      </c>
      <c r="G596" s="3">
        <f>SUM(G594:G595)</f>
        <v>-555204</v>
      </c>
      <c r="H596" s="3">
        <f>SUM(H594:H595)</f>
        <v>128781</v>
      </c>
      <c r="I596" s="3">
        <f>SUM(I594:I595)</f>
        <v>-61179.490000000005</v>
      </c>
      <c r="J596" s="4" t="s">
        <v>3369</v>
      </c>
      <c r="K596" s="3">
        <f>SUM(K594:K595)</f>
        <v>67601.509999999995</v>
      </c>
      <c r="L596">
        <f t="shared" si="9"/>
        <v>184</v>
      </c>
    </row>
    <row r="597" spans="1:12" x14ac:dyDescent="0.25">
      <c r="A597" t="s">
        <v>373</v>
      </c>
      <c r="B597">
        <v>2026</v>
      </c>
      <c r="C597" t="s">
        <v>1</v>
      </c>
      <c r="D597" t="s">
        <v>10</v>
      </c>
      <c r="E597" t="s">
        <v>374</v>
      </c>
      <c r="F597" s="3">
        <v>653772.5</v>
      </c>
      <c r="G597" s="3">
        <v>-597506.25</v>
      </c>
      <c r="H597" s="3">
        <v>56266.25</v>
      </c>
      <c r="I597" s="3">
        <v>-499.42</v>
      </c>
      <c r="J597" s="4" t="s">
        <v>3369</v>
      </c>
      <c r="K597" s="3">
        <v>55766.83</v>
      </c>
      <c r="L597">
        <f t="shared" si="9"/>
        <v>185</v>
      </c>
    </row>
    <row r="598" spans="1:12" x14ac:dyDescent="0.25">
      <c r="A598" t="str">
        <f>A597</f>
        <v>American Legion 399</v>
      </c>
      <c r="B598">
        <f>B597</f>
        <v>2026</v>
      </c>
      <c r="C598" t="s">
        <v>3357</v>
      </c>
      <c r="D598" t="str">
        <f>D597</f>
        <v>501(c)(19)</v>
      </c>
      <c r="E598" t="str">
        <f>E597</f>
        <v>1057-27</v>
      </c>
      <c r="F598" s="3">
        <f>SUM(F597)</f>
        <v>653772.5</v>
      </c>
      <c r="G598" s="3">
        <f>SUM(G597)</f>
        <v>-597506.25</v>
      </c>
      <c r="H598" s="3">
        <f>SUM(H597)</f>
        <v>56266.25</v>
      </c>
      <c r="I598" s="3">
        <f>SUM(I597)</f>
        <v>-499.42</v>
      </c>
      <c r="J598" s="4" t="s">
        <v>3369</v>
      </c>
      <c r="K598" s="3">
        <f>SUM(K597)</f>
        <v>55766.83</v>
      </c>
      <c r="L598">
        <f t="shared" si="9"/>
        <v>185</v>
      </c>
    </row>
    <row r="599" spans="1:12" x14ac:dyDescent="0.25">
      <c r="A599" t="s">
        <v>375</v>
      </c>
      <c r="B599">
        <v>2026</v>
      </c>
      <c r="C599" t="s">
        <v>1</v>
      </c>
      <c r="D599" t="s">
        <v>10</v>
      </c>
      <c r="E599" t="s">
        <v>376</v>
      </c>
      <c r="F599" s="3">
        <v>4000</v>
      </c>
      <c r="G599" s="3">
        <v>-5524</v>
      </c>
      <c r="H599" s="3">
        <v>-1524</v>
      </c>
      <c r="I599" s="3">
        <v>-4524</v>
      </c>
      <c r="J599" s="4" t="s">
        <v>3369</v>
      </c>
      <c r="K599" s="3">
        <v>-6048</v>
      </c>
      <c r="L599">
        <f t="shared" si="9"/>
        <v>186</v>
      </c>
    </row>
    <row r="600" spans="1:12" x14ac:dyDescent="0.25">
      <c r="A600" t="s">
        <v>375</v>
      </c>
      <c r="B600">
        <v>2026</v>
      </c>
      <c r="C600" t="s">
        <v>5</v>
      </c>
      <c r="D600" t="s">
        <v>10</v>
      </c>
      <c r="E600" t="s">
        <v>376</v>
      </c>
      <c r="F600" s="3">
        <v>0</v>
      </c>
      <c r="G600" s="3">
        <v>0</v>
      </c>
      <c r="H600" s="3">
        <v>0</v>
      </c>
      <c r="I600" s="3">
        <v>-450</v>
      </c>
      <c r="J600" s="4" t="s">
        <v>3369</v>
      </c>
      <c r="K600" s="3">
        <v>-450</v>
      </c>
      <c r="L600">
        <f t="shared" si="9"/>
        <v>186</v>
      </c>
    </row>
    <row r="601" spans="1:12" x14ac:dyDescent="0.25">
      <c r="A601" t="str">
        <f>A600</f>
        <v>American Legion 472 Road of Remembrance</v>
      </c>
      <c r="B601">
        <f>B600</f>
        <v>2026</v>
      </c>
      <c r="C601" t="s">
        <v>3357</v>
      </c>
      <c r="D601" t="str">
        <f>D600</f>
        <v>501(c)(19)</v>
      </c>
      <c r="E601" t="str">
        <f>E600</f>
        <v>1061-27</v>
      </c>
      <c r="F601" s="3">
        <f>SUM(F599:F600)</f>
        <v>4000</v>
      </c>
      <c r="G601" s="3">
        <f>SUM(G599:G600)</f>
        <v>-5524</v>
      </c>
      <c r="H601" s="3">
        <f>SUM(H599:H600)</f>
        <v>-1524</v>
      </c>
      <c r="I601" s="3">
        <f>SUM(I599:I600)</f>
        <v>-4974</v>
      </c>
      <c r="J601" s="4" t="s">
        <v>3369</v>
      </c>
      <c r="K601" s="3">
        <f>SUM(K599:K600)</f>
        <v>-6498</v>
      </c>
      <c r="L601">
        <f t="shared" si="9"/>
        <v>186</v>
      </c>
    </row>
    <row r="602" spans="1:12" x14ac:dyDescent="0.25">
      <c r="A602" t="s">
        <v>377</v>
      </c>
      <c r="B602">
        <v>2026</v>
      </c>
      <c r="C602" t="s">
        <v>1</v>
      </c>
      <c r="D602" t="s">
        <v>10</v>
      </c>
      <c r="E602" t="s">
        <v>378</v>
      </c>
      <c r="F602" s="3">
        <v>922425.75</v>
      </c>
      <c r="G602" s="3">
        <v>-769652.5</v>
      </c>
      <c r="H602" s="3">
        <v>152773.25</v>
      </c>
      <c r="I602" s="3">
        <v>-53611.6</v>
      </c>
      <c r="J602" s="4" t="s">
        <v>3369</v>
      </c>
      <c r="K602" s="3">
        <v>99161.65</v>
      </c>
      <c r="L602">
        <f t="shared" si="9"/>
        <v>187</v>
      </c>
    </row>
    <row r="603" spans="1:12" x14ac:dyDescent="0.25">
      <c r="A603" t="s">
        <v>377</v>
      </c>
      <c r="B603">
        <v>2026</v>
      </c>
      <c r="C603" t="s">
        <v>5</v>
      </c>
      <c r="D603" t="s">
        <v>10</v>
      </c>
      <c r="E603" t="s">
        <v>378</v>
      </c>
      <c r="F603" s="3">
        <v>120547</v>
      </c>
      <c r="G603" s="3">
        <v>-92286</v>
      </c>
      <c r="H603" s="3">
        <v>28261</v>
      </c>
      <c r="I603" s="3">
        <v>-7790.53</v>
      </c>
      <c r="J603" s="4" t="s">
        <v>3369</v>
      </c>
      <c r="K603" s="3">
        <v>20470.47</v>
      </c>
      <c r="L603">
        <f t="shared" si="9"/>
        <v>187</v>
      </c>
    </row>
    <row r="604" spans="1:12" x14ac:dyDescent="0.25">
      <c r="A604" t="str">
        <f>A603</f>
        <v>American Legion 496 Portage Post</v>
      </c>
      <c r="B604">
        <f>B603</f>
        <v>2026</v>
      </c>
      <c r="C604" t="s">
        <v>3357</v>
      </c>
      <c r="D604" t="str">
        <f>D603</f>
        <v>501(c)(19)</v>
      </c>
      <c r="E604" t="str">
        <f>E603</f>
        <v>0354-27</v>
      </c>
      <c r="F604" s="3">
        <f>SUM(F602:F603)</f>
        <v>1042972.75</v>
      </c>
      <c r="G604" s="3">
        <f>SUM(G602:G603)</f>
        <v>-861938.5</v>
      </c>
      <c r="H604" s="3">
        <f>SUM(H602:H603)</f>
        <v>181034.25</v>
      </c>
      <c r="I604" s="3">
        <f>SUM(I602:I603)</f>
        <v>-61402.13</v>
      </c>
      <c r="J604" s="4" t="s">
        <v>3369</v>
      </c>
      <c r="K604" s="3">
        <f>SUM(K602:K603)</f>
        <v>119632.12</v>
      </c>
      <c r="L604">
        <f t="shared" si="9"/>
        <v>187</v>
      </c>
    </row>
    <row r="605" spans="1:12" x14ac:dyDescent="0.25">
      <c r="A605" t="s">
        <v>379</v>
      </c>
      <c r="B605">
        <v>2026</v>
      </c>
      <c r="C605" t="s">
        <v>1</v>
      </c>
      <c r="D605" t="s">
        <v>10</v>
      </c>
      <c r="E605" t="s">
        <v>380</v>
      </c>
      <c r="F605" s="3">
        <v>4115335.5</v>
      </c>
      <c r="G605" s="3">
        <v>-3806684.95</v>
      </c>
      <c r="H605" s="3">
        <v>308650.55</v>
      </c>
      <c r="I605" s="3">
        <v>-78766.53</v>
      </c>
      <c r="J605" s="4" t="s">
        <v>3369</v>
      </c>
      <c r="K605" s="3">
        <v>229884.02</v>
      </c>
      <c r="L605">
        <f t="shared" si="9"/>
        <v>188</v>
      </c>
    </row>
    <row r="606" spans="1:12" x14ac:dyDescent="0.25">
      <c r="A606" t="s">
        <v>379</v>
      </c>
      <c r="B606">
        <v>2026</v>
      </c>
      <c r="C606" t="s">
        <v>5</v>
      </c>
      <c r="D606" t="s">
        <v>10</v>
      </c>
      <c r="E606" t="s">
        <v>380</v>
      </c>
      <c r="F606" s="3">
        <v>105480</v>
      </c>
      <c r="G606" s="3">
        <v>-82075</v>
      </c>
      <c r="H606" s="3">
        <v>23405</v>
      </c>
      <c r="I606" s="3">
        <v>-7845.3</v>
      </c>
      <c r="J606" s="4" t="s">
        <v>3369</v>
      </c>
      <c r="K606" s="3">
        <v>15559.7</v>
      </c>
      <c r="L606">
        <f t="shared" si="9"/>
        <v>188</v>
      </c>
    </row>
    <row r="607" spans="1:12" x14ac:dyDescent="0.25">
      <c r="A607" t="str">
        <f>A606</f>
        <v>American Legion 682 Hopedale Veterans, Inc</v>
      </c>
      <c r="B607">
        <f>B606</f>
        <v>2026</v>
      </c>
      <c r="C607" t="s">
        <v>3357</v>
      </c>
      <c r="D607" t="str">
        <f>D606</f>
        <v>501(c)(19)</v>
      </c>
      <c r="E607" t="str">
        <f>E606</f>
        <v>0638-27</v>
      </c>
      <c r="F607" s="3">
        <f>SUM(F605:F606)</f>
        <v>4220815.5</v>
      </c>
      <c r="G607" s="3">
        <f>SUM(G605:G606)</f>
        <v>-3888759.95</v>
      </c>
      <c r="H607" s="3">
        <f>SUM(H605:H606)</f>
        <v>332055.55</v>
      </c>
      <c r="I607" s="3">
        <f>SUM(I605:I606)</f>
        <v>-86611.83</v>
      </c>
      <c r="J607" s="4" t="s">
        <v>3369</v>
      </c>
      <c r="K607" s="3">
        <f>SUM(K605:K606)</f>
        <v>245443.72</v>
      </c>
      <c r="L607">
        <f t="shared" si="9"/>
        <v>188</v>
      </c>
    </row>
    <row r="608" spans="1:12" x14ac:dyDescent="0.25">
      <c r="A608" t="s">
        <v>381</v>
      </c>
      <c r="B608">
        <v>2026</v>
      </c>
      <c r="C608" t="s">
        <v>1</v>
      </c>
      <c r="D608" t="s">
        <v>10</v>
      </c>
      <c r="E608" t="s">
        <v>382</v>
      </c>
      <c r="F608" s="3">
        <v>1151982.5</v>
      </c>
      <c r="G608" s="3">
        <v>-1092155.25</v>
      </c>
      <c r="H608" s="3">
        <v>59827.25</v>
      </c>
      <c r="I608" s="3">
        <v>-8246.7800000000007</v>
      </c>
      <c r="J608" s="4" t="s">
        <v>3369</v>
      </c>
      <c r="K608" s="3">
        <v>51580.47</v>
      </c>
      <c r="L608">
        <f t="shared" si="9"/>
        <v>189</v>
      </c>
    </row>
    <row r="609" spans="1:12" x14ac:dyDescent="0.25">
      <c r="A609" t="s">
        <v>381</v>
      </c>
      <c r="B609">
        <v>2026</v>
      </c>
      <c r="C609" t="s">
        <v>5</v>
      </c>
      <c r="D609" t="s">
        <v>10</v>
      </c>
      <c r="E609" t="s">
        <v>382</v>
      </c>
      <c r="F609" s="3">
        <v>13080</v>
      </c>
      <c r="G609" s="3">
        <v>-9836.0499999999993</v>
      </c>
      <c r="H609" s="3">
        <v>3243.95</v>
      </c>
      <c r="I609" s="3">
        <v>-3200.02</v>
      </c>
      <c r="J609" s="4" t="s">
        <v>3369</v>
      </c>
      <c r="K609" s="3">
        <v>43.93</v>
      </c>
      <c r="L609">
        <f t="shared" si="9"/>
        <v>189</v>
      </c>
    </row>
    <row r="610" spans="1:12" x14ac:dyDescent="0.25">
      <c r="A610" t="str">
        <f>A609</f>
        <v>AMERICAN LEGION ADAMS TWP POST 553 INC</v>
      </c>
      <c r="B610">
        <f>B609</f>
        <v>2026</v>
      </c>
      <c r="C610" t="s">
        <v>3357</v>
      </c>
      <c r="D610" t="str">
        <f>D609</f>
        <v>501(c)(19)</v>
      </c>
      <c r="E610" t="str">
        <f>E609</f>
        <v>0305-27</v>
      </c>
      <c r="F610" s="3">
        <f>SUM(F608:F609)</f>
        <v>1165062.5</v>
      </c>
      <c r="G610" s="3">
        <f>SUM(G608:G609)</f>
        <v>-1101991.3</v>
      </c>
      <c r="H610" s="3">
        <f>SUM(H608:H609)</f>
        <v>63071.199999999997</v>
      </c>
      <c r="I610" s="3">
        <f>SUM(I608:I609)</f>
        <v>-11446.800000000001</v>
      </c>
      <c r="J610" s="4" t="s">
        <v>3369</v>
      </c>
      <c r="K610" s="3">
        <f>SUM(K608:K609)</f>
        <v>51624.4</v>
      </c>
      <c r="L610">
        <f t="shared" si="9"/>
        <v>189</v>
      </c>
    </row>
    <row r="611" spans="1:12" x14ac:dyDescent="0.25">
      <c r="A611" t="s">
        <v>383</v>
      </c>
      <c r="B611">
        <v>2026</v>
      </c>
      <c r="C611" t="s">
        <v>9</v>
      </c>
      <c r="D611" t="s">
        <v>10</v>
      </c>
      <c r="E611" t="s">
        <v>384</v>
      </c>
      <c r="F611" s="3">
        <v>7181</v>
      </c>
      <c r="G611" s="3">
        <v>0</v>
      </c>
      <c r="H611" s="3">
        <v>7181</v>
      </c>
      <c r="I611" s="3">
        <v>-3449.69</v>
      </c>
      <c r="J611" s="3">
        <v>1246.26</v>
      </c>
      <c r="K611" s="3">
        <v>4977.57</v>
      </c>
      <c r="L611">
        <f t="shared" si="9"/>
        <v>190</v>
      </c>
    </row>
    <row r="612" spans="1:12" x14ac:dyDescent="0.25">
      <c r="A612" t="str">
        <f>A611</f>
        <v>American Legion Auxiliary Unit 256 Loveland Ohio</v>
      </c>
      <c r="B612">
        <f>B611</f>
        <v>2026</v>
      </c>
      <c r="C612" t="s">
        <v>3357</v>
      </c>
      <c r="D612" t="str">
        <f>D611</f>
        <v>501(c)(19)</v>
      </c>
      <c r="E612" t="str">
        <f>E611</f>
        <v>1059-27</v>
      </c>
      <c r="F612" s="3">
        <f>SUM(F611)</f>
        <v>7181</v>
      </c>
      <c r="G612" s="3">
        <f>SUM(G611)</f>
        <v>0</v>
      </c>
      <c r="H612" s="3">
        <f>SUM(H611)</f>
        <v>7181</v>
      </c>
      <c r="I612" s="3">
        <f>SUM(I611)</f>
        <v>-3449.69</v>
      </c>
      <c r="J612" s="3">
        <v>1246.26</v>
      </c>
      <c r="K612" s="3">
        <f>SUM(K611)</f>
        <v>4977.57</v>
      </c>
      <c r="L612">
        <f t="shared" si="9"/>
        <v>190</v>
      </c>
    </row>
    <row r="613" spans="1:12" x14ac:dyDescent="0.25">
      <c r="A613" t="s">
        <v>385</v>
      </c>
      <c r="B613">
        <v>2026</v>
      </c>
      <c r="C613" t="s">
        <v>5</v>
      </c>
      <c r="D613" t="s">
        <v>6</v>
      </c>
      <c r="E613" t="s">
        <v>386</v>
      </c>
      <c r="F613" s="3">
        <v>43720</v>
      </c>
      <c r="G613" s="3">
        <v>-35100</v>
      </c>
      <c r="H613" s="3">
        <v>8620</v>
      </c>
      <c r="I613" s="3">
        <v>-1498.28</v>
      </c>
      <c r="J613" s="4" t="s">
        <v>3369</v>
      </c>
      <c r="K613" s="3">
        <v>7121.72</v>
      </c>
      <c r="L613">
        <f t="shared" si="9"/>
        <v>191</v>
      </c>
    </row>
    <row r="614" spans="1:12" x14ac:dyDescent="0.25">
      <c r="A614" t="str">
        <f>A613</f>
        <v>American Legion Caufield Post 434</v>
      </c>
      <c r="B614">
        <f>B613</f>
        <v>2026</v>
      </c>
      <c r="C614" t="s">
        <v>3357</v>
      </c>
      <c r="D614" t="str">
        <f>D613</f>
        <v>501(c)(3)</v>
      </c>
      <c r="E614" t="str">
        <f>E613</f>
        <v>0654-27</v>
      </c>
      <c r="F614" s="3">
        <f>SUM(F613)</f>
        <v>43720</v>
      </c>
      <c r="G614" s="3">
        <f>SUM(G613)</f>
        <v>-35100</v>
      </c>
      <c r="H614" s="3">
        <f>SUM(H613)</f>
        <v>8620</v>
      </c>
      <c r="I614" s="3">
        <f>SUM(I613)</f>
        <v>-1498.28</v>
      </c>
      <c r="J614" s="4" t="s">
        <v>3369</v>
      </c>
      <c r="K614" s="3">
        <f>SUM(K613)</f>
        <v>7121.72</v>
      </c>
      <c r="L614">
        <f t="shared" si="9"/>
        <v>191</v>
      </c>
    </row>
    <row r="615" spans="1:12" x14ac:dyDescent="0.25">
      <c r="A615" t="s">
        <v>387</v>
      </c>
      <c r="B615">
        <v>2026</v>
      </c>
      <c r="C615" t="s">
        <v>1</v>
      </c>
      <c r="D615" t="s">
        <v>10</v>
      </c>
      <c r="E615" t="s">
        <v>388</v>
      </c>
      <c r="F615" s="3">
        <v>1578216.5</v>
      </c>
      <c r="G615" s="3">
        <v>-1451237.65</v>
      </c>
      <c r="H615" s="3">
        <v>126978.85</v>
      </c>
      <c r="I615" s="3">
        <v>-3832.72</v>
      </c>
      <c r="J615" s="4" t="s">
        <v>3369</v>
      </c>
      <c r="K615" s="3">
        <v>123146.13</v>
      </c>
      <c r="L615">
        <f t="shared" si="9"/>
        <v>192</v>
      </c>
    </row>
    <row r="616" spans="1:12" x14ac:dyDescent="0.25">
      <c r="A616" t="s">
        <v>387</v>
      </c>
      <c r="B616">
        <v>2026</v>
      </c>
      <c r="C616" t="s">
        <v>5</v>
      </c>
      <c r="D616" t="s">
        <v>10</v>
      </c>
      <c r="E616" t="s">
        <v>388</v>
      </c>
      <c r="F616" s="3">
        <v>0</v>
      </c>
      <c r="G616" s="3">
        <v>0</v>
      </c>
      <c r="H616" s="3">
        <v>0</v>
      </c>
      <c r="I616" s="3">
        <v>0</v>
      </c>
      <c r="J616" s="4" t="s">
        <v>3369</v>
      </c>
      <c r="K616" s="3">
        <v>0</v>
      </c>
      <c r="L616">
        <f t="shared" si="9"/>
        <v>192</v>
      </c>
    </row>
    <row r="617" spans="1:12" x14ac:dyDescent="0.25">
      <c r="A617" t="str">
        <f>A616</f>
        <v>American Legion Clifton Post #421</v>
      </c>
      <c r="B617">
        <f>B616</f>
        <v>2026</v>
      </c>
      <c r="C617" t="s">
        <v>3357</v>
      </c>
      <c r="D617" t="str">
        <f>D616</f>
        <v>501(c)(19)</v>
      </c>
      <c r="E617" t="str">
        <f>E616</f>
        <v>0636-27</v>
      </c>
      <c r="F617" s="3">
        <f>SUM(F615:F616)</f>
        <v>1578216.5</v>
      </c>
      <c r="G617" s="3">
        <f>SUM(G615:G616)</f>
        <v>-1451237.65</v>
      </c>
      <c r="H617" s="3">
        <f>SUM(H615:H616)</f>
        <v>126978.85</v>
      </c>
      <c r="I617" s="3">
        <f>SUM(I615:I616)</f>
        <v>-3832.72</v>
      </c>
      <c r="J617" s="4" t="s">
        <v>3369</v>
      </c>
      <c r="K617" s="3">
        <f>SUM(K615:K616)</f>
        <v>123146.13</v>
      </c>
      <c r="L617">
        <f t="shared" si="9"/>
        <v>192</v>
      </c>
    </row>
    <row r="618" spans="1:12" x14ac:dyDescent="0.25">
      <c r="A618" t="s">
        <v>389</v>
      </c>
      <c r="B618">
        <v>2026</v>
      </c>
      <c r="C618" t="s">
        <v>1</v>
      </c>
      <c r="D618" t="s">
        <v>10</v>
      </c>
      <c r="E618" t="s">
        <v>390</v>
      </c>
      <c r="F618" s="3">
        <v>1729661.25</v>
      </c>
      <c r="G618" s="3">
        <v>-1567993.8</v>
      </c>
      <c r="H618" s="3">
        <v>161667.45000000001</v>
      </c>
      <c r="I618" s="3">
        <v>-56088.08</v>
      </c>
      <c r="J618" s="4" t="s">
        <v>3369</v>
      </c>
      <c r="K618" s="3">
        <v>105579.37</v>
      </c>
      <c r="L618">
        <f t="shared" si="9"/>
        <v>193</v>
      </c>
    </row>
    <row r="619" spans="1:12" x14ac:dyDescent="0.25">
      <c r="A619" t="s">
        <v>389</v>
      </c>
      <c r="B619">
        <v>2026</v>
      </c>
      <c r="C619" t="s">
        <v>5</v>
      </c>
      <c r="D619" t="s">
        <v>10</v>
      </c>
      <c r="E619" t="s">
        <v>390</v>
      </c>
      <c r="F619" s="3">
        <v>117625</v>
      </c>
      <c r="G619" s="3">
        <v>-93571</v>
      </c>
      <c r="H619" s="3">
        <v>24054</v>
      </c>
      <c r="I619" s="3">
        <v>-5007.4399999999996</v>
      </c>
      <c r="J619" s="4" t="s">
        <v>3369</v>
      </c>
      <c r="K619" s="3">
        <v>19046.560000000001</v>
      </c>
      <c r="L619">
        <f t="shared" si="9"/>
        <v>193</v>
      </c>
    </row>
    <row r="620" spans="1:12" x14ac:dyDescent="0.25">
      <c r="A620" t="str">
        <f>A619</f>
        <v>American Legion Earl Foust Post 73</v>
      </c>
      <c r="B620">
        <f>B619</f>
        <v>2026</v>
      </c>
      <c r="C620" t="s">
        <v>3357</v>
      </c>
      <c r="D620" t="str">
        <f>D619</f>
        <v>501(c)(19)</v>
      </c>
      <c r="E620" t="str">
        <f>E619</f>
        <v>0423-27</v>
      </c>
      <c r="F620" s="3">
        <f>SUM(F618:F619)</f>
        <v>1847286.25</v>
      </c>
      <c r="G620" s="3">
        <f>SUM(G618:G619)</f>
        <v>-1661564.8</v>
      </c>
      <c r="H620" s="3">
        <f>SUM(H618:H619)</f>
        <v>185721.45</v>
      </c>
      <c r="I620" s="3">
        <f>SUM(I618:I619)</f>
        <v>-61095.520000000004</v>
      </c>
      <c r="J620" s="4" t="s">
        <v>3369</v>
      </c>
      <c r="K620" s="3">
        <f>SUM(K618:K619)</f>
        <v>124625.93</v>
      </c>
      <c r="L620">
        <f t="shared" si="9"/>
        <v>193</v>
      </c>
    </row>
    <row r="621" spans="1:12" x14ac:dyDescent="0.25">
      <c r="A621" t="s">
        <v>391</v>
      </c>
      <c r="B621">
        <v>2026</v>
      </c>
      <c r="C621" t="s">
        <v>1</v>
      </c>
      <c r="D621" t="s">
        <v>10</v>
      </c>
      <c r="E621" t="s">
        <v>392</v>
      </c>
      <c r="F621" s="3">
        <v>8044484</v>
      </c>
      <c r="G621" s="3">
        <v>-7517353.9000000004</v>
      </c>
      <c r="H621" s="3">
        <v>527130.1</v>
      </c>
      <c r="I621" s="3">
        <v>-197523.39</v>
      </c>
      <c r="J621" s="4" t="s">
        <v>3369</v>
      </c>
      <c r="K621" s="3">
        <v>329606.71000000002</v>
      </c>
      <c r="L621">
        <f t="shared" si="9"/>
        <v>194</v>
      </c>
    </row>
    <row r="622" spans="1:12" x14ac:dyDescent="0.25">
      <c r="A622" t="s">
        <v>391</v>
      </c>
      <c r="B622">
        <v>2026</v>
      </c>
      <c r="C622" t="s">
        <v>5</v>
      </c>
      <c r="D622" t="s">
        <v>10</v>
      </c>
      <c r="E622" t="s">
        <v>392</v>
      </c>
      <c r="F622" s="3">
        <v>309020</v>
      </c>
      <c r="G622" s="3">
        <v>-245091</v>
      </c>
      <c r="H622" s="3">
        <v>63929</v>
      </c>
      <c r="I622" s="3">
        <v>-20492.599999999999</v>
      </c>
      <c r="J622" s="4" t="s">
        <v>3369</v>
      </c>
      <c r="K622" s="3">
        <v>43436.4</v>
      </c>
      <c r="L622">
        <f t="shared" si="9"/>
        <v>194</v>
      </c>
    </row>
    <row r="623" spans="1:12" x14ac:dyDescent="0.25">
      <c r="A623" t="str">
        <f>A622</f>
        <v>American Legion Kerner-Slusser Post 63</v>
      </c>
      <c r="B623">
        <f>B622</f>
        <v>2026</v>
      </c>
      <c r="C623" t="s">
        <v>3357</v>
      </c>
      <c r="D623" t="str">
        <f>D622</f>
        <v>501(c)(19)</v>
      </c>
      <c r="E623" t="str">
        <f>E622</f>
        <v>0173-27</v>
      </c>
      <c r="F623" s="3">
        <f>SUM(F621:F622)</f>
        <v>8353504</v>
      </c>
      <c r="G623" s="3">
        <f>SUM(G621:G622)</f>
        <v>-7762444.9000000004</v>
      </c>
      <c r="H623" s="3">
        <f>SUM(H621:H622)</f>
        <v>591059.1</v>
      </c>
      <c r="I623" s="3">
        <f>SUM(I621:I622)</f>
        <v>-218015.99000000002</v>
      </c>
      <c r="J623" s="4" t="s">
        <v>3369</v>
      </c>
      <c r="K623" s="3">
        <f>SUM(K621:K622)</f>
        <v>373043.11000000004</v>
      </c>
      <c r="L623">
        <f t="shared" si="9"/>
        <v>194</v>
      </c>
    </row>
    <row r="624" spans="1:12" x14ac:dyDescent="0.25">
      <c r="A624" t="s">
        <v>393</v>
      </c>
      <c r="B624">
        <v>2026</v>
      </c>
      <c r="C624" t="s">
        <v>1</v>
      </c>
      <c r="D624" t="s">
        <v>10</v>
      </c>
      <c r="E624" t="s">
        <v>394</v>
      </c>
      <c r="F624" s="3">
        <v>2013448.25</v>
      </c>
      <c r="G624" s="3">
        <v>-1854041.9</v>
      </c>
      <c r="H624" s="3">
        <v>159406.35</v>
      </c>
      <c r="I624" s="3">
        <v>-24616.87</v>
      </c>
      <c r="J624" s="4" t="s">
        <v>3369</v>
      </c>
      <c r="K624" s="3">
        <v>134789.48000000001</v>
      </c>
      <c r="L624">
        <f t="shared" si="9"/>
        <v>195</v>
      </c>
    </row>
    <row r="625" spans="1:12" x14ac:dyDescent="0.25">
      <c r="A625" t="s">
        <v>393</v>
      </c>
      <c r="B625">
        <v>2026</v>
      </c>
      <c r="C625" t="s">
        <v>5</v>
      </c>
      <c r="D625" t="s">
        <v>10</v>
      </c>
      <c r="E625" t="s">
        <v>394</v>
      </c>
      <c r="F625" s="3">
        <v>19747</v>
      </c>
      <c r="G625" s="3">
        <v>-15475</v>
      </c>
      <c r="H625" s="3">
        <v>4272</v>
      </c>
      <c r="I625" s="3">
        <v>-2528.34</v>
      </c>
      <c r="J625" s="4" t="s">
        <v>3369</v>
      </c>
      <c r="K625" s="3">
        <v>1743.66</v>
      </c>
      <c r="L625">
        <f t="shared" si="9"/>
        <v>195</v>
      </c>
    </row>
    <row r="626" spans="1:12" x14ac:dyDescent="0.25">
      <c r="A626" t="str">
        <f>A625</f>
        <v>American Legion Post #114</v>
      </c>
      <c r="B626">
        <f>B625</f>
        <v>2026</v>
      </c>
      <c r="C626" t="s">
        <v>3357</v>
      </c>
      <c r="D626" t="str">
        <f>D625</f>
        <v>501(c)(19)</v>
      </c>
      <c r="E626" t="str">
        <f>E625</f>
        <v>0623-27</v>
      </c>
      <c r="F626" s="3">
        <f>SUM(F624:F625)</f>
        <v>2033195.25</v>
      </c>
      <c r="G626" s="3">
        <f>SUM(G624:G625)</f>
        <v>-1869516.9</v>
      </c>
      <c r="H626" s="3">
        <f>SUM(H624:H625)</f>
        <v>163678.35</v>
      </c>
      <c r="I626" s="3">
        <f>SUM(I624:I625)</f>
        <v>-27145.21</v>
      </c>
      <c r="J626" s="4" t="s">
        <v>3369</v>
      </c>
      <c r="K626" s="3">
        <f>SUM(K624:K625)</f>
        <v>136533.14000000001</v>
      </c>
      <c r="L626">
        <f t="shared" si="9"/>
        <v>195</v>
      </c>
    </row>
    <row r="627" spans="1:12" x14ac:dyDescent="0.25">
      <c r="A627" t="s">
        <v>395</v>
      </c>
      <c r="B627">
        <v>2026</v>
      </c>
      <c r="C627" t="s">
        <v>1</v>
      </c>
      <c r="D627" t="s">
        <v>10</v>
      </c>
      <c r="E627" t="s">
        <v>396</v>
      </c>
      <c r="F627" s="3">
        <v>197323.5</v>
      </c>
      <c r="G627" s="3">
        <v>-174380.2</v>
      </c>
      <c r="H627" s="3">
        <v>22943.3</v>
      </c>
      <c r="I627" s="3">
        <v>-345.16</v>
      </c>
      <c r="J627" s="4" t="s">
        <v>3369</v>
      </c>
      <c r="K627" s="3">
        <v>22598.14</v>
      </c>
      <c r="L627">
        <f t="shared" si="9"/>
        <v>196</v>
      </c>
    </row>
    <row r="628" spans="1:12" x14ac:dyDescent="0.25">
      <c r="A628" t="s">
        <v>395</v>
      </c>
      <c r="B628">
        <v>2026</v>
      </c>
      <c r="C628" t="s">
        <v>5</v>
      </c>
      <c r="D628" t="s">
        <v>10</v>
      </c>
      <c r="E628" t="s">
        <v>396</v>
      </c>
      <c r="F628" s="3">
        <v>245500</v>
      </c>
      <c r="G628" s="3">
        <v>-217426</v>
      </c>
      <c r="H628" s="3">
        <v>28074</v>
      </c>
      <c r="I628" s="3">
        <v>-9918.65</v>
      </c>
      <c r="J628" s="4" t="s">
        <v>3369</v>
      </c>
      <c r="K628" s="3">
        <v>18155.349999999999</v>
      </c>
      <c r="L628">
        <f t="shared" si="9"/>
        <v>196</v>
      </c>
    </row>
    <row r="629" spans="1:12" x14ac:dyDescent="0.25">
      <c r="A629" t="str">
        <f>A628</f>
        <v>American Legion Post #16</v>
      </c>
      <c r="B629">
        <f>B628</f>
        <v>2026</v>
      </c>
      <c r="C629" t="s">
        <v>3357</v>
      </c>
      <c r="D629" t="str">
        <f>D628</f>
        <v>501(c)(19)</v>
      </c>
      <c r="E629" t="str">
        <f>E628</f>
        <v>0174-27</v>
      </c>
      <c r="F629" s="3">
        <f>SUM(F627:F628)</f>
        <v>442823.5</v>
      </c>
      <c r="G629" s="3">
        <f>SUM(G627:G628)</f>
        <v>-391806.2</v>
      </c>
      <c r="H629" s="3">
        <f>SUM(H627:H628)</f>
        <v>51017.3</v>
      </c>
      <c r="I629" s="3">
        <f>SUM(I627:I628)</f>
        <v>-10263.81</v>
      </c>
      <c r="J629" s="4" t="s">
        <v>3369</v>
      </c>
      <c r="K629" s="3">
        <f>SUM(K627:K628)</f>
        <v>40753.49</v>
      </c>
      <c r="L629">
        <f t="shared" si="9"/>
        <v>196</v>
      </c>
    </row>
    <row r="630" spans="1:12" x14ac:dyDescent="0.25">
      <c r="A630" t="s">
        <v>397</v>
      </c>
      <c r="B630">
        <v>2026</v>
      </c>
      <c r="C630" t="s">
        <v>1</v>
      </c>
      <c r="D630" t="s">
        <v>10</v>
      </c>
      <c r="E630" t="s">
        <v>398</v>
      </c>
      <c r="F630" s="3">
        <v>4468528</v>
      </c>
      <c r="G630" s="3">
        <v>-4152189.6</v>
      </c>
      <c r="H630" s="3">
        <v>316338.40000000002</v>
      </c>
      <c r="I630" s="3">
        <v>-97468.72</v>
      </c>
      <c r="J630" s="4" t="s">
        <v>3369</v>
      </c>
      <c r="K630" s="3">
        <v>218869.68</v>
      </c>
      <c r="L630">
        <f t="shared" si="9"/>
        <v>197</v>
      </c>
    </row>
    <row r="631" spans="1:12" x14ac:dyDescent="0.25">
      <c r="A631" t="s">
        <v>397</v>
      </c>
      <c r="B631">
        <v>2026</v>
      </c>
      <c r="C631" t="s">
        <v>5</v>
      </c>
      <c r="D631" t="s">
        <v>10</v>
      </c>
      <c r="E631" t="s">
        <v>398</v>
      </c>
      <c r="F631" s="3">
        <v>142065</v>
      </c>
      <c r="G631" s="3">
        <v>-111510</v>
      </c>
      <c r="H631" s="3">
        <v>30555</v>
      </c>
      <c r="I631" s="3">
        <v>-9741.06</v>
      </c>
      <c r="J631" s="4" t="s">
        <v>3369</v>
      </c>
      <c r="K631" s="3">
        <v>20813.939999999999</v>
      </c>
      <c r="L631">
        <f t="shared" si="9"/>
        <v>197</v>
      </c>
    </row>
    <row r="632" spans="1:12" x14ac:dyDescent="0.25">
      <c r="A632" t="str">
        <f>A631</f>
        <v>American Legion Post #168</v>
      </c>
      <c r="B632">
        <f>B631</f>
        <v>2026</v>
      </c>
      <c r="C632" t="s">
        <v>3357</v>
      </c>
      <c r="D632" t="str">
        <f>D631</f>
        <v>501(c)(19)</v>
      </c>
      <c r="E632" t="str">
        <f>E631</f>
        <v>0460-27</v>
      </c>
      <c r="F632" s="3">
        <f>SUM(F630:F631)</f>
        <v>4610593</v>
      </c>
      <c r="G632" s="3">
        <f>SUM(G630:G631)</f>
        <v>-4263699.5999999996</v>
      </c>
      <c r="H632" s="3">
        <f>SUM(H630:H631)</f>
        <v>346893.4</v>
      </c>
      <c r="I632" s="3">
        <f>SUM(I630:I631)</f>
        <v>-107209.78</v>
      </c>
      <c r="J632" s="4" t="s">
        <v>3369</v>
      </c>
      <c r="K632" s="3">
        <f>SUM(K630:K631)</f>
        <v>239683.62</v>
      </c>
      <c r="L632">
        <f t="shared" si="9"/>
        <v>197</v>
      </c>
    </row>
    <row r="633" spans="1:12" x14ac:dyDescent="0.25">
      <c r="A633" t="s">
        <v>399</v>
      </c>
      <c r="B633">
        <v>2026</v>
      </c>
      <c r="C633" t="s">
        <v>1</v>
      </c>
      <c r="D633" t="s">
        <v>10</v>
      </c>
      <c r="E633" t="s">
        <v>400</v>
      </c>
      <c r="F633" s="3">
        <v>4942769.3499999996</v>
      </c>
      <c r="G633" s="3">
        <v>-4407868.3</v>
      </c>
      <c r="H633" s="3">
        <v>534901.05000000005</v>
      </c>
      <c r="I633" s="3">
        <v>-172380.32</v>
      </c>
      <c r="J633" s="4" t="s">
        <v>3369</v>
      </c>
      <c r="K633" s="3">
        <v>362520.73</v>
      </c>
      <c r="L633">
        <f t="shared" si="9"/>
        <v>198</v>
      </c>
    </row>
    <row r="634" spans="1:12" x14ac:dyDescent="0.25">
      <c r="A634" t="s">
        <v>399</v>
      </c>
      <c r="B634">
        <v>2026</v>
      </c>
      <c r="C634" t="s">
        <v>5</v>
      </c>
      <c r="D634" t="s">
        <v>10</v>
      </c>
      <c r="E634" t="s">
        <v>400</v>
      </c>
      <c r="F634" s="3">
        <v>220740</v>
      </c>
      <c r="G634" s="3">
        <v>-175177</v>
      </c>
      <c r="H634" s="3">
        <v>45563</v>
      </c>
      <c r="I634" s="3">
        <v>-13821.23</v>
      </c>
      <c r="J634" s="4" t="s">
        <v>3369</v>
      </c>
      <c r="K634" s="3">
        <v>31741.77</v>
      </c>
      <c r="L634">
        <f t="shared" si="9"/>
        <v>198</v>
      </c>
    </row>
    <row r="635" spans="1:12" x14ac:dyDescent="0.25">
      <c r="A635" t="str">
        <f>A634</f>
        <v>American Legion Post #170</v>
      </c>
      <c r="B635">
        <f>B634</f>
        <v>2026</v>
      </c>
      <c r="C635" t="s">
        <v>3357</v>
      </c>
      <c r="D635" t="str">
        <f>D634</f>
        <v>501(c)(19)</v>
      </c>
      <c r="E635" t="str">
        <f>E634</f>
        <v>0495-27</v>
      </c>
      <c r="F635" s="3">
        <f>SUM(F633:F634)</f>
        <v>5163509.3499999996</v>
      </c>
      <c r="G635" s="3">
        <f>SUM(G633:G634)</f>
        <v>-4583045.3</v>
      </c>
      <c r="H635" s="3">
        <f>SUM(H633:H634)</f>
        <v>580464.05000000005</v>
      </c>
      <c r="I635" s="3">
        <f>SUM(I633:I634)</f>
        <v>-186201.55000000002</v>
      </c>
      <c r="J635" s="4" t="s">
        <v>3369</v>
      </c>
      <c r="K635" s="3">
        <f>SUM(K633:K634)</f>
        <v>394262.5</v>
      </c>
      <c r="L635">
        <f t="shared" si="9"/>
        <v>198</v>
      </c>
    </row>
    <row r="636" spans="1:12" x14ac:dyDescent="0.25">
      <c r="A636" t="s">
        <v>401</v>
      </c>
      <c r="B636">
        <v>2026</v>
      </c>
      <c r="C636" t="s">
        <v>1</v>
      </c>
      <c r="D636" t="s">
        <v>10</v>
      </c>
      <c r="E636" t="s">
        <v>402</v>
      </c>
      <c r="F636" s="3">
        <v>5135314.75</v>
      </c>
      <c r="G636" s="3">
        <v>-4753146.5</v>
      </c>
      <c r="H636" s="3">
        <v>382168.25</v>
      </c>
      <c r="I636" s="3">
        <v>-108589</v>
      </c>
      <c r="J636" s="4" t="s">
        <v>3369</v>
      </c>
      <c r="K636" s="3">
        <v>273579.25</v>
      </c>
      <c r="L636">
        <f t="shared" si="9"/>
        <v>199</v>
      </c>
    </row>
    <row r="637" spans="1:12" x14ac:dyDescent="0.25">
      <c r="A637" t="s">
        <v>401</v>
      </c>
      <c r="B637">
        <v>2026</v>
      </c>
      <c r="C637" t="s">
        <v>5</v>
      </c>
      <c r="D637" t="s">
        <v>10</v>
      </c>
      <c r="E637" t="s">
        <v>402</v>
      </c>
      <c r="F637" s="3">
        <v>161609</v>
      </c>
      <c r="G637" s="3">
        <v>-130190</v>
      </c>
      <c r="H637" s="3">
        <v>31419</v>
      </c>
      <c r="I637" s="3">
        <v>-21485.75</v>
      </c>
      <c r="J637" s="4" t="s">
        <v>3369</v>
      </c>
      <c r="K637" s="3">
        <v>9933.25</v>
      </c>
      <c r="L637">
        <f t="shared" si="9"/>
        <v>199</v>
      </c>
    </row>
    <row r="638" spans="1:12" x14ac:dyDescent="0.25">
      <c r="A638" t="str">
        <f>A637</f>
        <v>American Legion Post #192</v>
      </c>
      <c r="B638">
        <f>B637</f>
        <v>2026</v>
      </c>
      <c r="C638" t="s">
        <v>3357</v>
      </c>
      <c r="D638" t="str">
        <f>D637</f>
        <v>501(c)(19)</v>
      </c>
      <c r="E638" t="str">
        <f>E637</f>
        <v>0175-27</v>
      </c>
      <c r="F638" s="3">
        <f>SUM(F636:F637)</f>
        <v>5296923.75</v>
      </c>
      <c r="G638" s="3">
        <f>SUM(G636:G637)</f>
        <v>-4883336.5</v>
      </c>
      <c r="H638" s="3">
        <f>SUM(H636:H637)</f>
        <v>413587.25</v>
      </c>
      <c r="I638" s="3">
        <f>SUM(I636:I637)</f>
        <v>-130074.75</v>
      </c>
      <c r="J638" s="4" t="s">
        <v>3369</v>
      </c>
      <c r="K638" s="3">
        <f>SUM(K636:K637)</f>
        <v>283512.5</v>
      </c>
      <c r="L638">
        <f t="shared" si="9"/>
        <v>199</v>
      </c>
    </row>
    <row r="639" spans="1:12" x14ac:dyDescent="0.25">
      <c r="A639" t="s">
        <v>403</v>
      </c>
      <c r="B639">
        <v>2026</v>
      </c>
      <c r="C639" t="s">
        <v>1</v>
      </c>
      <c r="D639" t="s">
        <v>10</v>
      </c>
      <c r="E639" t="s">
        <v>404</v>
      </c>
      <c r="F639" s="3">
        <v>4022467</v>
      </c>
      <c r="G639" s="3">
        <v>-3746500.35</v>
      </c>
      <c r="H639" s="3">
        <v>275966.65000000002</v>
      </c>
      <c r="I639" s="3">
        <v>-100878.02</v>
      </c>
      <c r="J639" s="4" t="s">
        <v>3369</v>
      </c>
      <c r="K639" s="3">
        <v>175088.63</v>
      </c>
      <c r="L639">
        <f t="shared" si="9"/>
        <v>200</v>
      </c>
    </row>
    <row r="640" spans="1:12" x14ac:dyDescent="0.25">
      <c r="A640" t="s">
        <v>403</v>
      </c>
      <c r="B640">
        <v>2026</v>
      </c>
      <c r="C640" t="s">
        <v>5</v>
      </c>
      <c r="D640" t="s">
        <v>10</v>
      </c>
      <c r="E640" t="s">
        <v>404</v>
      </c>
      <c r="F640" s="3">
        <v>138328</v>
      </c>
      <c r="G640" s="3">
        <v>-108483.51</v>
      </c>
      <c r="H640" s="3">
        <v>29844.49</v>
      </c>
      <c r="I640" s="3">
        <v>-13235.27</v>
      </c>
      <c r="J640" s="4" t="s">
        <v>3369</v>
      </c>
      <c r="K640" s="3">
        <v>16609.22</v>
      </c>
      <c r="L640">
        <f t="shared" si="9"/>
        <v>200</v>
      </c>
    </row>
    <row r="641" spans="1:12" x14ac:dyDescent="0.25">
      <c r="A641" t="str">
        <f>A640</f>
        <v>American Legion Post #21</v>
      </c>
      <c r="B641">
        <f>B640</f>
        <v>2026</v>
      </c>
      <c r="C641" t="s">
        <v>3357</v>
      </c>
      <c r="D641" t="str">
        <f>D640</f>
        <v>501(c)(19)</v>
      </c>
      <c r="E641" t="str">
        <f>E640</f>
        <v>0194-27</v>
      </c>
      <c r="F641" s="3">
        <f>SUM(F639:F640)</f>
        <v>4160795</v>
      </c>
      <c r="G641" s="3">
        <f>SUM(G639:G640)</f>
        <v>-3854983.86</v>
      </c>
      <c r="H641" s="3">
        <f>SUM(H639:H640)</f>
        <v>305811.14</v>
      </c>
      <c r="I641" s="3">
        <f>SUM(I639:I640)</f>
        <v>-114113.29000000001</v>
      </c>
      <c r="J641" s="4" t="s">
        <v>3369</v>
      </c>
      <c r="K641" s="3">
        <f>SUM(K639:K640)</f>
        <v>191697.85</v>
      </c>
      <c r="L641">
        <f t="shared" si="9"/>
        <v>200</v>
      </c>
    </row>
    <row r="642" spans="1:12" x14ac:dyDescent="0.25">
      <c r="A642" t="s">
        <v>405</v>
      </c>
      <c r="B642">
        <v>2026</v>
      </c>
      <c r="C642" t="s">
        <v>1</v>
      </c>
      <c r="D642" t="s">
        <v>10</v>
      </c>
      <c r="E642" t="s">
        <v>406</v>
      </c>
      <c r="F642" s="3">
        <v>8247092</v>
      </c>
      <c r="G642" s="3">
        <v>-7616129.0499999998</v>
      </c>
      <c r="H642" s="3">
        <v>630962.94999999995</v>
      </c>
      <c r="I642" s="3">
        <v>-163266.71</v>
      </c>
      <c r="J642" s="4" t="s">
        <v>3369</v>
      </c>
      <c r="K642" s="3">
        <v>467696.24</v>
      </c>
      <c r="L642">
        <f t="shared" si="9"/>
        <v>201</v>
      </c>
    </row>
    <row r="643" spans="1:12" x14ac:dyDescent="0.25">
      <c r="A643" t="s">
        <v>405</v>
      </c>
      <c r="B643">
        <v>2026</v>
      </c>
      <c r="C643" t="s">
        <v>5</v>
      </c>
      <c r="D643" t="s">
        <v>10</v>
      </c>
      <c r="E643" t="s">
        <v>406</v>
      </c>
      <c r="F643" s="3">
        <v>109967</v>
      </c>
      <c r="G643" s="3">
        <v>-87846</v>
      </c>
      <c r="H643" s="3">
        <v>22121</v>
      </c>
      <c r="I643" s="3">
        <v>-4989.5600000000004</v>
      </c>
      <c r="J643" s="4" t="s">
        <v>3369</v>
      </c>
      <c r="K643" s="3">
        <v>17131.439999999999</v>
      </c>
      <c r="L643">
        <f t="shared" si="9"/>
        <v>201</v>
      </c>
    </row>
    <row r="644" spans="1:12" x14ac:dyDescent="0.25">
      <c r="A644" t="str">
        <f>A643</f>
        <v>American Legion Post #256</v>
      </c>
      <c r="B644">
        <f>B643</f>
        <v>2026</v>
      </c>
      <c r="C644" t="s">
        <v>3357</v>
      </c>
      <c r="D644" t="str">
        <f>D643</f>
        <v>501(c)(19)</v>
      </c>
      <c r="E644" t="str">
        <f>E643</f>
        <v>0445-27</v>
      </c>
      <c r="F644" s="3">
        <f>SUM(F642:F643)</f>
        <v>8357059</v>
      </c>
      <c r="G644" s="3">
        <f>SUM(G642:G643)</f>
        <v>-7703975.0499999998</v>
      </c>
      <c r="H644" s="3">
        <f>SUM(H642:H643)</f>
        <v>653083.94999999995</v>
      </c>
      <c r="I644" s="3">
        <f>SUM(I642:I643)</f>
        <v>-168256.27</v>
      </c>
      <c r="J644" s="4" t="s">
        <v>3369</v>
      </c>
      <c r="K644" s="3">
        <f>SUM(K642:K643)</f>
        <v>484827.68</v>
      </c>
      <c r="L644">
        <f t="shared" ref="L644:L707" si="10">IF(E644=E643,L643,L643+1)</f>
        <v>201</v>
      </c>
    </row>
    <row r="645" spans="1:12" x14ac:dyDescent="0.25">
      <c r="A645" t="s">
        <v>407</v>
      </c>
      <c r="B645">
        <v>2026</v>
      </c>
      <c r="C645" t="s">
        <v>1</v>
      </c>
      <c r="D645" t="s">
        <v>10</v>
      </c>
      <c r="E645" t="s">
        <v>408</v>
      </c>
      <c r="F645" s="3">
        <v>3862770.75</v>
      </c>
      <c r="G645" s="3">
        <v>-3565471.3</v>
      </c>
      <c r="H645" s="3">
        <v>297299.45</v>
      </c>
      <c r="I645" s="3">
        <v>-99302.12</v>
      </c>
      <c r="J645" s="4" t="s">
        <v>3369</v>
      </c>
      <c r="K645" s="3">
        <v>197997.33</v>
      </c>
      <c r="L645">
        <f t="shared" si="10"/>
        <v>202</v>
      </c>
    </row>
    <row r="646" spans="1:12" x14ac:dyDescent="0.25">
      <c r="A646" t="s">
        <v>407</v>
      </c>
      <c r="B646">
        <v>2026</v>
      </c>
      <c r="C646" t="s">
        <v>5</v>
      </c>
      <c r="D646" t="s">
        <v>10</v>
      </c>
      <c r="E646" t="s">
        <v>408</v>
      </c>
      <c r="F646" s="3">
        <v>20000</v>
      </c>
      <c r="G646" s="3">
        <v>-15732</v>
      </c>
      <c r="H646" s="3">
        <v>4268</v>
      </c>
      <c r="I646" s="3">
        <v>-2214.0500000000002</v>
      </c>
      <c r="J646" s="4" t="s">
        <v>3369</v>
      </c>
      <c r="K646" s="3">
        <v>2053.9499999999998</v>
      </c>
      <c r="L646">
        <f t="shared" si="10"/>
        <v>202</v>
      </c>
    </row>
    <row r="647" spans="1:12" x14ac:dyDescent="0.25">
      <c r="A647" t="str">
        <f>A646</f>
        <v>American Legion Post #490</v>
      </c>
      <c r="B647">
        <f>B646</f>
        <v>2026</v>
      </c>
      <c r="C647" t="s">
        <v>3357</v>
      </c>
      <c r="D647" t="str">
        <f>D646</f>
        <v>501(c)(19)</v>
      </c>
      <c r="E647" t="str">
        <f>E646</f>
        <v>0476-27</v>
      </c>
      <c r="F647" s="3">
        <f>SUM(F645:F646)</f>
        <v>3882770.75</v>
      </c>
      <c r="G647" s="3">
        <f>SUM(G645:G646)</f>
        <v>-3581203.3</v>
      </c>
      <c r="H647" s="3">
        <f>SUM(H645:H646)</f>
        <v>301567.45</v>
      </c>
      <c r="I647" s="3">
        <f>SUM(I645:I646)</f>
        <v>-101516.17</v>
      </c>
      <c r="J647" s="4" t="s">
        <v>3369</v>
      </c>
      <c r="K647" s="3">
        <f>SUM(K645:K646)</f>
        <v>200051.28</v>
      </c>
      <c r="L647">
        <f t="shared" si="10"/>
        <v>202</v>
      </c>
    </row>
    <row r="648" spans="1:12" x14ac:dyDescent="0.25">
      <c r="A648" t="s">
        <v>409</v>
      </c>
      <c r="B648">
        <v>2026</v>
      </c>
      <c r="C648" t="s">
        <v>1</v>
      </c>
      <c r="D648" t="s">
        <v>10</v>
      </c>
      <c r="E648" t="s">
        <v>410</v>
      </c>
      <c r="F648" s="3">
        <v>555481.9</v>
      </c>
      <c r="G648" s="3">
        <v>-386063.95</v>
      </c>
      <c r="H648" s="3">
        <v>169417.95</v>
      </c>
      <c r="I648" s="3">
        <v>-44395.519999999997</v>
      </c>
      <c r="J648" s="4" t="s">
        <v>3369</v>
      </c>
      <c r="K648" s="3">
        <v>125022.43</v>
      </c>
      <c r="L648">
        <f t="shared" si="10"/>
        <v>203</v>
      </c>
    </row>
    <row r="649" spans="1:12" x14ac:dyDescent="0.25">
      <c r="A649" t="str">
        <f>A648</f>
        <v>American Legion Post #530</v>
      </c>
      <c r="B649">
        <f>B648</f>
        <v>2026</v>
      </c>
      <c r="C649" t="s">
        <v>3357</v>
      </c>
      <c r="D649" t="str">
        <f>D648</f>
        <v>501(c)(19)</v>
      </c>
      <c r="E649" t="str">
        <f>E648</f>
        <v>1026-27</v>
      </c>
      <c r="F649" s="3">
        <f>SUM(F648)</f>
        <v>555481.9</v>
      </c>
      <c r="G649" s="3">
        <f>SUM(G648)</f>
        <v>-386063.95</v>
      </c>
      <c r="H649" s="3">
        <f>SUM(H648)</f>
        <v>169417.95</v>
      </c>
      <c r="I649" s="3">
        <f>SUM(I648)</f>
        <v>-44395.519999999997</v>
      </c>
      <c r="J649" s="4" t="s">
        <v>3369</v>
      </c>
      <c r="K649" s="3">
        <f>SUM(K648)</f>
        <v>125022.43</v>
      </c>
      <c r="L649">
        <f t="shared" si="10"/>
        <v>203</v>
      </c>
    </row>
    <row r="650" spans="1:12" x14ac:dyDescent="0.25">
      <c r="A650" t="s">
        <v>411</v>
      </c>
      <c r="B650">
        <v>2026</v>
      </c>
      <c r="C650" t="s">
        <v>1</v>
      </c>
      <c r="D650" t="s">
        <v>10</v>
      </c>
      <c r="E650" t="s">
        <v>412</v>
      </c>
      <c r="F650" s="3">
        <v>10613680.25</v>
      </c>
      <c r="G650" s="3">
        <v>-9879924</v>
      </c>
      <c r="H650" s="3">
        <v>733756.25</v>
      </c>
      <c r="I650" s="3">
        <v>-213510.06</v>
      </c>
      <c r="J650" s="4" t="s">
        <v>3369</v>
      </c>
      <c r="K650" s="3">
        <v>520246.19</v>
      </c>
      <c r="L650">
        <f t="shared" si="10"/>
        <v>204</v>
      </c>
    </row>
    <row r="651" spans="1:12" x14ac:dyDescent="0.25">
      <c r="A651" t="s">
        <v>411</v>
      </c>
      <c r="B651">
        <v>2026</v>
      </c>
      <c r="C651" t="s">
        <v>5</v>
      </c>
      <c r="D651" t="s">
        <v>10</v>
      </c>
      <c r="E651" t="s">
        <v>412</v>
      </c>
      <c r="F651" s="3">
        <v>179010</v>
      </c>
      <c r="G651" s="3">
        <v>-139998</v>
      </c>
      <c r="H651" s="3">
        <v>39012</v>
      </c>
      <c r="I651" s="3">
        <v>-21771.11</v>
      </c>
      <c r="J651" s="4" t="s">
        <v>3369</v>
      </c>
      <c r="K651" s="3">
        <v>17240.89</v>
      </c>
      <c r="L651">
        <f t="shared" si="10"/>
        <v>204</v>
      </c>
    </row>
    <row r="652" spans="1:12" x14ac:dyDescent="0.25">
      <c r="A652" t="str">
        <f>A651</f>
        <v>American Legion Post #598</v>
      </c>
      <c r="B652">
        <f>B651</f>
        <v>2026</v>
      </c>
      <c r="C652" t="s">
        <v>3357</v>
      </c>
      <c r="D652" t="str">
        <f>D651</f>
        <v>501(c)(19)</v>
      </c>
      <c r="E652" t="str">
        <f>E651</f>
        <v>0463-27</v>
      </c>
      <c r="F652" s="3">
        <f>SUM(F650:F651)</f>
        <v>10792690.25</v>
      </c>
      <c r="G652" s="3">
        <f>SUM(G650:G651)</f>
        <v>-10019922</v>
      </c>
      <c r="H652" s="3">
        <f>SUM(H650:H651)</f>
        <v>772768.25</v>
      </c>
      <c r="I652" s="3">
        <f>SUM(I650:I651)</f>
        <v>-235281.16999999998</v>
      </c>
      <c r="J652" s="4" t="s">
        <v>3369</v>
      </c>
      <c r="K652" s="3">
        <f>SUM(K650:K651)</f>
        <v>537487.07999999996</v>
      </c>
      <c r="L652">
        <f t="shared" si="10"/>
        <v>204</v>
      </c>
    </row>
    <row r="653" spans="1:12" x14ac:dyDescent="0.25">
      <c r="A653" t="s">
        <v>413</v>
      </c>
      <c r="B653">
        <v>2026</v>
      </c>
      <c r="C653" t="s">
        <v>1</v>
      </c>
      <c r="D653" t="s">
        <v>10</v>
      </c>
      <c r="E653" t="s">
        <v>414</v>
      </c>
      <c r="F653" s="3">
        <v>2331665.5</v>
      </c>
      <c r="G653" s="3">
        <v>-2158708.5</v>
      </c>
      <c r="H653" s="3">
        <v>172957</v>
      </c>
      <c r="I653" s="3">
        <v>-51171.01</v>
      </c>
      <c r="J653" s="4" t="s">
        <v>3369</v>
      </c>
      <c r="K653" s="3">
        <v>121785.99</v>
      </c>
      <c r="L653">
        <f t="shared" si="10"/>
        <v>205</v>
      </c>
    </row>
    <row r="654" spans="1:12" x14ac:dyDescent="0.25">
      <c r="A654" t="s">
        <v>413</v>
      </c>
      <c r="B654">
        <v>2026</v>
      </c>
      <c r="C654" t="s">
        <v>5</v>
      </c>
      <c r="D654" t="s">
        <v>10</v>
      </c>
      <c r="E654" t="s">
        <v>414</v>
      </c>
      <c r="F654" s="3">
        <v>20268</v>
      </c>
      <c r="G654" s="3">
        <v>-15680</v>
      </c>
      <c r="H654" s="3">
        <v>4588</v>
      </c>
      <c r="I654" s="3">
        <v>-7376.54</v>
      </c>
      <c r="J654" s="4" t="s">
        <v>3369</v>
      </c>
      <c r="K654" s="3">
        <v>-2788.54</v>
      </c>
      <c r="L654">
        <f t="shared" si="10"/>
        <v>205</v>
      </c>
    </row>
    <row r="655" spans="1:12" x14ac:dyDescent="0.25">
      <c r="A655" t="str">
        <f>A654</f>
        <v>American Legion Post #737</v>
      </c>
      <c r="B655">
        <f>B654</f>
        <v>2026</v>
      </c>
      <c r="C655" t="s">
        <v>3357</v>
      </c>
      <c r="D655" t="str">
        <f>D654</f>
        <v>501(c)(19)</v>
      </c>
      <c r="E655" t="str">
        <f>E654</f>
        <v>0007-27</v>
      </c>
      <c r="F655" s="3">
        <f>SUM(F653:F654)</f>
        <v>2351933.5</v>
      </c>
      <c r="G655" s="3">
        <f>SUM(G653:G654)</f>
        <v>-2174388.5</v>
      </c>
      <c r="H655" s="3">
        <f>SUM(H653:H654)</f>
        <v>177545</v>
      </c>
      <c r="I655" s="3">
        <f>SUM(I653:I654)</f>
        <v>-58547.55</v>
      </c>
      <c r="J655" s="4" t="s">
        <v>3369</v>
      </c>
      <c r="K655" s="3">
        <f>SUM(K653:K654)</f>
        <v>118997.45000000001</v>
      </c>
      <c r="L655">
        <f t="shared" si="10"/>
        <v>205</v>
      </c>
    </row>
    <row r="656" spans="1:12" x14ac:dyDescent="0.25">
      <c r="A656" t="s">
        <v>415</v>
      </c>
      <c r="B656">
        <v>2026</v>
      </c>
      <c r="C656" t="s">
        <v>1</v>
      </c>
      <c r="D656" t="s">
        <v>10</v>
      </c>
      <c r="E656" t="s">
        <v>416</v>
      </c>
      <c r="F656" s="3">
        <v>26661.35</v>
      </c>
      <c r="G656" s="3">
        <v>-22548.1</v>
      </c>
      <c r="H656" s="3">
        <v>4113.25</v>
      </c>
      <c r="I656" s="3">
        <v>-223.25</v>
      </c>
      <c r="J656" s="4" t="s">
        <v>3369</v>
      </c>
      <c r="K656" s="3">
        <v>3890</v>
      </c>
      <c r="L656">
        <f t="shared" si="10"/>
        <v>206</v>
      </c>
    </row>
    <row r="657" spans="1:12" x14ac:dyDescent="0.25">
      <c r="A657" t="s">
        <v>415</v>
      </c>
      <c r="B657">
        <v>2026</v>
      </c>
      <c r="C657" t="s">
        <v>5</v>
      </c>
      <c r="D657" t="s">
        <v>10</v>
      </c>
      <c r="E657" t="s">
        <v>416</v>
      </c>
      <c r="F657" s="3">
        <v>0</v>
      </c>
      <c r="G657" s="3">
        <v>0</v>
      </c>
      <c r="H657" s="3">
        <v>0</v>
      </c>
      <c r="I657" s="3">
        <v>-610</v>
      </c>
      <c r="J657" s="4" t="s">
        <v>3369</v>
      </c>
      <c r="K657" s="3">
        <v>-610</v>
      </c>
      <c r="L657">
        <f t="shared" si="10"/>
        <v>206</v>
      </c>
    </row>
    <row r="658" spans="1:12" x14ac:dyDescent="0.25">
      <c r="A658" t="str">
        <f>A657</f>
        <v>American Legion Post 0186 Ralph Snook</v>
      </c>
      <c r="B658">
        <f>B657</f>
        <v>2026</v>
      </c>
      <c r="C658" t="s">
        <v>3357</v>
      </c>
      <c r="D658" t="str">
        <f>D657</f>
        <v>501(c)(19)</v>
      </c>
      <c r="E658" t="str">
        <f>E657</f>
        <v>1056-27</v>
      </c>
      <c r="F658" s="3">
        <f>SUM(F656:F657)</f>
        <v>26661.35</v>
      </c>
      <c r="G658" s="3">
        <f>SUM(G656:G657)</f>
        <v>-22548.1</v>
      </c>
      <c r="H658" s="3">
        <f>SUM(H656:H657)</f>
        <v>4113.25</v>
      </c>
      <c r="I658" s="3">
        <f>SUM(I656:I657)</f>
        <v>-833.25</v>
      </c>
      <c r="J658" s="4" t="s">
        <v>3369</v>
      </c>
      <c r="K658" s="3">
        <f>SUM(K656:K657)</f>
        <v>3280</v>
      </c>
      <c r="L658">
        <f t="shared" si="10"/>
        <v>206</v>
      </c>
    </row>
    <row r="659" spans="1:12" x14ac:dyDescent="0.25">
      <c r="A659" t="s">
        <v>417</v>
      </c>
      <c r="B659">
        <v>2026</v>
      </c>
      <c r="C659" t="s">
        <v>1</v>
      </c>
      <c r="D659" t="s">
        <v>10</v>
      </c>
      <c r="E659" t="s">
        <v>418</v>
      </c>
      <c r="F659" s="3">
        <v>606783.5</v>
      </c>
      <c r="G659" s="3">
        <v>-571497.69999999995</v>
      </c>
      <c r="H659" s="3">
        <v>35285.800000000003</v>
      </c>
      <c r="I659" s="3">
        <v>641.84</v>
      </c>
      <c r="J659" s="4" t="s">
        <v>3369</v>
      </c>
      <c r="K659" s="3">
        <v>35927.64</v>
      </c>
      <c r="L659">
        <f t="shared" si="10"/>
        <v>207</v>
      </c>
    </row>
    <row r="660" spans="1:12" x14ac:dyDescent="0.25">
      <c r="A660" t="str">
        <f>A659</f>
        <v>American Legion Post 0744 Hyde Park Mt Lookout</v>
      </c>
      <c r="B660">
        <f>B659</f>
        <v>2026</v>
      </c>
      <c r="C660" t="s">
        <v>3357</v>
      </c>
      <c r="D660" t="str">
        <f>D659</f>
        <v>501(c)(19)</v>
      </c>
      <c r="E660" t="str">
        <f>E659</f>
        <v>1038-27</v>
      </c>
      <c r="F660" s="3">
        <f>SUM(F659)</f>
        <v>606783.5</v>
      </c>
      <c r="G660" s="3">
        <f>SUM(G659)</f>
        <v>-571497.69999999995</v>
      </c>
      <c r="H660" s="3">
        <f>SUM(H659)</f>
        <v>35285.800000000003</v>
      </c>
      <c r="I660" s="3">
        <f>SUM(I659)</f>
        <v>641.84</v>
      </c>
      <c r="J660" s="4" t="s">
        <v>3369</v>
      </c>
      <c r="K660" s="3">
        <f>SUM(K659)</f>
        <v>35927.64</v>
      </c>
      <c r="L660">
        <f t="shared" si="10"/>
        <v>207</v>
      </c>
    </row>
    <row r="661" spans="1:12" x14ac:dyDescent="0.25">
      <c r="A661" t="s">
        <v>419</v>
      </c>
      <c r="B661">
        <v>2026</v>
      </c>
      <c r="C661" t="s">
        <v>1</v>
      </c>
      <c r="D661" t="s">
        <v>10</v>
      </c>
      <c r="E661" t="s">
        <v>420</v>
      </c>
      <c r="F661" s="3">
        <v>8562817</v>
      </c>
      <c r="G661" s="3">
        <v>-7960613.3499999996</v>
      </c>
      <c r="H661" s="3">
        <v>602203.65</v>
      </c>
      <c r="I661" s="3">
        <v>-202497.42</v>
      </c>
      <c r="J661" s="4" t="s">
        <v>3369</v>
      </c>
      <c r="K661" s="3">
        <v>399706.23</v>
      </c>
      <c r="L661">
        <f t="shared" si="10"/>
        <v>208</v>
      </c>
    </row>
    <row r="662" spans="1:12" x14ac:dyDescent="0.25">
      <c r="A662" t="s">
        <v>419</v>
      </c>
      <c r="B662">
        <v>2026</v>
      </c>
      <c r="C662" t="s">
        <v>5</v>
      </c>
      <c r="D662" t="s">
        <v>10</v>
      </c>
      <c r="E662" t="s">
        <v>420</v>
      </c>
      <c r="F662" s="3">
        <v>537594</v>
      </c>
      <c r="G662" s="3">
        <v>-427187</v>
      </c>
      <c r="H662" s="3">
        <v>110407</v>
      </c>
      <c r="I662" s="3">
        <v>-30496.12</v>
      </c>
      <c r="J662" s="4" t="s">
        <v>3369</v>
      </c>
      <c r="K662" s="3">
        <v>79910.880000000005</v>
      </c>
      <c r="L662">
        <f t="shared" si="10"/>
        <v>208</v>
      </c>
    </row>
    <row r="663" spans="1:12" x14ac:dyDescent="0.25">
      <c r="A663" t="str">
        <f>A662</f>
        <v>American Legion Post 12 Elyria</v>
      </c>
      <c r="B663">
        <f>B662</f>
        <v>2026</v>
      </c>
      <c r="C663" t="s">
        <v>3357</v>
      </c>
      <c r="D663" t="str">
        <f>D662</f>
        <v>501(c)(19)</v>
      </c>
      <c r="E663" t="str">
        <f>E662</f>
        <v>0437-27</v>
      </c>
      <c r="F663" s="3">
        <f>SUM(F661:F662)</f>
        <v>9100411</v>
      </c>
      <c r="G663" s="3">
        <f>SUM(G661:G662)</f>
        <v>-8387800.3499999996</v>
      </c>
      <c r="H663" s="3">
        <f>SUM(H661:H662)</f>
        <v>712610.65</v>
      </c>
      <c r="I663" s="3">
        <f>SUM(I661:I662)</f>
        <v>-232993.54</v>
      </c>
      <c r="J663" s="4" t="s">
        <v>3369</v>
      </c>
      <c r="K663" s="3">
        <f>SUM(K661:K662)</f>
        <v>479617.11</v>
      </c>
      <c r="L663">
        <f t="shared" si="10"/>
        <v>208</v>
      </c>
    </row>
    <row r="664" spans="1:12" x14ac:dyDescent="0.25">
      <c r="A664" t="s">
        <v>421</v>
      </c>
      <c r="B664">
        <v>2026</v>
      </c>
      <c r="C664" t="s">
        <v>1</v>
      </c>
      <c r="D664" t="s">
        <v>10</v>
      </c>
      <c r="E664" t="s">
        <v>422</v>
      </c>
      <c r="F664" s="3">
        <v>3261851.25</v>
      </c>
      <c r="G664" s="3">
        <v>-2994522.6</v>
      </c>
      <c r="H664" s="3">
        <v>267328.65000000002</v>
      </c>
      <c r="I664" s="3">
        <v>-8694.5300000000007</v>
      </c>
      <c r="J664" s="4" t="s">
        <v>3369</v>
      </c>
      <c r="K664" s="3">
        <v>258634.12</v>
      </c>
      <c r="L664">
        <f t="shared" si="10"/>
        <v>209</v>
      </c>
    </row>
    <row r="665" spans="1:12" x14ac:dyDescent="0.25">
      <c r="A665" t="s">
        <v>421</v>
      </c>
      <c r="B665">
        <v>2026</v>
      </c>
      <c r="C665" t="s">
        <v>5</v>
      </c>
      <c r="D665" t="s">
        <v>10</v>
      </c>
      <c r="E665" t="s">
        <v>422</v>
      </c>
      <c r="F665" s="3">
        <v>123316</v>
      </c>
      <c r="G665" s="3">
        <v>-97390</v>
      </c>
      <c r="H665" s="3">
        <v>25926</v>
      </c>
      <c r="I665" s="3">
        <v>-5211.13</v>
      </c>
      <c r="J665" s="4" t="s">
        <v>3369</v>
      </c>
      <c r="K665" s="3">
        <v>20714.87</v>
      </c>
      <c r="L665">
        <f t="shared" si="10"/>
        <v>209</v>
      </c>
    </row>
    <row r="666" spans="1:12" x14ac:dyDescent="0.25">
      <c r="A666" t="str">
        <f>A665</f>
        <v>American Legion post 120</v>
      </c>
      <c r="B666">
        <f>B665</f>
        <v>2026</v>
      </c>
      <c r="C666" t="s">
        <v>3357</v>
      </c>
      <c r="D666" t="str">
        <f>D665</f>
        <v>501(c)(19)</v>
      </c>
      <c r="E666" t="str">
        <f>E665</f>
        <v>0519-27</v>
      </c>
      <c r="F666" s="3">
        <f>SUM(F664:F665)</f>
        <v>3385167.25</v>
      </c>
      <c r="G666" s="3">
        <f>SUM(G664:G665)</f>
        <v>-3091912.6</v>
      </c>
      <c r="H666" s="3">
        <f>SUM(H664:H665)</f>
        <v>293254.65000000002</v>
      </c>
      <c r="I666" s="3">
        <f>SUM(I664:I665)</f>
        <v>-13905.66</v>
      </c>
      <c r="J666" s="4" t="s">
        <v>3369</v>
      </c>
      <c r="K666" s="3">
        <f>SUM(K664:K665)</f>
        <v>279348.99</v>
      </c>
      <c r="L666">
        <f t="shared" si="10"/>
        <v>209</v>
      </c>
    </row>
    <row r="667" spans="1:12" x14ac:dyDescent="0.25">
      <c r="A667" t="s">
        <v>423</v>
      </c>
      <c r="B667">
        <v>2026</v>
      </c>
      <c r="C667" t="s">
        <v>1</v>
      </c>
      <c r="D667" t="s">
        <v>10</v>
      </c>
      <c r="E667" t="s">
        <v>424</v>
      </c>
      <c r="F667" s="3">
        <v>961358.95</v>
      </c>
      <c r="G667" s="3">
        <v>-832181.7</v>
      </c>
      <c r="H667" s="3">
        <v>129177.25</v>
      </c>
      <c r="I667" s="3">
        <v>26409.41</v>
      </c>
      <c r="J667" s="4" t="s">
        <v>3369</v>
      </c>
      <c r="K667" s="3">
        <v>155586.66</v>
      </c>
      <c r="L667">
        <f t="shared" si="10"/>
        <v>210</v>
      </c>
    </row>
    <row r="668" spans="1:12" x14ac:dyDescent="0.25">
      <c r="A668" t="s">
        <v>423</v>
      </c>
      <c r="B668">
        <v>2026</v>
      </c>
      <c r="C668" t="s">
        <v>5</v>
      </c>
      <c r="D668" t="s">
        <v>10</v>
      </c>
      <c r="E668" t="s">
        <v>424</v>
      </c>
      <c r="F668" s="3">
        <v>13108</v>
      </c>
      <c r="G668" s="3">
        <v>-10566</v>
      </c>
      <c r="H668" s="3">
        <v>2542</v>
      </c>
      <c r="I668" s="3">
        <v>-2351.91</v>
      </c>
      <c r="J668" s="4" t="s">
        <v>3369</v>
      </c>
      <c r="K668" s="3">
        <v>190.09</v>
      </c>
      <c r="L668">
        <f t="shared" si="10"/>
        <v>210</v>
      </c>
    </row>
    <row r="669" spans="1:12" x14ac:dyDescent="0.25">
      <c r="A669" t="str">
        <f>A668</f>
        <v>American Legion Post 19</v>
      </c>
      <c r="B669">
        <f>B668</f>
        <v>2026</v>
      </c>
      <c r="C669" t="s">
        <v>3357</v>
      </c>
      <c r="D669" t="str">
        <f>D668</f>
        <v>501(c)(19)</v>
      </c>
      <c r="E669" t="str">
        <f>E668</f>
        <v>0562-27</v>
      </c>
      <c r="F669" s="3">
        <f>SUM(F667:F668)</f>
        <v>974466.95</v>
      </c>
      <c r="G669" s="3">
        <f>SUM(G667:G668)</f>
        <v>-842747.7</v>
      </c>
      <c r="H669" s="3">
        <f>SUM(H667:H668)</f>
        <v>131719.25</v>
      </c>
      <c r="I669" s="3">
        <f>SUM(I667:I668)</f>
        <v>24057.5</v>
      </c>
      <c r="J669" s="4" t="s">
        <v>3369</v>
      </c>
      <c r="K669" s="3">
        <f>SUM(K667:K668)</f>
        <v>155776.75</v>
      </c>
      <c r="L669">
        <f t="shared" si="10"/>
        <v>210</v>
      </c>
    </row>
    <row r="670" spans="1:12" x14ac:dyDescent="0.25">
      <c r="A670" t="s">
        <v>425</v>
      </c>
      <c r="B670">
        <v>2026</v>
      </c>
      <c r="C670" t="s">
        <v>1</v>
      </c>
      <c r="D670" t="s">
        <v>10</v>
      </c>
      <c r="E670" t="s">
        <v>426</v>
      </c>
      <c r="F670" s="3">
        <v>9385478.25</v>
      </c>
      <c r="G670" s="3">
        <v>-8804669.6500000004</v>
      </c>
      <c r="H670" s="3">
        <v>580808.6</v>
      </c>
      <c r="I670" s="3">
        <v>-196441.47</v>
      </c>
      <c r="J670" s="4" t="s">
        <v>3369</v>
      </c>
      <c r="K670" s="3">
        <v>384367.13</v>
      </c>
      <c r="L670">
        <f t="shared" si="10"/>
        <v>211</v>
      </c>
    </row>
    <row r="671" spans="1:12" x14ac:dyDescent="0.25">
      <c r="A671" t="s">
        <v>425</v>
      </c>
      <c r="B671">
        <v>2026</v>
      </c>
      <c r="C671" t="s">
        <v>5</v>
      </c>
      <c r="D671" t="s">
        <v>10</v>
      </c>
      <c r="E671" t="s">
        <v>426</v>
      </c>
      <c r="F671" s="3">
        <v>151420</v>
      </c>
      <c r="G671" s="3">
        <v>-123298</v>
      </c>
      <c r="H671" s="3">
        <v>28122</v>
      </c>
      <c r="I671" s="3">
        <v>-13747.87</v>
      </c>
      <c r="J671" s="4" t="s">
        <v>3369</v>
      </c>
      <c r="K671" s="3">
        <v>14374.13</v>
      </c>
      <c r="L671">
        <f t="shared" si="10"/>
        <v>211</v>
      </c>
    </row>
    <row r="672" spans="1:12" x14ac:dyDescent="0.25">
      <c r="A672" t="str">
        <f>A671</f>
        <v>American Legion Post 191</v>
      </c>
      <c r="B672">
        <f>B671</f>
        <v>2026</v>
      </c>
      <c r="C672" t="s">
        <v>3357</v>
      </c>
      <c r="D672" t="str">
        <f>D671</f>
        <v>501(c)(19)</v>
      </c>
      <c r="E672" t="str">
        <f>E671</f>
        <v>0506-27</v>
      </c>
      <c r="F672" s="3">
        <f>SUM(F670:F671)</f>
        <v>9536898.25</v>
      </c>
      <c r="G672" s="3">
        <f>SUM(G670:G671)</f>
        <v>-8927967.6500000004</v>
      </c>
      <c r="H672" s="3">
        <f>SUM(H670:H671)</f>
        <v>608930.6</v>
      </c>
      <c r="I672" s="3">
        <f>SUM(I670:I671)</f>
        <v>-210189.34</v>
      </c>
      <c r="J672" s="4" t="s">
        <v>3369</v>
      </c>
      <c r="K672" s="3">
        <f>SUM(K670:K671)</f>
        <v>398741.26</v>
      </c>
      <c r="L672">
        <f t="shared" si="10"/>
        <v>211</v>
      </c>
    </row>
    <row r="673" spans="1:12" x14ac:dyDescent="0.25">
      <c r="A673" t="s">
        <v>427</v>
      </c>
      <c r="B673">
        <v>2026</v>
      </c>
      <c r="C673" t="s">
        <v>1</v>
      </c>
      <c r="D673" t="s">
        <v>10</v>
      </c>
      <c r="E673" t="s">
        <v>428</v>
      </c>
      <c r="F673" s="3">
        <v>945523.75</v>
      </c>
      <c r="G673" s="3">
        <v>-799706.25</v>
      </c>
      <c r="H673" s="3">
        <v>145817.5</v>
      </c>
      <c r="I673" s="3">
        <v>-54126.42</v>
      </c>
      <c r="J673" s="4" t="s">
        <v>3369</v>
      </c>
      <c r="K673" s="3">
        <v>91691.08</v>
      </c>
      <c r="L673">
        <f t="shared" si="10"/>
        <v>212</v>
      </c>
    </row>
    <row r="674" spans="1:12" x14ac:dyDescent="0.25">
      <c r="A674" t="str">
        <f>A673</f>
        <v>American Legion Post 245 Laroy Farst</v>
      </c>
      <c r="B674">
        <f>B673</f>
        <v>2026</v>
      </c>
      <c r="C674" t="s">
        <v>3357</v>
      </c>
      <c r="D674" t="str">
        <f>D673</f>
        <v>501(c)(19)</v>
      </c>
      <c r="E674" t="str">
        <f>E673</f>
        <v>1034-27</v>
      </c>
      <c r="F674" s="3">
        <f>SUM(F673)</f>
        <v>945523.75</v>
      </c>
      <c r="G674" s="3">
        <f>SUM(G673)</f>
        <v>-799706.25</v>
      </c>
      <c r="H674" s="3">
        <f>SUM(H673)</f>
        <v>145817.5</v>
      </c>
      <c r="I674" s="3">
        <f>SUM(I673)</f>
        <v>-54126.42</v>
      </c>
      <c r="J674" s="4" t="s">
        <v>3369</v>
      </c>
      <c r="K674" s="3">
        <f>SUM(K673)</f>
        <v>91691.08</v>
      </c>
      <c r="L674">
        <f t="shared" si="10"/>
        <v>212</v>
      </c>
    </row>
    <row r="675" spans="1:12" x14ac:dyDescent="0.25">
      <c r="A675" t="s">
        <v>429</v>
      </c>
      <c r="B675">
        <v>2026</v>
      </c>
      <c r="C675" t="s">
        <v>1</v>
      </c>
      <c r="D675" t="s">
        <v>10</v>
      </c>
      <c r="E675" t="s">
        <v>430</v>
      </c>
      <c r="F675" s="3">
        <v>4867623</v>
      </c>
      <c r="G675" s="3">
        <v>-3829559.15</v>
      </c>
      <c r="H675" s="3">
        <v>1038063.85</v>
      </c>
      <c r="I675" s="3">
        <v>-373754.89</v>
      </c>
      <c r="J675" s="4" t="s">
        <v>3369</v>
      </c>
      <c r="K675" s="3">
        <v>664308.96</v>
      </c>
      <c r="L675">
        <f t="shared" si="10"/>
        <v>213</v>
      </c>
    </row>
    <row r="676" spans="1:12" x14ac:dyDescent="0.25">
      <c r="A676" t="s">
        <v>429</v>
      </c>
      <c r="B676">
        <v>2026</v>
      </c>
      <c r="C676" t="s">
        <v>5</v>
      </c>
      <c r="D676" t="s">
        <v>10</v>
      </c>
      <c r="E676" t="s">
        <v>430</v>
      </c>
      <c r="F676" s="3">
        <v>412288</v>
      </c>
      <c r="G676" s="3">
        <v>-332136</v>
      </c>
      <c r="H676" s="3">
        <v>80152</v>
      </c>
      <c r="I676" s="3">
        <v>-27963.06</v>
      </c>
      <c r="J676" s="4" t="s">
        <v>3369</v>
      </c>
      <c r="K676" s="3">
        <v>52188.94</v>
      </c>
      <c r="L676">
        <f t="shared" si="10"/>
        <v>213</v>
      </c>
    </row>
    <row r="677" spans="1:12" x14ac:dyDescent="0.25">
      <c r="A677" t="str">
        <f>A676</f>
        <v>American Legion Post 257</v>
      </c>
      <c r="B677">
        <f>B676</f>
        <v>2026</v>
      </c>
      <c r="C677" t="s">
        <v>3357</v>
      </c>
      <c r="D677" t="str">
        <f>D676</f>
        <v>501(c)(19)</v>
      </c>
      <c r="E677" t="str">
        <f>E676</f>
        <v>0430-27</v>
      </c>
      <c r="F677" s="3">
        <f>SUM(F675:F676)</f>
        <v>5279911</v>
      </c>
      <c r="G677" s="3">
        <f>SUM(G675:G676)</f>
        <v>-4161695.15</v>
      </c>
      <c r="H677" s="3">
        <f>SUM(H675:H676)</f>
        <v>1118215.8500000001</v>
      </c>
      <c r="I677" s="3">
        <f>SUM(I675:I676)</f>
        <v>-401717.95</v>
      </c>
      <c r="J677" s="4" t="s">
        <v>3369</v>
      </c>
      <c r="K677" s="3">
        <f>SUM(K675:K676)</f>
        <v>716497.89999999991</v>
      </c>
      <c r="L677">
        <f t="shared" si="10"/>
        <v>213</v>
      </c>
    </row>
    <row r="678" spans="1:12" x14ac:dyDescent="0.25">
      <c r="A678" t="s">
        <v>431</v>
      </c>
      <c r="B678">
        <v>2026</v>
      </c>
      <c r="C678" t="s">
        <v>1</v>
      </c>
      <c r="D678" t="s">
        <v>10</v>
      </c>
      <c r="E678" t="s">
        <v>432</v>
      </c>
      <c r="F678" s="3">
        <v>2105954.5</v>
      </c>
      <c r="G678" s="3">
        <v>-1843210.75</v>
      </c>
      <c r="H678" s="3">
        <v>262743.75</v>
      </c>
      <c r="I678" s="3">
        <v>-99086</v>
      </c>
      <c r="J678" s="4" t="s">
        <v>3369</v>
      </c>
      <c r="K678" s="3">
        <v>163657.75</v>
      </c>
      <c r="L678">
        <f t="shared" si="10"/>
        <v>214</v>
      </c>
    </row>
    <row r="679" spans="1:12" x14ac:dyDescent="0.25">
      <c r="A679" t="str">
        <f>A678</f>
        <v>American Legion Post 33</v>
      </c>
      <c r="B679">
        <f>B678</f>
        <v>2026</v>
      </c>
      <c r="C679" t="s">
        <v>3357</v>
      </c>
      <c r="D679" t="str">
        <f>D678</f>
        <v>501(c)(19)</v>
      </c>
      <c r="E679" t="str">
        <f>E678</f>
        <v>1021-27</v>
      </c>
      <c r="F679" s="3">
        <f>SUM(F678)</f>
        <v>2105954.5</v>
      </c>
      <c r="G679" s="3">
        <f>SUM(G678)</f>
        <v>-1843210.75</v>
      </c>
      <c r="H679" s="3">
        <f>SUM(H678)</f>
        <v>262743.75</v>
      </c>
      <c r="I679" s="3">
        <f>SUM(I678)</f>
        <v>-99086</v>
      </c>
      <c r="J679" s="4" t="s">
        <v>3369</v>
      </c>
      <c r="K679" s="3">
        <f>SUM(K678)</f>
        <v>163657.75</v>
      </c>
      <c r="L679">
        <f t="shared" si="10"/>
        <v>214</v>
      </c>
    </row>
    <row r="680" spans="1:12" x14ac:dyDescent="0.25">
      <c r="A680" t="s">
        <v>433</v>
      </c>
      <c r="B680">
        <v>2026</v>
      </c>
      <c r="C680" t="s">
        <v>1</v>
      </c>
      <c r="D680" t="s">
        <v>10</v>
      </c>
      <c r="E680" t="s">
        <v>434</v>
      </c>
      <c r="F680" s="3">
        <v>2106043.75</v>
      </c>
      <c r="G680" s="3">
        <v>-1924545.2</v>
      </c>
      <c r="H680" s="3">
        <v>181498.55</v>
      </c>
      <c r="I680" s="3">
        <v>-57548.01</v>
      </c>
      <c r="J680" s="4" t="s">
        <v>3369</v>
      </c>
      <c r="K680" s="3">
        <v>123950.54</v>
      </c>
      <c r="L680">
        <f t="shared" si="10"/>
        <v>215</v>
      </c>
    </row>
    <row r="681" spans="1:12" x14ac:dyDescent="0.25">
      <c r="A681" t="s">
        <v>433</v>
      </c>
      <c r="B681">
        <v>2026</v>
      </c>
      <c r="C681" t="s">
        <v>5</v>
      </c>
      <c r="D681" t="s">
        <v>10</v>
      </c>
      <c r="E681" t="s">
        <v>434</v>
      </c>
      <c r="F681" s="3">
        <v>81610</v>
      </c>
      <c r="G681" s="3">
        <v>-61414</v>
      </c>
      <c r="H681" s="3">
        <v>20196</v>
      </c>
      <c r="I681" s="3">
        <v>-7591.54</v>
      </c>
      <c r="J681" s="4" t="s">
        <v>3369</v>
      </c>
      <c r="K681" s="3">
        <v>12604.46</v>
      </c>
      <c r="L681">
        <f t="shared" si="10"/>
        <v>215</v>
      </c>
    </row>
    <row r="682" spans="1:12" x14ac:dyDescent="0.25">
      <c r="A682" t="str">
        <f>A681</f>
        <v>American Legion Post 355</v>
      </c>
      <c r="B682">
        <f>B681</f>
        <v>2026</v>
      </c>
      <c r="C682" t="s">
        <v>3357</v>
      </c>
      <c r="D682" t="str">
        <f>D681</f>
        <v>501(c)(19)</v>
      </c>
      <c r="E682" t="str">
        <f>E681</f>
        <v>0382-27</v>
      </c>
      <c r="F682" s="3">
        <f>SUM(F680:F681)</f>
        <v>2187653.75</v>
      </c>
      <c r="G682" s="3">
        <f>SUM(G680:G681)</f>
        <v>-1985959.2</v>
      </c>
      <c r="H682" s="3">
        <f>SUM(H680:H681)</f>
        <v>201694.55</v>
      </c>
      <c r="I682" s="3">
        <f>SUM(I680:I681)</f>
        <v>-65139.55</v>
      </c>
      <c r="J682" s="4" t="s">
        <v>3369</v>
      </c>
      <c r="K682" s="3">
        <f>SUM(K680:K681)</f>
        <v>136555</v>
      </c>
      <c r="L682">
        <f t="shared" si="10"/>
        <v>215</v>
      </c>
    </row>
    <row r="683" spans="1:12" x14ac:dyDescent="0.25">
      <c r="A683" t="s">
        <v>435</v>
      </c>
      <c r="B683">
        <v>2026</v>
      </c>
      <c r="C683" t="s">
        <v>1</v>
      </c>
      <c r="D683" t="s">
        <v>10</v>
      </c>
      <c r="E683" t="s">
        <v>436</v>
      </c>
      <c r="F683" s="3">
        <v>3195572.5</v>
      </c>
      <c r="G683" s="3">
        <v>-2970114.15</v>
      </c>
      <c r="H683" s="3">
        <v>225458.35</v>
      </c>
      <c r="I683" s="3">
        <v>-63012.83</v>
      </c>
      <c r="J683" s="4" t="s">
        <v>3369</v>
      </c>
      <c r="K683" s="3">
        <v>162445.51999999999</v>
      </c>
      <c r="L683">
        <f t="shared" si="10"/>
        <v>216</v>
      </c>
    </row>
    <row r="684" spans="1:12" x14ac:dyDescent="0.25">
      <c r="A684" t="s">
        <v>435</v>
      </c>
      <c r="B684">
        <v>2026</v>
      </c>
      <c r="C684" t="s">
        <v>5</v>
      </c>
      <c r="D684" t="s">
        <v>10</v>
      </c>
      <c r="E684" t="s">
        <v>436</v>
      </c>
      <c r="F684" s="3">
        <v>160720</v>
      </c>
      <c r="G684" s="3">
        <v>-125238</v>
      </c>
      <c r="H684" s="3">
        <v>35482</v>
      </c>
      <c r="I684" s="3">
        <v>-10716.73</v>
      </c>
      <c r="J684" s="4" t="s">
        <v>3369</v>
      </c>
      <c r="K684" s="3">
        <v>24765.27</v>
      </c>
      <c r="L684">
        <f t="shared" si="10"/>
        <v>216</v>
      </c>
    </row>
    <row r="685" spans="1:12" x14ac:dyDescent="0.25">
      <c r="A685" t="str">
        <f>A684</f>
        <v>American Legion Post 468</v>
      </c>
      <c r="B685">
        <f>B684</f>
        <v>2026</v>
      </c>
      <c r="C685" t="s">
        <v>3357</v>
      </c>
      <c r="D685" t="str">
        <f>D684</f>
        <v>501(c)(19)</v>
      </c>
      <c r="E685" t="str">
        <f>E684</f>
        <v>1006-27</v>
      </c>
      <c r="F685" s="3">
        <f>SUM(F683:F684)</f>
        <v>3356292.5</v>
      </c>
      <c r="G685" s="3">
        <f>SUM(G683:G684)</f>
        <v>-3095352.15</v>
      </c>
      <c r="H685" s="3">
        <f>SUM(H683:H684)</f>
        <v>260940.35</v>
      </c>
      <c r="I685" s="3">
        <f>SUM(I683:I684)</f>
        <v>-73729.56</v>
      </c>
      <c r="J685" s="4" t="s">
        <v>3369</v>
      </c>
      <c r="K685" s="3">
        <f>SUM(K683:K684)</f>
        <v>187210.78999999998</v>
      </c>
      <c r="L685">
        <f t="shared" si="10"/>
        <v>216</v>
      </c>
    </row>
    <row r="686" spans="1:12" x14ac:dyDescent="0.25">
      <c r="A686" t="s">
        <v>437</v>
      </c>
      <c r="B686">
        <v>2026</v>
      </c>
      <c r="C686" t="s">
        <v>1</v>
      </c>
      <c r="D686" t="s">
        <v>10</v>
      </c>
      <c r="E686" t="s">
        <v>438</v>
      </c>
      <c r="F686" s="3">
        <v>4574537.5</v>
      </c>
      <c r="G686" s="3">
        <v>-4209260.25</v>
      </c>
      <c r="H686" s="3">
        <v>365277.25</v>
      </c>
      <c r="I686" s="3">
        <v>-4253.7299999999996</v>
      </c>
      <c r="J686" s="4" t="s">
        <v>3369</v>
      </c>
      <c r="K686" s="3">
        <v>361023.52</v>
      </c>
      <c r="L686">
        <f t="shared" si="10"/>
        <v>217</v>
      </c>
    </row>
    <row r="687" spans="1:12" x14ac:dyDescent="0.25">
      <c r="A687" t="s">
        <v>437</v>
      </c>
      <c r="B687">
        <v>2026</v>
      </c>
      <c r="C687" t="s">
        <v>5</v>
      </c>
      <c r="D687" t="s">
        <v>10</v>
      </c>
      <c r="E687" t="s">
        <v>438</v>
      </c>
      <c r="F687" s="3">
        <v>70120</v>
      </c>
      <c r="G687" s="3">
        <v>-55110</v>
      </c>
      <c r="H687" s="3">
        <v>15010</v>
      </c>
      <c r="I687" s="3">
        <v>-7625.85</v>
      </c>
      <c r="J687" s="4" t="s">
        <v>3369</v>
      </c>
      <c r="K687" s="3">
        <v>7384.15</v>
      </c>
      <c r="L687">
        <f t="shared" si="10"/>
        <v>217</v>
      </c>
    </row>
    <row r="688" spans="1:12" x14ac:dyDescent="0.25">
      <c r="A688" t="str">
        <f>A687</f>
        <v>American Legion Post 49</v>
      </c>
      <c r="B688">
        <f>B687</f>
        <v>2026</v>
      </c>
      <c r="C688" t="s">
        <v>3357</v>
      </c>
      <c r="D688" t="str">
        <f>D687</f>
        <v>501(c)(19)</v>
      </c>
      <c r="E688" t="str">
        <f>E687</f>
        <v>0052-27</v>
      </c>
      <c r="F688" s="3">
        <f>SUM(F686:F687)</f>
        <v>4644657.5</v>
      </c>
      <c r="G688" s="3">
        <f>SUM(G686:G687)</f>
        <v>-4264370.25</v>
      </c>
      <c r="H688" s="3">
        <f>SUM(H686:H687)</f>
        <v>380287.25</v>
      </c>
      <c r="I688" s="3">
        <f>SUM(I686:I687)</f>
        <v>-11879.58</v>
      </c>
      <c r="J688" s="4" t="s">
        <v>3369</v>
      </c>
      <c r="K688" s="3">
        <f>SUM(K686:K687)</f>
        <v>368407.67000000004</v>
      </c>
      <c r="L688">
        <f t="shared" si="10"/>
        <v>217</v>
      </c>
    </row>
    <row r="689" spans="1:12" x14ac:dyDescent="0.25">
      <c r="A689" t="s">
        <v>439</v>
      </c>
      <c r="B689">
        <v>2026</v>
      </c>
      <c r="C689" t="s">
        <v>1</v>
      </c>
      <c r="D689" t="s">
        <v>10</v>
      </c>
      <c r="E689" t="s">
        <v>440</v>
      </c>
      <c r="F689" s="3">
        <v>2363689</v>
      </c>
      <c r="G689" s="3">
        <v>-2111465.0499999998</v>
      </c>
      <c r="H689" s="3">
        <v>252223.95</v>
      </c>
      <c r="I689" s="3">
        <v>-89584.69</v>
      </c>
      <c r="J689" s="4" t="s">
        <v>3369</v>
      </c>
      <c r="K689" s="3">
        <v>162639.26</v>
      </c>
      <c r="L689">
        <f t="shared" si="10"/>
        <v>218</v>
      </c>
    </row>
    <row r="690" spans="1:12" x14ac:dyDescent="0.25">
      <c r="A690" t="s">
        <v>439</v>
      </c>
      <c r="B690">
        <v>2026</v>
      </c>
      <c r="C690" t="s">
        <v>5</v>
      </c>
      <c r="D690" t="s">
        <v>10</v>
      </c>
      <c r="E690" t="s">
        <v>440</v>
      </c>
      <c r="F690" s="3">
        <v>202282</v>
      </c>
      <c r="G690" s="3">
        <v>-160391.01999999999</v>
      </c>
      <c r="H690" s="3">
        <v>41890.980000000003</v>
      </c>
      <c r="I690" s="3">
        <v>-16826.240000000002</v>
      </c>
      <c r="J690" s="4" t="s">
        <v>3369</v>
      </c>
      <c r="K690" s="3">
        <v>25064.74</v>
      </c>
      <c r="L690">
        <f t="shared" si="10"/>
        <v>218</v>
      </c>
    </row>
    <row r="691" spans="1:12" x14ac:dyDescent="0.25">
      <c r="A691" t="str">
        <f>A690</f>
        <v>American Legion Post 523</v>
      </c>
      <c r="B691">
        <f>B690</f>
        <v>2026</v>
      </c>
      <c r="C691" t="s">
        <v>3357</v>
      </c>
      <c r="D691" t="str">
        <f>D690</f>
        <v>501(c)(19)</v>
      </c>
      <c r="E691" t="str">
        <f>E690</f>
        <v>0170-27</v>
      </c>
      <c r="F691" s="3">
        <f>SUM(F689:F690)</f>
        <v>2565971</v>
      </c>
      <c r="G691" s="3">
        <f>SUM(G689:G690)</f>
        <v>-2271856.0699999998</v>
      </c>
      <c r="H691" s="3">
        <f>SUM(H689:H690)</f>
        <v>294114.93</v>
      </c>
      <c r="I691" s="3">
        <f>SUM(I689:I690)</f>
        <v>-106410.93000000001</v>
      </c>
      <c r="J691" s="4" t="s">
        <v>3369</v>
      </c>
      <c r="K691" s="3">
        <f>SUM(K689:K690)</f>
        <v>187704</v>
      </c>
      <c r="L691">
        <f t="shared" si="10"/>
        <v>218</v>
      </c>
    </row>
    <row r="692" spans="1:12" x14ac:dyDescent="0.25">
      <c r="A692" t="s">
        <v>441</v>
      </c>
      <c r="B692">
        <v>2026</v>
      </c>
      <c r="C692" t="s">
        <v>1</v>
      </c>
      <c r="D692" t="s">
        <v>10</v>
      </c>
      <c r="E692" t="s">
        <v>442</v>
      </c>
      <c r="F692" s="3">
        <v>58403</v>
      </c>
      <c r="G692" s="3">
        <v>-53698.45</v>
      </c>
      <c r="H692" s="3">
        <v>4704.55</v>
      </c>
      <c r="I692" s="3">
        <v>-1499.82</v>
      </c>
      <c r="J692" s="4" t="s">
        <v>3369</v>
      </c>
      <c r="K692" s="3">
        <v>3204.73</v>
      </c>
      <c r="L692">
        <f t="shared" si="10"/>
        <v>219</v>
      </c>
    </row>
    <row r="693" spans="1:12" x14ac:dyDescent="0.25">
      <c r="A693" t="str">
        <f>A692</f>
        <v>AMERICAN LEGION POST 554 EDWARD C GEHIERT</v>
      </c>
      <c r="B693">
        <f>B692</f>
        <v>2026</v>
      </c>
      <c r="C693" t="s">
        <v>3357</v>
      </c>
      <c r="D693" t="str">
        <f>D692</f>
        <v>501(c)(19)</v>
      </c>
      <c r="E693" t="str">
        <f>E692</f>
        <v>1045-27</v>
      </c>
      <c r="F693" s="3">
        <f>SUM(F692)</f>
        <v>58403</v>
      </c>
      <c r="G693" s="3">
        <f>SUM(G692)</f>
        <v>-53698.45</v>
      </c>
      <c r="H693" s="3">
        <f>SUM(H692)</f>
        <v>4704.55</v>
      </c>
      <c r="I693" s="3">
        <f>SUM(I692)</f>
        <v>-1499.82</v>
      </c>
      <c r="J693" s="4" t="s">
        <v>3369</v>
      </c>
      <c r="K693" s="3">
        <f>SUM(K692)</f>
        <v>3204.73</v>
      </c>
      <c r="L693">
        <f t="shared" si="10"/>
        <v>219</v>
      </c>
    </row>
    <row r="694" spans="1:12" x14ac:dyDescent="0.25">
      <c r="A694" t="s">
        <v>443</v>
      </c>
      <c r="B694">
        <v>2026</v>
      </c>
      <c r="C694" t="s">
        <v>1</v>
      </c>
      <c r="D694" t="s">
        <v>10</v>
      </c>
      <c r="E694" t="s">
        <v>444</v>
      </c>
      <c r="F694" s="3">
        <v>6587685.5</v>
      </c>
      <c r="G694" s="3">
        <v>-6089964.5499999998</v>
      </c>
      <c r="H694" s="3">
        <v>497720.95</v>
      </c>
      <c r="I694" s="3">
        <v>-181377</v>
      </c>
      <c r="J694" s="4" t="s">
        <v>3369</v>
      </c>
      <c r="K694" s="3">
        <v>316343.95</v>
      </c>
      <c r="L694">
        <f t="shared" si="10"/>
        <v>220</v>
      </c>
    </row>
    <row r="695" spans="1:12" x14ac:dyDescent="0.25">
      <c r="A695" t="s">
        <v>443</v>
      </c>
      <c r="B695">
        <v>2026</v>
      </c>
      <c r="C695" t="s">
        <v>5</v>
      </c>
      <c r="D695" t="s">
        <v>10</v>
      </c>
      <c r="E695" t="s">
        <v>444</v>
      </c>
      <c r="F695" s="3">
        <v>98438</v>
      </c>
      <c r="G695" s="3">
        <v>-39709</v>
      </c>
      <c r="H695" s="3">
        <v>58729</v>
      </c>
      <c r="I695" s="3">
        <v>-13628.81</v>
      </c>
      <c r="J695" s="4" t="s">
        <v>3369</v>
      </c>
      <c r="K695" s="3">
        <v>45100.19</v>
      </c>
      <c r="L695">
        <f t="shared" si="10"/>
        <v>220</v>
      </c>
    </row>
    <row r="696" spans="1:12" x14ac:dyDescent="0.25">
      <c r="A696" t="str">
        <f>A695</f>
        <v>American Legion Post 601</v>
      </c>
      <c r="B696">
        <f>B695</f>
        <v>2026</v>
      </c>
      <c r="C696" t="s">
        <v>3357</v>
      </c>
      <c r="D696" t="str">
        <f>D695</f>
        <v>501(c)(19)</v>
      </c>
      <c r="E696" t="str">
        <f>E695</f>
        <v>0322-27</v>
      </c>
      <c r="F696" s="3">
        <f>SUM(F694:F695)</f>
        <v>6686123.5</v>
      </c>
      <c r="G696" s="3">
        <f>SUM(G694:G695)</f>
        <v>-6129673.5499999998</v>
      </c>
      <c r="H696" s="3">
        <f>SUM(H694:H695)</f>
        <v>556449.94999999995</v>
      </c>
      <c r="I696" s="3">
        <f>SUM(I694:I695)</f>
        <v>-195005.81</v>
      </c>
      <c r="J696" s="4" t="s">
        <v>3369</v>
      </c>
      <c r="K696" s="3">
        <f>SUM(K694:K695)</f>
        <v>361444.14</v>
      </c>
      <c r="L696">
        <f t="shared" si="10"/>
        <v>220</v>
      </c>
    </row>
    <row r="697" spans="1:12" x14ac:dyDescent="0.25">
      <c r="A697" t="s">
        <v>445</v>
      </c>
      <c r="B697">
        <v>2026</v>
      </c>
      <c r="C697" t="s">
        <v>1</v>
      </c>
      <c r="D697" t="s">
        <v>10</v>
      </c>
      <c r="E697" t="s">
        <v>446</v>
      </c>
      <c r="F697" s="3">
        <v>956755.25</v>
      </c>
      <c r="G697" s="3">
        <v>-670721</v>
      </c>
      <c r="H697" s="3">
        <v>286034.25</v>
      </c>
      <c r="I697" s="3">
        <v>-34676.910000000003</v>
      </c>
      <c r="J697" s="4" t="s">
        <v>3369</v>
      </c>
      <c r="K697" s="3">
        <v>251357.34</v>
      </c>
      <c r="L697">
        <f t="shared" si="10"/>
        <v>221</v>
      </c>
    </row>
    <row r="698" spans="1:12" x14ac:dyDescent="0.25">
      <c r="A698" t="s">
        <v>445</v>
      </c>
      <c r="B698">
        <v>2026</v>
      </c>
      <c r="C698" t="s">
        <v>5</v>
      </c>
      <c r="D698" t="s">
        <v>10</v>
      </c>
      <c r="E698" t="s">
        <v>446</v>
      </c>
      <c r="F698" s="3">
        <v>10390</v>
      </c>
      <c r="G698" s="3">
        <v>-4777</v>
      </c>
      <c r="H698" s="3">
        <v>5613</v>
      </c>
      <c r="I698" s="3">
        <v>-1794.22</v>
      </c>
      <c r="J698" s="4" t="s">
        <v>3369</v>
      </c>
      <c r="K698" s="3">
        <v>3818.78</v>
      </c>
      <c r="L698">
        <f t="shared" si="10"/>
        <v>221</v>
      </c>
    </row>
    <row r="699" spans="1:12" x14ac:dyDescent="0.25">
      <c r="A699" t="str">
        <f>A698</f>
        <v>American Legion Post 615 INC</v>
      </c>
      <c r="B699">
        <f>B698</f>
        <v>2026</v>
      </c>
      <c r="C699" t="s">
        <v>3357</v>
      </c>
      <c r="D699" t="str">
        <f>D698</f>
        <v>501(c)(19)</v>
      </c>
      <c r="E699" t="str">
        <f>E698</f>
        <v>0366-27</v>
      </c>
      <c r="F699" s="3">
        <f>SUM(F697:F698)</f>
        <v>967145.25</v>
      </c>
      <c r="G699" s="3">
        <f>SUM(G697:G698)</f>
        <v>-675498</v>
      </c>
      <c r="H699" s="3">
        <f>SUM(H697:H698)</f>
        <v>291647.25</v>
      </c>
      <c r="I699" s="3">
        <f>SUM(I697:I698)</f>
        <v>-36471.130000000005</v>
      </c>
      <c r="J699" s="4" t="s">
        <v>3369</v>
      </c>
      <c r="K699" s="3">
        <f>SUM(K697:K698)</f>
        <v>255176.12</v>
      </c>
      <c r="L699">
        <f t="shared" si="10"/>
        <v>221</v>
      </c>
    </row>
    <row r="700" spans="1:12" x14ac:dyDescent="0.25">
      <c r="A700" t="s">
        <v>447</v>
      </c>
      <c r="B700">
        <v>2026</v>
      </c>
      <c r="C700" t="s">
        <v>9</v>
      </c>
      <c r="D700" t="s">
        <v>10</v>
      </c>
      <c r="E700" t="s">
        <v>448</v>
      </c>
      <c r="F700" s="3">
        <v>101396</v>
      </c>
      <c r="G700" s="3">
        <v>0</v>
      </c>
      <c r="H700" s="3">
        <v>101396</v>
      </c>
      <c r="I700" s="3">
        <v>-102706.04</v>
      </c>
      <c r="J700" s="3">
        <v>0</v>
      </c>
      <c r="K700" s="3">
        <v>-1310.04</v>
      </c>
      <c r="L700">
        <f t="shared" si="10"/>
        <v>222</v>
      </c>
    </row>
    <row r="701" spans="1:12" x14ac:dyDescent="0.25">
      <c r="A701" t="s">
        <v>447</v>
      </c>
      <c r="B701">
        <v>2026</v>
      </c>
      <c r="C701" t="s">
        <v>70</v>
      </c>
      <c r="D701" t="s">
        <v>10</v>
      </c>
      <c r="E701" t="s">
        <v>448</v>
      </c>
      <c r="F701" s="3">
        <f>SUM(F700)</f>
        <v>101396</v>
      </c>
      <c r="G701" s="3">
        <v>0</v>
      </c>
      <c r="H701" s="3">
        <v>0</v>
      </c>
      <c r="I701" s="3">
        <v>0</v>
      </c>
      <c r="J701" s="4" t="s">
        <v>3369</v>
      </c>
      <c r="K701" s="3">
        <v>0</v>
      </c>
      <c r="L701">
        <f t="shared" si="10"/>
        <v>222</v>
      </c>
    </row>
    <row r="702" spans="1:12" x14ac:dyDescent="0.25">
      <c r="A702" t="s">
        <v>447</v>
      </c>
      <c r="B702">
        <v>2026</v>
      </c>
      <c r="C702" t="s">
        <v>1</v>
      </c>
      <c r="D702" t="s">
        <v>10</v>
      </c>
      <c r="E702" t="s">
        <v>448</v>
      </c>
      <c r="F702" s="3">
        <v>10326077.5</v>
      </c>
      <c r="G702" s="3">
        <v>-9574707.9499999993</v>
      </c>
      <c r="H702" s="3">
        <v>751369.55</v>
      </c>
      <c r="I702" s="3">
        <v>-168997.83</v>
      </c>
      <c r="J702" s="4" t="s">
        <v>3369</v>
      </c>
      <c r="K702" s="3">
        <v>582371.72</v>
      </c>
      <c r="L702">
        <f t="shared" si="10"/>
        <v>222</v>
      </c>
    </row>
    <row r="703" spans="1:12" x14ac:dyDescent="0.25">
      <c r="A703" t="s">
        <v>447</v>
      </c>
      <c r="B703">
        <v>2026</v>
      </c>
      <c r="C703" t="s">
        <v>5</v>
      </c>
      <c r="D703" t="s">
        <v>10</v>
      </c>
      <c r="E703" t="s">
        <v>448</v>
      </c>
      <c r="F703" s="3">
        <v>686624</v>
      </c>
      <c r="G703" s="3">
        <v>-632965</v>
      </c>
      <c r="H703" s="3">
        <v>53659</v>
      </c>
      <c r="I703" s="3">
        <v>-9802.91</v>
      </c>
      <c r="J703" s="4" t="s">
        <v>3369</v>
      </c>
      <c r="K703" s="3">
        <v>43856.09</v>
      </c>
      <c r="L703">
        <f t="shared" si="10"/>
        <v>222</v>
      </c>
    </row>
    <row r="704" spans="1:12" x14ac:dyDescent="0.25">
      <c r="A704" t="str">
        <f>A703</f>
        <v>American Legion Post 62</v>
      </c>
      <c r="B704">
        <f>B703</f>
        <v>2026</v>
      </c>
      <c r="C704" t="s">
        <v>3357</v>
      </c>
      <c r="D704" t="str">
        <f>D703</f>
        <v>501(c)(19)</v>
      </c>
      <c r="E704" t="str">
        <f>E703</f>
        <v>0405-27</v>
      </c>
      <c r="F704" s="3">
        <f>SUM(F702:F703)</f>
        <v>11012701.5</v>
      </c>
      <c r="G704" s="3">
        <f>SUM(G700:G703)</f>
        <v>-10207672.949999999</v>
      </c>
      <c r="H704" s="3">
        <f>SUM(H700:H703)</f>
        <v>906424.55</v>
      </c>
      <c r="I704" s="3">
        <f>SUM(I700:I703)</f>
        <v>-281506.77999999997</v>
      </c>
      <c r="J704" s="3">
        <v>0</v>
      </c>
      <c r="K704" s="3">
        <f>SUM(K700:K703)</f>
        <v>624917.7699999999</v>
      </c>
      <c r="L704">
        <f t="shared" si="10"/>
        <v>222</v>
      </c>
    </row>
    <row r="705" spans="1:12" x14ac:dyDescent="0.25">
      <c r="A705" t="s">
        <v>449</v>
      </c>
      <c r="B705">
        <v>2026</v>
      </c>
      <c r="C705" t="s">
        <v>1</v>
      </c>
      <c r="D705" t="s">
        <v>10</v>
      </c>
      <c r="E705" t="s">
        <v>450</v>
      </c>
      <c r="F705" s="3">
        <v>11129420</v>
      </c>
      <c r="G705" s="3">
        <v>-10342539.5</v>
      </c>
      <c r="H705" s="3">
        <v>786880.5</v>
      </c>
      <c r="I705" s="3">
        <v>-267366.58</v>
      </c>
      <c r="J705" s="4" t="s">
        <v>3369</v>
      </c>
      <c r="K705" s="3">
        <v>519513.92</v>
      </c>
      <c r="L705">
        <f t="shared" si="10"/>
        <v>223</v>
      </c>
    </row>
    <row r="706" spans="1:12" x14ac:dyDescent="0.25">
      <c r="A706" t="s">
        <v>449</v>
      </c>
      <c r="B706">
        <v>2026</v>
      </c>
      <c r="C706" t="s">
        <v>5</v>
      </c>
      <c r="D706" t="s">
        <v>10</v>
      </c>
      <c r="E706" t="s">
        <v>450</v>
      </c>
      <c r="F706" s="3">
        <v>412953</v>
      </c>
      <c r="G706" s="3">
        <v>-328208</v>
      </c>
      <c r="H706" s="3">
        <v>84745</v>
      </c>
      <c r="I706" s="3">
        <v>-19825.68</v>
      </c>
      <c r="J706" s="4" t="s">
        <v>3369</v>
      </c>
      <c r="K706" s="3">
        <v>64919.32</v>
      </c>
      <c r="L706">
        <f t="shared" si="10"/>
        <v>223</v>
      </c>
    </row>
    <row r="707" spans="1:12" x14ac:dyDescent="0.25">
      <c r="A707" t="str">
        <f>A706</f>
        <v>american legion post 668</v>
      </c>
      <c r="B707">
        <f>B706</f>
        <v>2026</v>
      </c>
      <c r="C707" t="s">
        <v>3357</v>
      </c>
      <c r="D707" t="str">
        <f>D706</f>
        <v>501(c)(19)</v>
      </c>
      <c r="E707" t="str">
        <f>E706</f>
        <v>0344-27</v>
      </c>
      <c r="F707" s="3">
        <f>SUM(F705:F706)</f>
        <v>11542373</v>
      </c>
      <c r="G707" s="3">
        <f>SUM(G705:G706)</f>
        <v>-10670747.5</v>
      </c>
      <c r="H707" s="3">
        <f>SUM(H705:H706)</f>
        <v>871625.5</v>
      </c>
      <c r="I707" s="3">
        <f>SUM(I705:I706)</f>
        <v>-287192.26</v>
      </c>
      <c r="J707" s="4" t="s">
        <v>3369</v>
      </c>
      <c r="K707" s="3">
        <f>SUM(K705:K706)</f>
        <v>584433.24</v>
      </c>
      <c r="L707">
        <f t="shared" si="10"/>
        <v>223</v>
      </c>
    </row>
    <row r="708" spans="1:12" x14ac:dyDescent="0.25">
      <c r="A708" t="s">
        <v>451</v>
      </c>
      <c r="B708">
        <v>2026</v>
      </c>
      <c r="C708" t="s">
        <v>1</v>
      </c>
      <c r="D708" t="s">
        <v>10</v>
      </c>
      <c r="E708" t="s">
        <v>452</v>
      </c>
      <c r="F708" s="3">
        <v>1839218</v>
      </c>
      <c r="G708" s="3">
        <v>-1469953.5</v>
      </c>
      <c r="H708" s="3">
        <v>369264.5</v>
      </c>
      <c r="I708" s="3">
        <v>-120995.79</v>
      </c>
      <c r="J708" s="4" t="s">
        <v>3369</v>
      </c>
      <c r="K708" s="3">
        <v>248268.71</v>
      </c>
      <c r="L708">
        <f t="shared" ref="L708:L771" si="11">IF(E708=E707,L707,L707+1)</f>
        <v>224</v>
      </c>
    </row>
    <row r="709" spans="1:12" x14ac:dyDescent="0.25">
      <c r="A709" t="s">
        <v>451</v>
      </c>
      <c r="B709">
        <v>2026</v>
      </c>
      <c r="C709" t="s">
        <v>5</v>
      </c>
      <c r="D709" t="s">
        <v>10</v>
      </c>
      <c r="E709" t="s">
        <v>452</v>
      </c>
      <c r="F709" s="3">
        <v>192063</v>
      </c>
      <c r="G709" s="3">
        <v>-145226</v>
      </c>
      <c r="H709" s="3">
        <v>46837</v>
      </c>
      <c r="I709" s="3">
        <v>-11945.23</v>
      </c>
      <c r="J709" s="4" t="s">
        <v>3369</v>
      </c>
      <c r="K709" s="3">
        <v>34891.769999999997</v>
      </c>
      <c r="L709">
        <f t="shared" si="11"/>
        <v>224</v>
      </c>
    </row>
    <row r="710" spans="1:12" x14ac:dyDescent="0.25">
      <c r="A710" t="str">
        <f>A709</f>
        <v>American Legion Post 675</v>
      </c>
      <c r="B710">
        <f>B709</f>
        <v>2026</v>
      </c>
      <c r="C710" t="s">
        <v>3357</v>
      </c>
      <c r="D710" t="str">
        <f>D709</f>
        <v>501(c)(19)</v>
      </c>
      <c r="E710" t="str">
        <f>E709</f>
        <v>1030-27</v>
      </c>
      <c r="F710" s="3">
        <f>SUM(F708:F709)</f>
        <v>2031281</v>
      </c>
      <c r="G710" s="3">
        <f>SUM(G708:G709)</f>
        <v>-1615179.5</v>
      </c>
      <c r="H710" s="3">
        <f>SUM(H708:H709)</f>
        <v>416101.5</v>
      </c>
      <c r="I710" s="3">
        <f>SUM(I708:I709)</f>
        <v>-132941.01999999999</v>
      </c>
      <c r="J710" s="4" t="s">
        <v>3369</v>
      </c>
      <c r="K710" s="3">
        <f>SUM(K708:K709)</f>
        <v>283160.48</v>
      </c>
      <c r="L710">
        <f t="shared" si="11"/>
        <v>224</v>
      </c>
    </row>
    <row r="711" spans="1:12" x14ac:dyDescent="0.25">
      <c r="A711" t="s">
        <v>453</v>
      </c>
      <c r="B711">
        <v>2026</v>
      </c>
      <c r="C711" t="s">
        <v>1</v>
      </c>
      <c r="D711" t="s">
        <v>10</v>
      </c>
      <c r="E711" t="s">
        <v>454</v>
      </c>
      <c r="F711" s="3">
        <v>2245373.25</v>
      </c>
      <c r="G711" s="3">
        <v>-2087614.3</v>
      </c>
      <c r="H711" s="3">
        <v>157758.95000000001</v>
      </c>
      <c r="I711" s="3">
        <v>-59296.82</v>
      </c>
      <c r="J711" s="4" t="s">
        <v>3369</v>
      </c>
      <c r="K711" s="3">
        <v>98462.13</v>
      </c>
      <c r="L711">
        <f t="shared" si="11"/>
        <v>225</v>
      </c>
    </row>
    <row r="712" spans="1:12" x14ac:dyDescent="0.25">
      <c r="A712" t="s">
        <v>453</v>
      </c>
      <c r="B712">
        <v>2026</v>
      </c>
      <c r="C712" t="s">
        <v>5</v>
      </c>
      <c r="D712" t="s">
        <v>10</v>
      </c>
      <c r="E712" t="s">
        <v>454</v>
      </c>
      <c r="F712" s="3">
        <v>86895</v>
      </c>
      <c r="G712" s="3">
        <v>-70600</v>
      </c>
      <c r="H712" s="3">
        <v>16295</v>
      </c>
      <c r="I712" s="3">
        <v>-5356.65</v>
      </c>
      <c r="J712" s="4" t="s">
        <v>3369</v>
      </c>
      <c r="K712" s="3">
        <v>10938.35</v>
      </c>
      <c r="L712">
        <f t="shared" si="11"/>
        <v>225</v>
      </c>
    </row>
    <row r="713" spans="1:12" x14ac:dyDescent="0.25">
      <c r="A713" t="str">
        <f>A712</f>
        <v>American Legion Post 70</v>
      </c>
      <c r="B713">
        <f>B712</f>
        <v>2026</v>
      </c>
      <c r="C713" t="s">
        <v>3357</v>
      </c>
      <c r="D713" t="str">
        <f>D712</f>
        <v>501(c)(19)</v>
      </c>
      <c r="E713" t="str">
        <f>E712</f>
        <v>0593-27</v>
      </c>
      <c r="F713" s="3">
        <f>SUM(F711:F712)</f>
        <v>2332268.25</v>
      </c>
      <c r="G713" s="3">
        <f>SUM(G711:G712)</f>
        <v>-2158214.2999999998</v>
      </c>
      <c r="H713" s="3">
        <f>SUM(H711:H712)</f>
        <v>174053.95</v>
      </c>
      <c r="I713" s="3">
        <f>SUM(I711:I712)</f>
        <v>-64653.47</v>
      </c>
      <c r="J713" s="4" t="s">
        <v>3369</v>
      </c>
      <c r="K713" s="3">
        <f>SUM(K711:K712)</f>
        <v>109400.48000000001</v>
      </c>
      <c r="L713">
        <f t="shared" si="11"/>
        <v>225</v>
      </c>
    </row>
    <row r="714" spans="1:12" x14ac:dyDescent="0.25">
      <c r="A714" t="s">
        <v>455</v>
      </c>
      <c r="B714">
        <v>2026</v>
      </c>
      <c r="C714" t="s">
        <v>9</v>
      </c>
      <c r="D714" t="s">
        <v>10</v>
      </c>
      <c r="E714" t="s">
        <v>456</v>
      </c>
      <c r="F714" s="3">
        <v>179864</v>
      </c>
      <c r="G714" s="3">
        <v>0</v>
      </c>
      <c r="H714" s="3">
        <v>179864</v>
      </c>
      <c r="I714" s="3">
        <v>-247550.33</v>
      </c>
      <c r="J714" s="3">
        <v>0</v>
      </c>
      <c r="K714" s="3">
        <v>-67686.33</v>
      </c>
      <c r="L714">
        <f t="shared" si="11"/>
        <v>226</v>
      </c>
    </row>
    <row r="715" spans="1:12" x14ac:dyDescent="0.25">
      <c r="A715" t="s">
        <v>455</v>
      </c>
      <c r="B715">
        <v>2026</v>
      </c>
      <c r="C715" t="s">
        <v>12</v>
      </c>
      <c r="D715" t="s">
        <v>10</v>
      </c>
      <c r="E715" t="s">
        <v>456</v>
      </c>
      <c r="F715" s="3">
        <v>622351.19999999995</v>
      </c>
      <c r="G715" s="3">
        <v>-455282.99999999994</v>
      </c>
      <c r="H715" s="3">
        <v>167068.20000000001</v>
      </c>
      <c r="I715" s="3">
        <v>-50349.23</v>
      </c>
      <c r="J715" s="4" t="s">
        <v>3369</v>
      </c>
      <c r="K715" s="3">
        <v>116718.97</v>
      </c>
      <c r="L715">
        <f t="shared" si="11"/>
        <v>226</v>
      </c>
    </row>
    <row r="716" spans="1:12" x14ac:dyDescent="0.25">
      <c r="A716" t="s">
        <v>455</v>
      </c>
      <c r="B716">
        <v>2026</v>
      </c>
      <c r="C716" t="s">
        <v>1</v>
      </c>
      <c r="D716" t="s">
        <v>10</v>
      </c>
      <c r="E716" t="s">
        <v>456</v>
      </c>
      <c r="F716" s="3">
        <v>3858704</v>
      </c>
      <c r="G716" s="3">
        <v>-3556953.25</v>
      </c>
      <c r="H716" s="3">
        <v>301750.75</v>
      </c>
      <c r="I716" s="3">
        <v>-78191.78</v>
      </c>
      <c r="J716" s="4" t="s">
        <v>3369</v>
      </c>
      <c r="K716" s="3">
        <v>223558.97</v>
      </c>
      <c r="L716">
        <f t="shared" si="11"/>
        <v>226</v>
      </c>
    </row>
    <row r="717" spans="1:12" x14ac:dyDescent="0.25">
      <c r="A717" t="str">
        <f>A716</f>
        <v>AMERICAN LEGION POST 72</v>
      </c>
      <c r="B717">
        <f>B716</f>
        <v>2026</v>
      </c>
      <c r="C717" t="s">
        <v>3357</v>
      </c>
      <c r="D717" t="str">
        <f>D716</f>
        <v>501(c)(19)</v>
      </c>
      <c r="E717" t="str">
        <f>E716</f>
        <v>0127-27</v>
      </c>
      <c r="F717" s="3">
        <f>SUM(F714:F716)</f>
        <v>4660919.2</v>
      </c>
      <c r="G717" s="3">
        <f>SUM(G714:G716)</f>
        <v>-4012236.25</v>
      </c>
      <c r="H717" s="3">
        <f>SUM(H714:H716)</f>
        <v>648682.94999999995</v>
      </c>
      <c r="I717" s="3">
        <f>SUM(I714:I716)</f>
        <v>-376091.33999999997</v>
      </c>
      <c r="J717" s="3">
        <v>0</v>
      </c>
      <c r="K717" s="3">
        <f>SUM(K714:K716)</f>
        <v>272591.61</v>
      </c>
      <c r="L717">
        <f t="shared" si="11"/>
        <v>226</v>
      </c>
    </row>
    <row r="718" spans="1:12" x14ac:dyDescent="0.25">
      <c r="A718" t="s">
        <v>457</v>
      </c>
      <c r="B718">
        <v>2026</v>
      </c>
      <c r="C718" t="s">
        <v>1</v>
      </c>
      <c r="D718" t="s">
        <v>10</v>
      </c>
      <c r="E718" t="s">
        <v>458</v>
      </c>
      <c r="F718" s="3">
        <v>3416662</v>
      </c>
      <c r="G718" s="3">
        <v>-3158114.4</v>
      </c>
      <c r="H718" s="3">
        <v>258547.6</v>
      </c>
      <c r="I718" s="3">
        <v>-91772.95</v>
      </c>
      <c r="J718" s="4" t="s">
        <v>3369</v>
      </c>
      <c r="K718" s="3">
        <v>166774.65</v>
      </c>
      <c r="L718">
        <f t="shared" si="11"/>
        <v>227</v>
      </c>
    </row>
    <row r="719" spans="1:12" x14ac:dyDescent="0.25">
      <c r="A719" t="s">
        <v>457</v>
      </c>
      <c r="B719">
        <v>2026</v>
      </c>
      <c r="C719" t="s">
        <v>5</v>
      </c>
      <c r="D719" t="s">
        <v>10</v>
      </c>
      <c r="E719" t="s">
        <v>458</v>
      </c>
      <c r="F719" s="3">
        <v>276217</v>
      </c>
      <c r="G719" s="3">
        <v>-248424</v>
      </c>
      <c r="H719" s="3">
        <v>27793</v>
      </c>
      <c r="I719" s="3">
        <v>-9083.73</v>
      </c>
      <c r="J719" s="4" t="s">
        <v>3369</v>
      </c>
      <c r="K719" s="3">
        <v>18709.27</v>
      </c>
      <c r="L719">
        <f t="shared" si="11"/>
        <v>227</v>
      </c>
    </row>
    <row r="720" spans="1:12" x14ac:dyDescent="0.25">
      <c r="A720" t="str">
        <f>A719</f>
        <v>American Legion Post 733</v>
      </c>
      <c r="B720">
        <f>B719</f>
        <v>2026</v>
      </c>
      <c r="C720" t="s">
        <v>3357</v>
      </c>
      <c r="D720" t="str">
        <f>D719</f>
        <v>501(c)(19)</v>
      </c>
      <c r="E720" t="str">
        <f>E719</f>
        <v>0453-27</v>
      </c>
      <c r="F720" s="3">
        <f>SUM(F718:F719)</f>
        <v>3692879</v>
      </c>
      <c r="G720" s="3">
        <f>SUM(G718:G719)</f>
        <v>-3406538.4</v>
      </c>
      <c r="H720" s="3">
        <f>SUM(H718:H719)</f>
        <v>286340.59999999998</v>
      </c>
      <c r="I720" s="3">
        <f>SUM(I718:I719)</f>
        <v>-100856.68</v>
      </c>
      <c r="J720" s="4" t="s">
        <v>3369</v>
      </c>
      <c r="K720" s="3">
        <f>SUM(K718:K719)</f>
        <v>185483.91999999998</v>
      </c>
      <c r="L720">
        <f t="shared" si="11"/>
        <v>227</v>
      </c>
    </row>
    <row r="721" spans="1:12" x14ac:dyDescent="0.25">
      <c r="A721" t="s">
        <v>459</v>
      </c>
      <c r="B721">
        <v>2026</v>
      </c>
      <c r="C721" t="s">
        <v>1</v>
      </c>
      <c r="D721" t="s">
        <v>10</v>
      </c>
      <c r="E721" t="s">
        <v>460</v>
      </c>
      <c r="F721" s="3">
        <v>1198225.25</v>
      </c>
      <c r="G721" s="3">
        <v>-1094144.05</v>
      </c>
      <c r="H721" s="3">
        <v>104081.2</v>
      </c>
      <c r="I721" s="3">
        <v>-36882.050000000003</v>
      </c>
      <c r="J721" s="4" t="s">
        <v>3369</v>
      </c>
      <c r="K721" s="3">
        <v>67199.149999999994</v>
      </c>
      <c r="L721">
        <f t="shared" si="11"/>
        <v>228</v>
      </c>
    </row>
    <row r="722" spans="1:12" x14ac:dyDescent="0.25">
      <c r="A722" t="s">
        <v>459</v>
      </c>
      <c r="B722">
        <v>2026</v>
      </c>
      <c r="C722" t="s">
        <v>5</v>
      </c>
      <c r="D722" t="s">
        <v>10</v>
      </c>
      <c r="E722" t="s">
        <v>460</v>
      </c>
      <c r="F722" s="3">
        <v>95620</v>
      </c>
      <c r="G722" s="3">
        <v>-76695</v>
      </c>
      <c r="H722" s="3">
        <v>18925</v>
      </c>
      <c r="I722" s="3">
        <v>-7452.69</v>
      </c>
      <c r="J722" s="4" t="s">
        <v>3369</v>
      </c>
      <c r="K722" s="3">
        <v>11472.31</v>
      </c>
      <c r="L722">
        <f t="shared" si="11"/>
        <v>228</v>
      </c>
    </row>
    <row r="723" spans="1:12" x14ac:dyDescent="0.25">
      <c r="A723" t="str">
        <f>A722</f>
        <v>American Legion Post 750</v>
      </c>
      <c r="B723">
        <f>B722</f>
        <v>2026</v>
      </c>
      <c r="C723" t="s">
        <v>3357</v>
      </c>
      <c r="D723" t="str">
        <f>D722</f>
        <v>501(c)(19)</v>
      </c>
      <c r="E723" t="str">
        <f>E722</f>
        <v>0369-27</v>
      </c>
      <c r="F723" s="3">
        <f>SUM(F721:F722)</f>
        <v>1293845.25</v>
      </c>
      <c r="G723" s="3">
        <f>SUM(G721:G722)</f>
        <v>-1170839.05</v>
      </c>
      <c r="H723" s="3">
        <f>SUM(H721:H722)</f>
        <v>123006.2</v>
      </c>
      <c r="I723" s="3">
        <f>SUM(I721:I722)</f>
        <v>-44334.740000000005</v>
      </c>
      <c r="J723" s="4" t="s">
        <v>3369</v>
      </c>
      <c r="K723" s="3">
        <f>SUM(K721:K722)</f>
        <v>78671.459999999992</v>
      </c>
      <c r="L723">
        <f t="shared" si="11"/>
        <v>228</v>
      </c>
    </row>
    <row r="724" spans="1:12" x14ac:dyDescent="0.25">
      <c r="A724" t="s">
        <v>461</v>
      </c>
      <c r="B724">
        <v>2026</v>
      </c>
      <c r="C724" t="s">
        <v>1</v>
      </c>
      <c r="D724" t="s">
        <v>10</v>
      </c>
      <c r="E724" t="s">
        <v>462</v>
      </c>
      <c r="F724" s="3">
        <v>435949</v>
      </c>
      <c r="G724" s="3">
        <v>-362788</v>
      </c>
      <c r="H724" s="3">
        <v>73161</v>
      </c>
      <c r="I724" s="3">
        <v>-23615.65</v>
      </c>
      <c r="J724" s="4" t="s">
        <v>3369</v>
      </c>
      <c r="K724" s="3">
        <v>49545.35</v>
      </c>
      <c r="L724">
        <f t="shared" si="11"/>
        <v>229</v>
      </c>
    </row>
    <row r="725" spans="1:12" x14ac:dyDescent="0.25">
      <c r="A725" t="s">
        <v>461</v>
      </c>
      <c r="B725">
        <v>2026</v>
      </c>
      <c r="C725" t="s">
        <v>5</v>
      </c>
      <c r="D725" t="s">
        <v>10</v>
      </c>
      <c r="E725" t="s">
        <v>462</v>
      </c>
      <c r="F725" s="3">
        <v>113251</v>
      </c>
      <c r="G725" s="3">
        <v>-94071</v>
      </c>
      <c r="H725" s="3">
        <v>19180</v>
      </c>
      <c r="I725" s="3">
        <v>-11805.01</v>
      </c>
      <c r="J725" s="4" t="s">
        <v>3369</v>
      </c>
      <c r="K725" s="3">
        <v>7374.99</v>
      </c>
      <c r="L725">
        <f t="shared" si="11"/>
        <v>229</v>
      </c>
    </row>
    <row r="726" spans="1:12" x14ac:dyDescent="0.25">
      <c r="A726" t="str">
        <f>A725</f>
        <v>American Legion Post 776</v>
      </c>
      <c r="B726">
        <f>B725</f>
        <v>2026</v>
      </c>
      <c r="C726" t="s">
        <v>3357</v>
      </c>
      <c r="D726" t="str">
        <f>D725</f>
        <v>501(c)(19)</v>
      </c>
      <c r="E726" t="str">
        <f>E725</f>
        <v>0486-27</v>
      </c>
      <c r="F726" s="3">
        <f>SUM(F724:F725)</f>
        <v>549200</v>
      </c>
      <c r="G726" s="3">
        <f>SUM(G724:G725)</f>
        <v>-456859</v>
      </c>
      <c r="H726" s="3">
        <f>SUM(H724:H725)</f>
        <v>92341</v>
      </c>
      <c r="I726" s="3">
        <f>SUM(I724:I725)</f>
        <v>-35420.660000000003</v>
      </c>
      <c r="J726" s="4" t="s">
        <v>3369</v>
      </c>
      <c r="K726" s="3">
        <f>SUM(K724:K725)</f>
        <v>56920.34</v>
      </c>
      <c r="L726">
        <f t="shared" si="11"/>
        <v>229</v>
      </c>
    </row>
    <row r="727" spans="1:12" x14ac:dyDescent="0.25">
      <c r="A727" t="s">
        <v>463</v>
      </c>
      <c r="B727">
        <v>2026</v>
      </c>
      <c r="C727" t="s">
        <v>9</v>
      </c>
      <c r="D727" t="s">
        <v>10</v>
      </c>
      <c r="E727" t="s">
        <v>464</v>
      </c>
      <c r="F727" s="3">
        <v>450</v>
      </c>
      <c r="G727" s="3">
        <v>0</v>
      </c>
      <c r="H727" s="3">
        <v>450</v>
      </c>
      <c r="I727" s="3">
        <v>-741.48</v>
      </c>
      <c r="J727" s="3">
        <v>0</v>
      </c>
      <c r="K727" s="3">
        <v>-291.48</v>
      </c>
      <c r="L727">
        <f t="shared" si="11"/>
        <v>230</v>
      </c>
    </row>
    <row r="728" spans="1:12" x14ac:dyDescent="0.25">
      <c r="A728" t="s">
        <v>463</v>
      </c>
      <c r="B728">
        <v>2026</v>
      </c>
      <c r="C728" t="s">
        <v>1</v>
      </c>
      <c r="D728" t="s">
        <v>10</v>
      </c>
      <c r="E728" t="s">
        <v>464</v>
      </c>
      <c r="F728" s="3">
        <v>1222378.75</v>
      </c>
      <c r="G728" s="3">
        <v>-1124499.5</v>
      </c>
      <c r="H728" s="3">
        <v>97879.25</v>
      </c>
      <c r="I728" s="3">
        <v>-31827.39</v>
      </c>
      <c r="J728" s="4" t="s">
        <v>3369</v>
      </c>
      <c r="K728" s="3">
        <v>66051.86</v>
      </c>
      <c r="L728">
        <f t="shared" si="11"/>
        <v>230</v>
      </c>
    </row>
    <row r="729" spans="1:12" x14ac:dyDescent="0.25">
      <c r="A729" t="s">
        <v>463</v>
      </c>
      <c r="B729">
        <v>2026</v>
      </c>
      <c r="C729" t="s">
        <v>5</v>
      </c>
      <c r="D729" t="s">
        <v>10</v>
      </c>
      <c r="E729" t="s">
        <v>464</v>
      </c>
      <c r="F729" s="3">
        <v>51520</v>
      </c>
      <c r="G729" s="3">
        <v>-39899.51</v>
      </c>
      <c r="H729" s="3">
        <v>11620.49</v>
      </c>
      <c r="I729" s="3">
        <v>-5015.21</v>
      </c>
      <c r="J729" s="4" t="s">
        <v>3369</v>
      </c>
      <c r="K729" s="3">
        <v>6605.28</v>
      </c>
      <c r="L729">
        <f t="shared" si="11"/>
        <v>230</v>
      </c>
    </row>
    <row r="730" spans="1:12" x14ac:dyDescent="0.25">
      <c r="A730" t="str">
        <f>A729</f>
        <v>American Legion Post 92</v>
      </c>
      <c r="B730">
        <f>B729</f>
        <v>2026</v>
      </c>
      <c r="C730" t="s">
        <v>3357</v>
      </c>
      <c r="D730" t="str">
        <f>D729</f>
        <v>501(c)(19)</v>
      </c>
      <c r="E730" t="str">
        <f>E729</f>
        <v>0557-27</v>
      </c>
      <c r="F730" s="3">
        <f>SUM(F727:F729)</f>
        <v>1274348.75</v>
      </c>
      <c r="G730" s="3">
        <f>SUM(G727:G729)</f>
        <v>-1164399.01</v>
      </c>
      <c r="H730" s="3">
        <f>SUM(H727:H729)</f>
        <v>109949.74</v>
      </c>
      <c r="I730" s="3">
        <f>SUM(I727:I729)</f>
        <v>-37584.080000000002</v>
      </c>
      <c r="J730" s="3">
        <v>0</v>
      </c>
      <c r="K730" s="3">
        <f>SUM(K727:K729)</f>
        <v>72365.66</v>
      </c>
      <c r="L730">
        <f t="shared" si="11"/>
        <v>230</v>
      </c>
    </row>
    <row r="731" spans="1:12" x14ac:dyDescent="0.25">
      <c r="A731" t="s">
        <v>465</v>
      </c>
      <c r="B731">
        <v>2026</v>
      </c>
      <c r="C731" t="s">
        <v>1</v>
      </c>
      <c r="D731" t="s">
        <v>10</v>
      </c>
      <c r="E731" t="s">
        <v>466</v>
      </c>
      <c r="F731" s="3">
        <v>3368144.95</v>
      </c>
      <c r="G731" s="3">
        <v>-3017559.35</v>
      </c>
      <c r="H731" s="3">
        <v>350585.59999999998</v>
      </c>
      <c r="I731" s="3">
        <v>-131574.38</v>
      </c>
      <c r="J731" s="4" t="s">
        <v>3369</v>
      </c>
      <c r="K731" s="3">
        <v>219011.22</v>
      </c>
      <c r="L731">
        <f t="shared" si="11"/>
        <v>231</v>
      </c>
    </row>
    <row r="732" spans="1:12" x14ac:dyDescent="0.25">
      <c r="A732" t="s">
        <v>465</v>
      </c>
      <c r="B732">
        <v>2026</v>
      </c>
      <c r="C732" t="s">
        <v>5</v>
      </c>
      <c r="D732" t="s">
        <v>10</v>
      </c>
      <c r="E732" t="s">
        <v>466</v>
      </c>
      <c r="F732" s="3">
        <v>0</v>
      </c>
      <c r="G732" s="3">
        <v>0</v>
      </c>
      <c r="H732" s="3">
        <v>0</v>
      </c>
      <c r="I732" s="3">
        <v>0</v>
      </c>
      <c r="J732" s="4" t="s">
        <v>3369</v>
      </c>
      <c r="K732" s="3">
        <v>0</v>
      </c>
      <c r="L732">
        <f t="shared" si="11"/>
        <v>231</v>
      </c>
    </row>
    <row r="733" spans="1:12" x14ac:dyDescent="0.25">
      <c r="A733" t="str">
        <f>A732</f>
        <v>American Legion Post No. 525</v>
      </c>
      <c r="B733">
        <f>B732</f>
        <v>2026</v>
      </c>
      <c r="C733" t="s">
        <v>3357</v>
      </c>
      <c r="D733" t="str">
        <f>D732</f>
        <v>501(c)(19)</v>
      </c>
      <c r="E733" t="str">
        <f>E732</f>
        <v>0598-27</v>
      </c>
      <c r="F733" s="3">
        <f>SUM(F731:F732)</f>
        <v>3368144.95</v>
      </c>
      <c r="G733" s="3">
        <f>SUM(G731:G732)</f>
        <v>-3017559.35</v>
      </c>
      <c r="H733" s="3">
        <f>SUM(H731:H732)</f>
        <v>350585.59999999998</v>
      </c>
      <c r="I733" s="3">
        <f>SUM(I731:I732)</f>
        <v>-131574.38</v>
      </c>
      <c r="J733" s="4" t="s">
        <v>3369</v>
      </c>
      <c r="K733" s="3">
        <f>SUM(K731:K732)</f>
        <v>219011.22</v>
      </c>
      <c r="L733">
        <f t="shared" si="11"/>
        <v>231</v>
      </c>
    </row>
    <row r="734" spans="1:12" x14ac:dyDescent="0.25">
      <c r="A734" t="s">
        <v>467</v>
      </c>
      <c r="B734">
        <v>2026</v>
      </c>
      <c r="C734" t="s">
        <v>1</v>
      </c>
      <c r="D734" t="s">
        <v>10</v>
      </c>
      <c r="E734" t="s">
        <v>468</v>
      </c>
      <c r="F734" s="3">
        <v>2821417.5</v>
      </c>
      <c r="G734" s="3">
        <v>-2584365.5499999998</v>
      </c>
      <c r="H734" s="3">
        <v>237051.95</v>
      </c>
      <c r="I734" s="3">
        <v>-88982.85</v>
      </c>
      <c r="J734" s="4" t="s">
        <v>3369</v>
      </c>
      <c r="K734" s="3">
        <v>148069.1</v>
      </c>
      <c r="L734">
        <f t="shared" si="11"/>
        <v>232</v>
      </c>
    </row>
    <row r="735" spans="1:12" x14ac:dyDescent="0.25">
      <c r="A735" t="s">
        <v>467</v>
      </c>
      <c r="B735">
        <v>2026</v>
      </c>
      <c r="C735" t="s">
        <v>5</v>
      </c>
      <c r="D735" t="s">
        <v>10</v>
      </c>
      <c r="E735" t="s">
        <v>468</v>
      </c>
      <c r="F735" s="3">
        <v>42499</v>
      </c>
      <c r="G735" s="3">
        <v>-33360</v>
      </c>
      <c r="H735" s="3">
        <v>9139</v>
      </c>
      <c r="I735" s="3">
        <v>-4051.08</v>
      </c>
      <c r="J735" s="4" t="s">
        <v>3369</v>
      </c>
      <c r="K735" s="3">
        <v>5087.92</v>
      </c>
      <c r="L735">
        <f t="shared" si="11"/>
        <v>232</v>
      </c>
    </row>
    <row r="736" spans="1:12" x14ac:dyDescent="0.25">
      <c r="A736" t="str">
        <f>A735</f>
        <v>AMERICAN LEGION SANER POST 228</v>
      </c>
      <c r="B736">
        <f>B735</f>
        <v>2026</v>
      </c>
      <c r="C736" t="s">
        <v>3357</v>
      </c>
      <c r="D736" t="str">
        <f>D735</f>
        <v>501(c)(19)</v>
      </c>
      <c r="E736" t="str">
        <f>E735</f>
        <v>0502-27</v>
      </c>
      <c r="F736" s="3">
        <f>SUM(F734:F735)</f>
        <v>2863916.5</v>
      </c>
      <c r="G736" s="3">
        <f>SUM(G734:G735)</f>
        <v>-2617725.5499999998</v>
      </c>
      <c r="H736" s="3">
        <f>SUM(H734:H735)</f>
        <v>246190.95</v>
      </c>
      <c r="I736" s="3">
        <f>SUM(I734:I735)</f>
        <v>-93033.930000000008</v>
      </c>
      <c r="J736" s="4" t="s">
        <v>3369</v>
      </c>
      <c r="K736" s="3">
        <f>SUM(K734:K735)</f>
        <v>153157.02000000002</v>
      </c>
      <c r="L736">
        <f t="shared" si="11"/>
        <v>232</v>
      </c>
    </row>
    <row r="737" spans="1:12" x14ac:dyDescent="0.25">
      <c r="A737" t="s">
        <v>469</v>
      </c>
      <c r="B737">
        <v>2026</v>
      </c>
      <c r="C737" t="s">
        <v>1</v>
      </c>
      <c r="D737" t="s">
        <v>10</v>
      </c>
      <c r="E737" t="s">
        <v>470</v>
      </c>
      <c r="F737" s="3">
        <v>8633474</v>
      </c>
      <c r="G737" s="3">
        <v>-8008975.5</v>
      </c>
      <c r="H737" s="3">
        <v>624498.5</v>
      </c>
      <c r="I737" s="3">
        <v>-165962.79999999999</v>
      </c>
      <c r="J737" s="4" t="s">
        <v>3369</v>
      </c>
      <c r="K737" s="3">
        <v>458535.7</v>
      </c>
      <c r="L737">
        <f t="shared" si="11"/>
        <v>233</v>
      </c>
    </row>
    <row r="738" spans="1:12" x14ac:dyDescent="0.25">
      <c r="A738" t="s">
        <v>469</v>
      </c>
      <c r="B738">
        <v>2026</v>
      </c>
      <c r="C738" t="s">
        <v>5</v>
      </c>
      <c r="D738" t="s">
        <v>10</v>
      </c>
      <c r="E738" t="s">
        <v>470</v>
      </c>
      <c r="F738" s="3">
        <v>472766.5</v>
      </c>
      <c r="G738" s="3">
        <v>-381912</v>
      </c>
      <c r="H738" s="3">
        <v>90854.5</v>
      </c>
      <c r="I738" s="3">
        <v>-29918.66</v>
      </c>
      <c r="J738" s="4" t="s">
        <v>3369</v>
      </c>
      <c r="K738" s="3">
        <v>60935.839999999997</v>
      </c>
      <c r="L738">
        <f t="shared" si="11"/>
        <v>233</v>
      </c>
    </row>
    <row r="739" spans="1:12" x14ac:dyDescent="0.25">
      <c r="A739" t="str">
        <f>A738</f>
        <v>AMVETS  #26</v>
      </c>
      <c r="B739">
        <f>B738</f>
        <v>2026</v>
      </c>
      <c r="C739" t="s">
        <v>3357</v>
      </c>
      <c r="D739" t="str">
        <f>D738</f>
        <v>501(c)(19)</v>
      </c>
      <c r="E739" t="str">
        <f>E738</f>
        <v>0466-27</v>
      </c>
      <c r="F739" s="3">
        <f>SUM(F737:F738)</f>
        <v>9106240.5</v>
      </c>
      <c r="G739" s="3">
        <f>SUM(G737:G738)</f>
        <v>-8390887.5</v>
      </c>
      <c r="H739" s="3">
        <f>SUM(H737:H738)</f>
        <v>715353</v>
      </c>
      <c r="I739" s="3">
        <f>SUM(I737:I738)</f>
        <v>-195881.46</v>
      </c>
      <c r="J739" s="4" t="s">
        <v>3369</v>
      </c>
      <c r="K739" s="3">
        <f>SUM(K737:K738)</f>
        <v>519471.54000000004</v>
      </c>
      <c r="L739">
        <f t="shared" si="11"/>
        <v>233</v>
      </c>
    </row>
    <row r="740" spans="1:12" x14ac:dyDescent="0.25">
      <c r="A740" t="s">
        <v>471</v>
      </c>
      <c r="B740">
        <v>2026</v>
      </c>
      <c r="C740" t="s">
        <v>1</v>
      </c>
      <c r="D740" t="s">
        <v>10</v>
      </c>
      <c r="E740" t="s">
        <v>472</v>
      </c>
      <c r="F740" s="3">
        <v>1436512.75</v>
      </c>
      <c r="G740" s="3">
        <v>-1312165.3500000001</v>
      </c>
      <c r="H740" s="3">
        <v>124347.4</v>
      </c>
      <c r="I740" s="3">
        <v>-13138.82</v>
      </c>
      <c r="J740" s="4" t="s">
        <v>3369</v>
      </c>
      <c r="K740" s="3">
        <v>111208.58</v>
      </c>
      <c r="L740">
        <f t="shared" si="11"/>
        <v>234</v>
      </c>
    </row>
    <row r="741" spans="1:12" x14ac:dyDescent="0.25">
      <c r="A741" t="s">
        <v>471</v>
      </c>
      <c r="B741">
        <v>2026</v>
      </c>
      <c r="C741" t="s">
        <v>5</v>
      </c>
      <c r="D741" t="s">
        <v>10</v>
      </c>
      <c r="E741" t="s">
        <v>472</v>
      </c>
      <c r="F741" s="3">
        <v>48008</v>
      </c>
      <c r="G741" s="3">
        <v>-38895</v>
      </c>
      <c r="H741" s="3">
        <v>9113</v>
      </c>
      <c r="I741" s="3">
        <v>-3900.83</v>
      </c>
      <c r="J741" s="4" t="s">
        <v>3369</v>
      </c>
      <c r="K741" s="3">
        <v>5212.17</v>
      </c>
      <c r="L741">
        <f t="shared" si="11"/>
        <v>234</v>
      </c>
    </row>
    <row r="742" spans="1:12" x14ac:dyDescent="0.25">
      <c r="A742" t="str">
        <f>A741</f>
        <v>amvets  post 87</v>
      </c>
      <c r="B742">
        <f>B741</f>
        <v>2026</v>
      </c>
      <c r="C742" t="s">
        <v>3357</v>
      </c>
      <c r="D742" t="str">
        <f>D741</f>
        <v>501(c)(19)</v>
      </c>
      <c r="E742" t="str">
        <f>E741</f>
        <v>0549-27</v>
      </c>
      <c r="F742" s="3">
        <f>SUM(F740:F741)</f>
        <v>1484520.75</v>
      </c>
      <c r="G742" s="3">
        <f>SUM(G740:G741)</f>
        <v>-1351060.35</v>
      </c>
      <c r="H742" s="3">
        <f>SUM(H740:H741)</f>
        <v>133460.4</v>
      </c>
      <c r="I742" s="3">
        <f>SUM(I740:I741)</f>
        <v>-17039.650000000001</v>
      </c>
      <c r="J742" s="4" t="s">
        <v>3369</v>
      </c>
      <c r="K742" s="3">
        <f>SUM(K740:K741)</f>
        <v>116420.75</v>
      </c>
      <c r="L742">
        <f t="shared" si="11"/>
        <v>234</v>
      </c>
    </row>
    <row r="743" spans="1:12" x14ac:dyDescent="0.25">
      <c r="A743" t="s">
        <v>473</v>
      </c>
      <c r="B743">
        <v>2026</v>
      </c>
      <c r="C743" t="s">
        <v>1</v>
      </c>
      <c r="D743" t="s">
        <v>10</v>
      </c>
      <c r="E743" t="s">
        <v>474</v>
      </c>
      <c r="F743" s="3">
        <v>7404122</v>
      </c>
      <c r="G743" s="3">
        <v>-6797186</v>
      </c>
      <c r="H743" s="3">
        <v>606936</v>
      </c>
      <c r="I743" s="3">
        <v>-195618</v>
      </c>
      <c r="J743" s="4" t="s">
        <v>3369</v>
      </c>
      <c r="K743" s="3">
        <v>411318</v>
      </c>
      <c r="L743">
        <f t="shared" si="11"/>
        <v>235</v>
      </c>
    </row>
    <row r="744" spans="1:12" x14ac:dyDescent="0.25">
      <c r="A744" t="s">
        <v>473</v>
      </c>
      <c r="B744">
        <v>2026</v>
      </c>
      <c r="C744" t="s">
        <v>5</v>
      </c>
      <c r="D744" t="s">
        <v>10</v>
      </c>
      <c r="E744" t="s">
        <v>474</v>
      </c>
      <c r="F744" s="3">
        <v>168911</v>
      </c>
      <c r="G744" s="3">
        <v>-136580</v>
      </c>
      <c r="H744" s="3">
        <v>32331</v>
      </c>
      <c r="I744" s="3">
        <v>-13362</v>
      </c>
      <c r="J744" s="4" t="s">
        <v>3369</v>
      </c>
      <c r="K744" s="3">
        <v>18969</v>
      </c>
      <c r="L744">
        <f t="shared" si="11"/>
        <v>235</v>
      </c>
    </row>
    <row r="745" spans="1:12" x14ac:dyDescent="0.25">
      <c r="A745" t="str">
        <f>A744</f>
        <v>Amvets #102</v>
      </c>
      <c r="B745">
        <f>B744</f>
        <v>2026</v>
      </c>
      <c r="C745" t="s">
        <v>3357</v>
      </c>
      <c r="D745" t="str">
        <f>D744</f>
        <v>501(c)(19)</v>
      </c>
      <c r="E745" t="str">
        <f>E744</f>
        <v>0335-27</v>
      </c>
      <c r="F745" s="3">
        <f>SUM(F743:F744)</f>
        <v>7573033</v>
      </c>
      <c r="G745" s="3">
        <f>SUM(G743:G744)</f>
        <v>-6933766</v>
      </c>
      <c r="H745" s="3">
        <f>SUM(H743:H744)</f>
        <v>639267</v>
      </c>
      <c r="I745" s="3">
        <f>SUM(I743:I744)</f>
        <v>-208980</v>
      </c>
      <c r="J745" s="4" t="s">
        <v>3369</v>
      </c>
      <c r="K745" s="3">
        <f>SUM(K743:K744)</f>
        <v>430287</v>
      </c>
      <c r="L745">
        <f t="shared" si="11"/>
        <v>235</v>
      </c>
    </row>
    <row r="746" spans="1:12" x14ac:dyDescent="0.25">
      <c r="A746" t="s">
        <v>475</v>
      </c>
      <c r="B746">
        <v>2026</v>
      </c>
      <c r="C746" t="s">
        <v>9</v>
      </c>
      <c r="D746" t="s">
        <v>10</v>
      </c>
      <c r="E746" t="s">
        <v>476</v>
      </c>
      <c r="F746" s="3">
        <v>0</v>
      </c>
      <c r="G746" s="3">
        <v>0</v>
      </c>
      <c r="H746" s="3">
        <v>0</v>
      </c>
      <c r="I746" s="3">
        <v>0</v>
      </c>
      <c r="J746" s="3">
        <v>0</v>
      </c>
      <c r="K746" s="3">
        <v>0</v>
      </c>
      <c r="L746">
        <f t="shared" si="11"/>
        <v>236</v>
      </c>
    </row>
    <row r="747" spans="1:12" x14ac:dyDescent="0.25">
      <c r="A747" t="s">
        <v>475</v>
      </c>
      <c r="B747">
        <v>2026</v>
      </c>
      <c r="C747" t="s">
        <v>70</v>
      </c>
      <c r="D747" t="s">
        <v>10</v>
      </c>
      <c r="E747" t="s">
        <v>476</v>
      </c>
      <c r="F747" s="3">
        <v>0</v>
      </c>
      <c r="G747" s="3">
        <v>0</v>
      </c>
      <c r="H747" s="3">
        <v>0</v>
      </c>
      <c r="I747" s="3">
        <v>0</v>
      </c>
      <c r="J747" s="4" t="s">
        <v>3369</v>
      </c>
      <c r="K747" s="3">
        <v>0</v>
      </c>
      <c r="L747">
        <f t="shared" si="11"/>
        <v>236</v>
      </c>
    </row>
    <row r="748" spans="1:12" x14ac:dyDescent="0.25">
      <c r="A748" t="s">
        <v>475</v>
      </c>
      <c r="B748">
        <v>2026</v>
      </c>
      <c r="C748" t="s">
        <v>1</v>
      </c>
      <c r="D748" t="s">
        <v>10</v>
      </c>
      <c r="E748" t="s">
        <v>476</v>
      </c>
      <c r="F748" s="3">
        <v>1794008.75</v>
      </c>
      <c r="G748" s="3">
        <v>-1478531.25</v>
      </c>
      <c r="H748" s="3">
        <v>315477.5</v>
      </c>
      <c r="I748" s="3">
        <v>-89768.98</v>
      </c>
      <c r="J748" s="4" t="s">
        <v>3369</v>
      </c>
      <c r="K748" s="3">
        <v>225708.52</v>
      </c>
      <c r="L748">
        <f t="shared" si="11"/>
        <v>236</v>
      </c>
    </row>
    <row r="749" spans="1:12" x14ac:dyDescent="0.25">
      <c r="A749" t="s">
        <v>475</v>
      </c>
      <c r="B749">
        <v>2026</v>
      </c>
      <c r="C749" t="s">
        <v>5</v>
      </c>
      <c r="D749" t="s">
        <v>10</v>
      </c>
      <c r="E749" t="s">
        <v>476</v>
      </c>
      <c r="F749" s="3">
        <v>90865</v>
      </c>
      <c r="G749" s="3">
        <v>-70080</v>
      </c>
      <c r="H749" s="3">
        <v>20785</v>
      </c>
      <c r="I749" s="3">
        <v>-3917.14</v>
      </c>
      <c r="J749" s="4" t="s">
        <v>3369</v>
      </c>
      <c r="K749" s="3">
        <v>16867.86</v>
      </c>
      <c r="L749">
        <f t="shared" si="11"/>
        <v>236</v>
      </c>
    </row>
    <row r="750" spans="1:12" x14ac:dyDescent="0.25">
      <c r="A750" t="str">
        <f>A749</f>
        <v>Amvets #120</v>
      </c>
      <c r="B750">
        <f>B749</f>
        <v>2026</v>
      </c>
      <c r="C750" t="s">
        <v>3357</v>
      </c>
      <c r="D750" t="str">
        <f>D749</f>
        <v>501(c)(19)</v>
      </c>
      <c r="E750" t="str">
        <f>E749</f>
        <v>0443-27</v>
      </c>
      <c r="F750" s="3">
        <f>SUM(F746:F749)</f>
        <v>1884873.75</v>
      </c>
      <c r="G750" s="3">
        <f>SUM(G746:G749)</f>
        <v>-1548611.25</v>
      </c>
      <c r="H750" s="3">
        <f>SUM(H746:H749)</f>
        <v>336262.5</v>
      </c>
      <c r="I750" s="3">
        <f>SUM(I746:I749)</f>
        <v>-93686.12</v>
      </c>
      <c r="J750" s="3">
        <v>0</v>
      </c>
      <c r="K750" s="3">
        <f>SUM(K746:K749)</f>
        <v>242576.38</v>
      </c>
      <c r="L750">
        <f t="shared" si="11"/>
        <v>236</v>
      </c>
    </row>
    <row r="751" spans="1:12" x14ac:dyDescent="0.25">
      <c r="A751" t="s">
        <v>477</v>
      </c>
      <c r="B751">
        <v>2026</v>
      </c>
      <c r="C751" t="s">
        <v>5</v>
      </c>
      <c r="D751" t="s">
        <v>10</v>
      </c>
      <c r="E751" t="s">
        <v>478</v>
      </c>
      <c r="F751" s="3">
        <v>264862</v>
      </c>
      <c r="G751" s="3">
        <v>-214875</v>
      </c>
      <c r="H751" s="3">
        <v>49987</v>
      </c>
      <c r="I751" s="3">
        <v>-8447.08</v>
      </c>
      <c r="J751" s="4" t="s">
        <v>3369</v>
      </c>
      <c r="K751" s="3">
        <v>41539.919999999998</v>
      </c>
      <c r="L751">
        <f t="shared" si="11"/>
        <v>237</v>
      </c>
    </row>
    <row r="752" spans="1:12" x14ac:dyDescent="0.25">
      <c r="A752" t="str">
        <f>A751</f>
        <v>Amvets #121</v>
      </c>
      <c r="B752">
        <f>B751</f>
        <v>2026</v>
      </c>
      <c r="C752" t="s">
        <v>3357</v>
      </c>
      <c r="D752" t="str">
        <f>D751</f>
        <v>501(c)(19)</v>
      </c>
      <c r="E752" t="str">
        <f>E751</f>
        <v>0535-27</v>
      </c>
      <c r="F752" s="3">
        <f>SUM(F751)</f>
        <v>264862</v>
      </c>
      <c r="G752" s="3">
        <f>SUM(G751)</f>
        <v>-214875</v>
      </c>
      <c r="H752" s="3">
        <f>SUM(H751)</f>
        <v>49987</v>
      </c>
      <c r="I752" s="3">
        <f>SUM(I751)</f>
        <v>-8447.08</v>
      </c>
      <c r="J752" s="4" t="s">
        <v>3369</v>
      </c>
      <c r="K752" s="3">
        <f>SUM(K751)</f>
        <v>41539.919999999998</v>
      </c>
      <c r="L752">
        <f t="shared" si="11"/>
        <v>237</v>
      </c>
    </row>
    <row r="753" spans="1:12" x14ac:dyDescent="0.25">
      <c r="A753" t="s">
        <v>479</v>
      </c>
      <c r="B753">
        <v>2026</v>
      </c>
      <c r="C753" t="s">
        <v>1</v>
      </c>
      <c r="D753" t="s">
        <v>10</v>
      </c>
      <c r="E753" t="s">
        <v>480</v>
      </c>
      <c r="F753" s="3">
        <v>3635256.75</v>
      </c>
      <c r="G753" s="3">
        <v>-3376735.25</v>
      </c>
      <c r="H753" s="3">
        <v>258521.5</v>
      </c>
      <c r="I753" s="3">
        <v>-96818.05</v>
      </c>
      <c r="J753" s="4" t="s">
        <v>3369</v>
      </c>
      <c r="K753" s="3">
        <v>161703.45000000001</v>
      </c>
      <c r="L753">
        <f t="shared" si="11"/>
        <v>238</v>
      </c>
    </row>
    <row r="754" spans="1:12" x14ac:dyDescent="0.25">
      <c r="A754" t="s">
        <v>479</v>
      </c>
      <c r="B754">
        <v>2026</v>
      </c>
      <c r="C754" t="s">
        <v>5</v>
      </c>
      <c r="D754" t="s">
        <v>10</v>
      </c>
      <c r="E754" t="s">
        <v>480</v>
      </c>
      <c r="F754" s="3">
        <v>165875</v>
      </c>
      <c r="G754" s="3">
        <v>-131848.9</v>
      </c>
      <c r="H754" s="3">
        <v>34026.1</v>
      </c>
      <c r="I754" s="3">
        <v>-10303.209999999999</v>
      </c>
      <c r="J754" s="4" t="s">
        <v>3369</v>
      </c>
      <c r="K754" s="3">
        <v>23722.89</v>
      </c>
      <c r="L754">
        <f t="shared" si="11"/>
        <v>238</v>
      </c>
    </row>
    <row r="755" spans="1:12" x14ac:dyDescent="0.25">
      <c r="A755" t="str">
        <f>A754</f>
        <v>Amvets #124</v>
      </c>
      <c r="B755">
        <f>B754</f>
        <v>2026</v>
      </c>
      <c r="C755" t="s">
        <v>3357</v>
      </c>
      <c r="D755" t="str">
        <f>D754</f>
        <v>501(c)(19)</v>
      </c>
      <c r="E755" t="str">
        <f>E754</f>
        <v>0227-27</v>
      </c>
      <c r="F755" s="3">
        <f>SUM(F753:F754)</f>
        <v>3801131.75</v>
      </c>
      <c r="G755" s="3">
        <f>SUM(G753:G754)</f>
        <v>-3508584.15</v>
      </c>
      <c r="H755" s="3">
        <f>SUM(H753:H754)</f>
        <v>292547.59999999998</v>
      </c>
      <c r="I755" s="3">
        <f>SUM(I753:I754)</f>
        <v>-107121.26000000001</v>
      </c>
      <c r="J755" s="4" t="s">
        <v>3369</v>
      </c>
      <c r="K755" s="3">
        <f>SUM(K753:K754)</f>
        <v>185426.34000000003</v>
      </c>
      <c r="L755">
        <f t="shared" si="11"/>
        <v>238</v>
      </c>
    </row>
    <row r="756" spans="1:12" x14ac:dyDescent="0.25">
      <c r="A756" t="s">
        <v>481</v>
      </c>
      <c r="B756">
        <v>2026</v>
      </c>
      <c r="C756" t="s">
        <v>1</v>
      </c>
      <c r="D756" t="s">
        <v>10</v>
      </c>
      <c r="E756" t="s">
        <v>482</v>
      </c>
      <c r="F756" s="3">
        <v>2138108.75</v>
      </c>
      <c r="G756" s="3">
        <v>-1966374.3</v>
      </c>
      <c r="H756" s="3">
        <v>171734.45</v>
      </c>
      <c r="I756" s="3">
        <v>-29423.19</v>
      </c>
      <c r="J756" s="4" t="s">
        <v>3369</v>
      </c>
      <c r="K756" s="3">
        <v>142311.26</v>
      </c>
      <c r="L756">
        <f t="shared" si="11"/>
        <v>239</v>
      </c>
    </row>
    <row r="757" spans="1:12" x14ac:dyDescent="0.25">
      <c r="A757" t="s">
        <v>481</v>
      </c>
      <c r="B757">
        <v>2026</v>
      </c>
      <c r="C757" t="s">
        <v>5</v>
      </c>
      <c r="D757" t="s">
        <v>10</v>
      </c>
      <c r="E757" t="s">
        <v>482</v>
      </c>
      <c r="F757" s="3">
        <v>37440</v>
      </c>
      <c r="G757" s="3">
        <v>-29075</v>
      </c>
      <c r="H757" s="3">
        <v>8365</v>
      </c>
      <c r="I757" s="3">
        <v>-3290.56</v>
      </c>
      <c r="J757" s="4" t="s">
        <v>3369</v>
      </c>
      <c r="K757" s="3">
        <v>5074.4399999999996</v>
      </c>
      <c r="L757">
        <f t="shared" si="11"/>
        <v>239</v>
      </c>
    </row>
    <row r="758" spans="1:12" x14ac:dyDescent="0.25">
      <c r="A758" t="str">
        <f>A757</f>
        <v>Amvets #1312</v>
      </c>
      <c r="B758">
        <f>B757</f>
        <v>2026</v>
      </c>
      <c r="C758" t="s">
        <v>3357</v>
      </c>
      <c r="D758" t="str">
        <f>D757</f>
        <v>501(c)(19)</v>
      </c>
      <c r="E758" t="str">
        <f>E757</f>
        <v>0440-27</v>
      </c>
      <c r="F758" s="3">
        <f>SUM(F756:F757)</f>
        <v>2175548.75</v>
      </c>
      <c r="G758" s="3">
        <f>SUM(G756:G757)</f>
        <v>-1995449.3</v>
      </c>
      <c r="H758" s="3">
        <f>SUM(H756:H757)</f>
        <v>180099.45</v>
      </c>
      <c r="I758" s="3">
        <f>SUM(I756:I757)</f>
        <v>-32713.75</v>
      </c>
      <c r="J758" s="4" t="s">
        <v>3369</v>
      </c>
      <c r="K758" s="3">
        <f>SUM(K756:K757)</f>
        <v>147385.70000000001</v>
      </c>
      <c r="L758">
        <f t="shared" si="11"/>
        <v>239</v>
      </c>
    </row>
    <row r="759" spans="1:12" x14ac:dyDescent="0.25">
      <c r="A759" t="s">
        <v>483</v>
      </c>
      <c r="B759">
        <v>2026</v>
      </c>
      <c r="C759" t="s">
        <v>1</v>
      </c>
      <c r="D759" t="s">
        <v>10</v>
      </c>
      <c r="E759" t="s">
        <v>484</v>
      </c>
      <c r="F759" s="3">
        <v>3480288.75</v>
      </c>
      <c r="G759" s="3">
        <v>-3240578.9</v>
      </c>
      <c r="H759" s="3">
        <v>239709.85</v>
      </c>
      <c r="I759" s="3">
        <v>-90152.62</v>
      </c>
      <c r="J759" s="4" t="s">
        <v>3369</v>
      </c>
      <c r="K759" s="3">
        <v>149557.23000000001</v>
      </c>
      <c r="L759">
        <f t="shared" si="11"/>
        <v>240</v>
      </c>
    </row>
    <row r="760" spans="1:12" x14ac:dyDescent="0.25">
      <c r="A760" t="s">
        <v>483</v>
      </c>
      <c r="B760">
        <v>2026</v>
      </c>
      <c r="C760" t="s">
        <v>5</v>
      </c>
      <c r="D760" t="s">
        <v>10</v>
      </c>
      <c r="E760" t="s">
        <v>484</v>
      </c>
      <c r="F760" s="3">
        <v>260596</v>
      </c>
      <c r="G760" s="3">
        <v>-205575</v>
      </c>
      <c r="H760" s="3">
        <v>55021</v>
      </c>
      <c r="I760" s="3">
        <v>-11200.71</v>
      </c>
      <c r="J760" s="4" t="s">
        <v>3369</v>
      </c>
      <c r="K760" s="3">
        <v>43820.29</v>
      </c>
      <c r="L760">
        <f t="shared" si="11"/>
        <v>240</v>
      </c>
    </row>
    <row r="761" spans="1:12" x14ac:dyDescent="0.25">
      <c r="A761" t="str">
        <f>A760</f>
        <v>Amvets #138</v>
      </c>
      <c r="B761">
        <f>B760</f>
        <v>2026</v>
      </c>
      <c r="C761" t="s">
        <v>3357</v>
      </c>
      <c r="D761" t="str">
        <f>D760</f>
        <v>501(c)(19)</v>
      </c>
      <c r="E761" t="str">
        <f>E760</f>
        <v>0386-27</v>
      </c>
      <c r="F761" s="3">
        <f>SUM(F759:F760)</f>
        <v>3740884.75</v>
      </c>
      <c r="G761" s="3">
        <f>SUM(G759:G760)</f>
        <v>-3446153.9</v>
      </c>
      <c r="H761" s="3">
        <f>SUM(H759:H760)</f>
        <v>294730.84999999998</v>
      </c>
      <c r="I761" s="3">
        <f>SUM(I759:I760)</f>
        <v>-101353.32999999999</v>
      </c>
      <c r="J761" s="4" t="s">
        <v>3369</v>
      </c>
      <c r="K761" s="3">
        <f>SUM(K759:K760)</f>
        <v>193377.52000000002</v>
      </c>
      <c r="L761">
        <f t="shared" si="11"/>
        <v>240</v>
      </c>
    </row>
    <row r="762" spans="1:12" x14ac:dyDescent="0.25">
      <c r="A762" t="s">
        <v>485</v>
      </c>
      <c r="B762">
        <v>2026</v>
      </c>
      <c r="C762" t="s">
        <v>9</v>
      </c>
      <c r="D762" t="s">
        <v>10</v>
      </c>
      <c r="E762" t="s">
        <v>486</v>
      </c>
      <c r="F762" s="3">
        <v>0</v>
      </c>
      <c r="G762" s="3">
        <v>0</v>
      </c>
      <c r="H762" s="3">
        <v>0</v>
      </c>
      <c r="I762" s="3">
        <v>0</v>
      </c>
      <c r="J762" s="3">
        <v>0</v>
      </c>
      <c r="K762" s="3">
        <v>0</v>
      </c>
      <c r="L762">
        <f t="shared" si="11"/>
        <v>241</v>
      </c>
    </row>
    <row r="763" spans="1:12" x14ac:dyDescent="0.25">
      <c r="A763" t="s">
        <v>485</v>
      </c>
      <c r="B763">
        <v>2026</v>
      </c>
      <c r="C763" t="s">
        <v>12</v>
      </c>
      <c r="D763" t="s">
        <v>10</v>
      </c>
      <c r="E763" t="s">
        <v>486</v>
      </c>
      <c r="F763" s="3">
        <v>390460.15999999997</v>
      </c>
      <c r="G763" s="3">
        <v>-293567.28999999998</v>
      </c>
      <c r="H763" s="3">
        <v>96892.87</v>
      </c>
      <c r="I763" s="3">
        <v>-28331.67</v>
      </c>
      <c r="J763" s="4" t="s">
        <v>3369</v>
      </c>
      <c r="K763" s="3">
        <v>68561.2</v>
      </c>
      <c r="L763">
        <f t="shared" si="11"/>
        <v>241</v>
      </c>
    </row>
    <row r="764" spans="1:12" x14ac:dyDescent="0.25">
      <c r="A764" t="s">
        <v>485</v>
      </c>
      <c r="B764">
        <v>2026</v>
      </c>
      <c r="C764" t="s">
        <v>1</v>
      </c>
      <c r="D764" t="s">
        <v>10</v>
      </c>
      <c r="E764" t="s">
        <v>486</v>
      </c>
      <c r="F764" s="3">
        <v>2764284</v>
      </c>
      <c r="G764" s="3">
        <v>-2283800.25</v>
      </c>
      <c r="H764" s="3">
        <v>480483.75</v>
      </c>
      <c r="I764" s="3">
        <v>-175722.14</v>
      </c>
      <c r="J764" s="4" t="s">
        <v>3369</v>
      </c>
      <c r="K764" s="3">
        <v>304761.61</v>
      </c>
      <c r="L764">
        <f t="shared" si="11"/>
        <v>241</v>
      </c>
    </row>
    <row r="765" spans="1:12" x14ac:dyDescent="0.25">
      <c r="A765" t="str">
        <f>A764</f>
        <v>Amvets #148</v>
      </c>
      <c r="B765">
        <f>B764</f>
        <v>2026</v>
      </c>
      <c r="C765" t="s">
        <v>3357</v>
      </c>
      <c r="D765" t="str">
        <f>D764</f>
        <v>501(c)(19)</v>
      </c>
      <c r="E765" t="str">
        <f>E764</f>
        <v>0479-27</v>
      </c>
      <c r="F765" s="3">
        <f>SUM(F762:F764)</f>
        <v>3154744.16</v>
      </c>
      <c r="G765" s="3">
        <f>SUM(G762:G764)</f>
        <v>-2577367.54</v>
      </c>
      <c r="H765" s="3">
        <f>SUM(H762:H764)</f>
        <v>577376.62</v>
      </c>
      <c r="I765" s="3">
        <f>SUM(I762:I764)</f>
        <v>-204053.81</v>
      </c>
      <c r="J765" s="3">
        <v>0</v>
      </c>
      <c r="K765" s="3">
        <f>SUM(K762:K764)</f>
        <v>373322.81</v>
      </c>
      <c r="L765">
        <f t="shared" si="11"/>
        <v>241</v>
      </c>
    </row>
    <row r="766" spans="1:12" x14ac:dyDescent="0.25">
      <c r="A766" t="s">
        <v>487</v>
      </c>
      <c r="B766">
        <v>2026</v>
      </c>
      <c r="C766" t="s">
        <v>1</v>
      </c>
      <c r="D766" t="s">
        <v>10</v>
      </c>
      <c r="E766" t="s">
        <v>488</v>
      </c>
      <c r="F766" s="3">
        <v>1455562.2</v>
      </c>
      <c r="G766" s="3">
        <v>-1243393.3</v>
      </c>
      <c r="H766" s="3">
        <v>212168.9</v>
      </c>
      <c r="I766" s="3">
        <v>-75989.429999999993</v>
      </c>
      <c r="J766" s="4" t="s">
        <v>3369</v>
      </c>
      <c r="K766" s="3">
        <v>136179.47</v>
      </c>
      <c r="L766">
        <f t="shared" si="11"/>
        <v>242</v>
      </c>
    </row>
    <row r="767" spans="1:12" x14ac:dyDescent="0.25">
      <c r="A767" t="s">
        <v>487</v>
      </c>
      <c r="B767">
        <v>2026</v>
      </c>
      <c r="C767" t="s">
        <v>5</v>
      </c>
      <c r="D767" t="s">
        <v>10</v>
      </c>
      <c r="E767" t="s">
        <v>488</v>
      </c>
      <c r="F767" s="3">
        <v>149164</v>
      </c>
      <c r="G767" s="3">
        <v>-119100</v>
      </c>
      <c r="H767" s="3">
        <v>30064</v>
      </c>
      <c r="I767" s="3">
        <v>-8360.5400000000009</v>
      </c>
      <c r="J767" s="4" t="s">
        <v>3369</v>
      </c>
      <c r="K767" s="3">
        <v>21703.46</v>
      </c>
      <c r="L767">
        <f t="shared" si="11"/>
        <v>242</v>
      </c>
    </row>
    <row r="768" spans="1:12" x14ac:dyDescent="0.25">
      <c r="A768" t="str">
        <f>A767</f>
        <v>Amvets #149</v>
      </c>
      <c r="B768">
        <f>B767</f>
        <v>2026</v>
      </c>
      <c r="C768" t="s">
        <v>3357</v>
      </c>
      <c r="D768" t="str">
        <f>D767</f>
        <v>501(c)(19)</v>
      </c>
      <c r="E768" t="str">
        <f>E767</f>
        <v>0497-27</v>
      </c>
      <c r="F768" s="3">
        <f>SUM(F766:F767)</f>
        <v>1604726.2</v>
      </c>
      <c r="G768" s="3">
        <f>SUM(G766:G767)</f>
        <v>-1362493.3</v>
      </c>
      <c r="H768" s="3">
        <f>SUM(H766:H767)</f>
        <v>242232.9</v>
      </c>
      <c r="I768" s="3">
        <f>SUM(I766:I767)</f>
        <v>-84349.97</v>
      </c>
      <c r="J768" s="4" t="s">
        <v>3369</v>
      </c>
      <c r="K768" s="3">
        <f>SUM(K766:K767)</f>
        <v>157882.93</v>
      </c>
      <c r="L768">
        <f t="shared" si="11"/>
        <v>242</v>
      </c>
    </row>
    <row r="769" spans="1:12" x14ac:dyDescent="0.25">
      <c r="A769" t="s">
        <v>489</v>
      </c>
      <c r="B769">
        <v>2026</v>
      </c>
      <c r="C769" t="s">
        <v>1</v>
      </c>
      <c r="D769" t="s">
        <v>10</v>
      </c>
      <c r="E769" t="s">
        <v>490</v>
      </c>
      <c r="F769" s="3">
        <v>1666153.5</v>
      </c>
      <c r="G769" s="3">
        <v>-1393559</v>
      </c>
      <c r="H769" s="3">
        <v>272594.5</v>
      </c>
      <c r="I769" s="3">
        <v>-101609.63</v>
      </c>
      <c r="J769" s="4" t="s">
        <v>3369</v>
      </c>
      <c r="K769" s="3">
        <v>170984.87</v>
      </c>
      <c r="L769">
        <f t="shared" si="11"/>
        <v>243</v>
      </c>
    </row>
    <row r="770" spans="1:12" x14ac:dyDescent="0.25">
      <c r="A770" t="s">
        <v>489</v>
      </c>
      <c r="B770">
        <v>2026</v>
      </c>
      <c r="C770" t="s">
        <v>5</v>
      </c>
      <c r="D770" t="s">
        <v>10</v>
      </c>
      <c r="E770" t="s">
        <v>490</v>
      </c>
      <c r="F770" s="3">
        <v>120903</v>
      </c>
      <c r="G770" s="3">
        <v>-102036</v>
      </c>
      <c r="H770" s="3">
        <v>18867</v>
      </c>
      <c r="I770" s="3">
        <v>-7576.12</v>
      </c>
      <c r="J770" s="4" t="s">
        <v>3369</v>
      </c>
      <c r="K770" s="3">
        <v>11290.88</v>
      </c>
      <c r="L770">
        <f t="shared" si="11"/>
        <v>243</v>
      </c>
    </row>
    <row r="771" spans="1:12" x14ac:dyDescent="0.25">
      <c r="A771" t="str">
        <f>A770</f>
        <v>Amvets #162</v>
      </c>
      <c r="B771">
        <f>B770</f>
        <v>2026</v>
      </c>
      <c r="C771" t="s">
        <v>3357</v>
      </c>
      <c r="D771" t="str">
        <f>D770</f>
        <v>501(c)(19)</v>
      </c>
      <c r="E771" t="str">
        <f>E770</f>
        <v>0606-27</v>
      </c>
      <c r="F771" s="3">
        <f>SUM(F769:F770)</f>
        <v>1787056.5</v>
      </c>
      <c r="G771" s="3">
        <f>SUM(G769:G770)</f>
        <v>-1495595</v>
      </c>
      <c r="H771" s="3">
        <f>SUM(H769:H770)</f>
        <v>291461.5</v>
      </c>
      <c r="I771" s="3">
        <f>SUM(I769:I770)</f>
        <v>-109185.75</v>
      </c>
      <c r="J771" s="4" t="s">
        <v>3369</v>
      </c>
      <c r="K771" s="3">
        <f>SUM(K769:K770)</f>
        <v>182275.75</v>
      </c>
      <c r="L771">
        <f t="shared" si="11"/>
        <v>243</v>
      </c>
    </row>
    <row r="772" spans="1:12" x14ac:dyDescent="0.25">
      <c r="A772" t="s">
        <v>491</v>
      </c>
      <c r="B772">
        <v>2026</v>
      </c>
      <c r="C772" t="s">
        <v>1</v>
      </c>
      <c r="D772" t="s">
        <v>10</v>
      </c>
      <c r="E772" t="s">
        <v>492</v>
      </c>
      <c r="F772" s="3">
        <v>282424.55</v>
      </c>
      <c r="G772" s="3">
        <v>-252250.5</v>
      </c>
      <c r="H772" s="3">
        <v>30174.05</v>
      </c>
      <c r="I772" s="3">
        <v>-5547.05</v>
      </c>
      <c r="J772" s="4" t="s">
        <v>3369</v>
      </c>
      <c r="K772" s="3">
        <v>24627</v>
      </c>
      <c r="L772">
        <f t="shared" ref="L772:L835" si="12">IF(E772=E771,L771,L771+1)</f>
        <v>244</v>
      </c>
    </row>
    <row r="773" spans="1:12" x14ac:dyDescent="0.25">
      <c r="A773" t="s">
        <v>491</v>
      </c>
      <c r="B773">
        <v>2026</v>
      </c>
      <c r="C773" t="s">
        <v>5</v>
      </c>
      <c r="D773" t="s">
        <v>10</v>
      </c>
      <c r="E773" t="s">
        <v>492</v>
      </c>
      <c r="F773" s="3">
        <v>46244</v>
      </c>
      <c r="G773" s="3">
        <v>-36964</v>
      </c>
      <c r="H773" s="3">
        <v>9280</v>
      </c>
      <c r="I773" s="3">
        <v>-2931.85</v>
      </c>
      <c r="J773" s="4" t="s">
        <v>3369</v>
      </c>
      <c r="K773" s="3">
        <v>6348.15</v>
      </c>
      <c r="L773">
        <f t="shared" si="12"/>
        <v>244</v>
      </c>
    </row>
    <row r="774" spans="1:12" x14ac:dyDescent="0.25">
      <c r="A774" t="str">
        <f>A773</f>
        <v>Amvets #176</v>
      </c>
      <c r="B774">
        <f>B773</f>
        <v>2026</v>
      </c>
      <c r="C774" t="s">
        <v>3357</v>
      </c>
      <c r="D774" t="str">
        <f>D773</f>
        <v>501(c)(19)</v>
      </c>
      <c r="E774" t="str">
        <f>E773</f>
        <v>0439-27</v>
      </c>
      <c r="F774" s="3">
        <f>SUM(F772:F773)</f>
        <v>328668.55</v>
      </c>
      <c r="G774" s="3">
        <f>SUM(G772:G773)</f>
        <v>-289214.5</v>
      </c>
      <c r="H774" s="3">
        <f>SUM(H772:H773)</f>
        <v>39454.050000000003</v>
      </c>
      <c r="I774" s="3">
        <f>SUM(I772:I773)</f>
        <v>-8478.9</v>
      </c>
      <c r="J774" s="4" t="s">
        <v>3369</v>
      </c>
      <c r="K774" s="3">
        <f>SUM(K772:K773)</f>
        <v>30975.15</v>
      </c>
      <c r="L774">
        <f t="shared" si="12"/>
        <v>244</v>
      </c>
    </row>
    <row r="775" spans="1:12" x14ac:dyDescent="0.25">
      <c r="A775" t="s">
        <v>493</v>
      </c>
      <c r="B775">
        <v>2026</v>
      </c>
      <c r="C775" t="s">
        <v>1</v>
      </c>
      <c r="D775" t="s">
        <v>10</v>
      </c>
      <c r="E775" t="s">
        <v>494</v>
      </c>
      <c r="F775" s="3">
        <v>11040033</v>
      </c>
      <c r="G775" s="3">
        <v>-10214172.65</v>
      </c>
      <c r="H775" s="3">
        <v>825860.35</v>
      </c>
      <c r="I775" s="3">
        <v>-292889.65999999997</v>
      </c>
      <c r="J775" s="4" t="s">
        <v>3369</v>
      </c>
      <c r="K775" s="3">
        <v>532970.68999999994</v>
      </c>
      <c r="L775">
        <f t="shared" si="12"/>
        <v>245</v>
      </c>
    </row>
    <row r="776" spans="1:12" x14ac:dyDescent="0.25">
      <c r="A776" t="s">
        <v>493</v>
      </c>
      <c r="B776">
        <v>2026</v>
      </c>
      <c r="C776" t="s">
        <v>5</v>
      </c>
      <c r="D776" t="s">
        <v>10</v>
      </c>
      <c r="E776" t="s">
        <v>494</v>
      </c>
      <c r="F776" s="3">
        <v>182684</v>
      </c>
      <c r="G776" s="3">
        <v>-154387</v>
      </c>
      <c r="H776" s="3">
        <v>28297</v>
      </c>
      <c r="I776" s="3">
        <v>-12095.46</v>
      </c>
      <c r="J776" s="4" t="s">
        <v>3369</v>
      </c>
      <c r="K776" s="3">
        <v>16201.54</v>
      </c>
      <c r="L776">
        <f t="shared" si="12"/>
        <v>245</v>
      </c>
    </row>
    <row r="777" spans="1:12" x14ac:dyDescent="0.25">
      <c r="A777" t="str">
        <f>A776</f>
        <v>Amvets #1971</v>
      </c>
      <c r="B777">
        <f>B776</f>
        <v>2026</v>
      </c>
      <c r="C777" t="s">
        <v>3357</v>
      </c>
      <c r="D777" t="str">
        <f>D776</f>
        <v>501(c)(19)</v>
      </c>
      <c r="E777" t="str">
        <f>E776</f>
        <v>0610-27</v>
      </c>
      <c r="F777" s="3">
        <f>SUM(F775:F776)</f>
        <v>11222717</v>
      </c>
      <c r="G777" s="3">
        <f>SUM(G775:G776)</f>
        <v>-10368559.65</v>
      </c>
      <c r="H777" s="3">
        <f>SUM(H775:H776)</f>
        <v>854157.35</v>
      </c>
      <c r="I777" s="3">
        <f>SUM(I775:I776)</f>
        <v>-304985.12</v>
      </c>
      <c r="J777" s="4" t="s">
        <v>3369</v>
      </c>
      <c r="K777" s="3">
        <f>SUM(K775:K776)</f>
        <v>549172.23</v>
      </c>
      <c r="L777">
        <f t="shared" si="12"/>
        <v>245</v>
      </c>
    </row>
    <row r="778" spans="1:12" x14ac:dyDescent="0.25">
      <c r="A778" t="s">
        <v>495</v>
      </c>
      <c r="B778">
        <v>2026</v>
      </c>
      <c r="C778" t="s">
        <v>1</v>
      </c>
      <c r="D778" t="s">
        <v>10</v>
      </c>
      <c r="E778" t="s">
        <v>496</v>
      </c>
      <c r="F778" s="3">
        <v>4307005.25</v>
      </c>
      <c r="G778" s="3">
        <v>-3331510.75</v>
      </c>
      <c r="H778" s="3">
        <v>975494.5</v>
      </c>
      <c r="I778" s="3">
        <v>-316423.09000000003</v>
      </c>
      <c r="J778" s="4" t="s">
        <v>3369</v>
      </c>
      <c r="K778" s="3">
        <v>659071.41</v>
      </c>
      <c r="L778">
        <f t="shared" si="12"/>
        <v>246</v>
      </c>
    </row>
    <row r="779" spans="1:12" x14ac:dyDescent="0.25">
      <c r="A779" t="s">
        <v>495</v>
      </c>
      <c r="B779">
        <v>2026</v>
      </c>
      <c r="C779" t="s">
        <v>5</v>
      </c>
      <c r="D779" t="s">
        <v>10</v>
      </c>
      <c r="E779" t="s">
        <v>496</v>
      </c>
      <c r="F779" s="3">
        <v>206135</v>
      </c>
      <c r="G779" s="3">
        <v>-153759</v>
      </c>
      <c r="H779" s="3">
        <v>52376</v>
      </c>
      <c r="I779" s="3">
        <v>-32939.980000000003</v>
      </c>
      <c r="J779" s="4" t="s">
        <v>3369</v>
      </c>
      <c r="K779" s="3">
        <v>19436.02</v>
      </c>
      <c r="L779">
        <f t="shared" si="12"/>
        <v>246</v>
      </c>
    </row>
    <row r="780" spans="1:12" x14ac:dyDescent="0.25">
      <c r="A780" t="str">
        <f>A779</f>
        <v>Amvets #1983</v>
      </c>
      <c r="B780">
        <f>B779</f>
        <v>2026</v>
      </c>
      <c r="C780" t="s">
        <v>3357</v>
      </c>
      <c r="D780" t="str">
        <f>D779</f>
        <v>501(c)(19)</v>
      </c>
      <c r="E780" t="str">
        <f>E779</f>
        <v>0436-27</v>
      </c>
      <c r="F780" s="3">
        <f>SUM(F778:F779)</f>
        <v>4513140.25</v>
      </c>
      <c r="G780" s="3">
        <f>SUM(G778:G779)</f>
        <v>-3485269.75</v>
      </c>
      <c r="H780" s="3">
        <f>SUM(H778:H779)</f>
        <v>1027870.5</v>
      </c>
      <c r="I780" s="3">
        <f>SUM(I778:I779)</f>
        <v>-349363.07</v>
      </c>
      <c r="J780" s="4" t="s">
        <v>3369</v>
      </c>
      <c r="K780" s="3">
        <f>SUM(K778:K779)</f>
        <v>678507.43</v>
      </c>
      <c r="L780">
        <f t="shared" si="12"/>
        <v>246</v>
      </c>
    </row>
    <row r="781" spans="1:12" x14ac:dyDescent="0.25">
      <c r="A781" t="s">
        <v>497</v>
      </c>
      <c r="B781">
        <v>2026</v>
      </c>
      <c r="C781" t="s">
        <v>1</v>
      </c>
      <c r="D781" t="s">
        <v>10</v>
      </c>
      <c r="E781" t="s">
        <v>498</v>
      </c>
      <c r="F781" s="3">
        <v>6544358.75</v>
      </c>
      <c r="G781" s="3">
        <v>-6070199.5</v>
      </c>
      <c r="H781" s="3">
        <v>474159.25</v>
      </c>
      <c r="I781" s="3">
        <v>-176265.74</v>
      </c>
      <c r="J781" s="4" t="s">
        <v>3369</v>
      </c>
      <c r="K781" s="3">
        <v>297893.51</v>
      </c>
      <c r="L781">
        <f t="shared" si="12"/>
        <v>247</v>
      </c>
    </row>
    <row r="782" spans="1:12" x14ac:dyDescent="0.25">
      <c r="A782" t="s">
        <v>497</v>
      </c>
      <c r="B782">
        <v>2026</v>
      </c>
      <c r="C782" t="s">
        <v>5</v>
      </c>
      <c r="D782" t="s">
        <v>10</v>
      </c>
      <c r="E782" t="s">
        <v>498</v>
      </c>
      <c r="F782" s="3">
        <v>217490</v>
      </c>
      <c r="G782" s="3">
        <v>-173569</v>
      </c>
      <c r="H782" s="3">
        <v>43921</v>
      </c>
      <c r="I782" s="3">
        <v>-14991.08</v>
      </c>
      <c r="J782" s="4" t="s">
        <v>3369</v>
      </c>
      <c r="K782" s="3">
        <v>28929.919999999998</v>
      </c>
      <c r="L782">
        <f t="shared" si="12"/>
        <v>247</v>
      </c>
    </row>
    <row r="783" spans="1:12" x14ac:dyDescent="0.25">
      <c r="A783" t="str">
        <f>A782</f>
        <v>Amvets #1985</v>
      </c>
      <c r="B783">
        <f>B782</f>
        <v>2026</v>
      </c>
      <c r="C783" t="s">
        <v>3357</v>
      </c>
      <c r="D783" t="str">
        <f>D782</f>
        <v>501(c)(19)</v>
      </c>
      <c r="E783" t="str">
        <f>E782</f>
        <v>0449-27</v>
      </c>
      <c r="F783" s="3">
        <f>SUM(F781:F782)</f>
        <v>6761848.75</v>
      </c>
      <c r="G783" s="3">
        <f>SUM(G781:G782)</f>
        <v>-6243768.5</v>
      </c>
      <c r="H783" s="3">
        <f>SUM(H781:H782)</f>
        <v>518080.25</v>
      </c>
      <c r="I783" s="3">
        <f>SUM(I781:I782)</f>
        <v>-191256.81999999998</v>
      </c>
      <c r="J783" s="4" t="s">
        <v>3369</v>
      </c>
      <c r="K783" s="3">
        <f>SUM(K781:K782)</f>
        <v>326823.43</v>
      </c>
      <c r="L783">
        <f t="shared" si="12"/>
        <v>247</v>
      </c>
    </row>
    <row r="784" spans="1:12" x14ac:dyDescent="0.25">
      <c r="A784" t="s">
        <v>499</v>
      </c>
      <c r="B784">
        <v>2026</v>
      </c>
      <c r="C784" t="s">
        <v>1</v>
      </c>
      <c r="D784" t="s">
        <v>10</v>
      </c>
      <c r="E784" t="s">
        <v>500</v>
      </c>
      <c r="F784" s="3">
        <v>4191561</v>
      </c>
      <c r="G784" s="3">
        <v>-3914096</v>
      </c>
      <c r="H784" s="3">
        <v>277465</v>
      </c>
      <c r="I784" s="3">
        <v>-84559.82</v>
      </c>
      <c r="J784" s="4" t="s">
        <v>3369</v>
      </c>
      <c r="K784" s="3">
        <v>192905.18</v>
      </c>
      <c r="L784">
        <f t="shared" si="12"/>
        <v>248</v>
      </c>
    </row>
    <row r="785" spans="1:12" x14ac:dyDescent="0.25">
      <c r="A785" t="s">
        <v>499</v>
      </c>
      <c r="B785">
        <v>2026</v>
      </c>
      <c r="C785" t="s">
        <v>5</v>
      </c>
      <c r="D785" t="s">
        <v>10</v>
      </c>
      <c r="E785" t="s">
        <v>500</v>
      </c>
      <c r="F785" s="3">
        <v>53322</v>
      </c>
      <c r="G785" s="3">
        <v>-41650</v>
      </c>
      <c r="H785" s="3">
        <v>11672</v>
      </c>
      <c r="I785" s="3">
        <v>-5590.53</v>
      </c>
      <c r="J785" s="4" t="s">
        <v>3369</v>
      </c>
      <c r="K785" s="3">
        <v>6081.47</v>
      </c>
      <c r="L785">
        <f t="shared" si="12"/>
        <v>248</v>
      </c>
    </row>
    <row r="786" spans="1:12" x14ac:dyDescent="0.25">
      <c r="A786" t="str">
        <f>A785</f>
        <v>Amvets #1988</v>
      </c>
      <c r="B786">
        <f>B785</f>
        <v>2026</v>
      </c>
      <c r="C786" t="s">
        <v>3357</v>
      </c>
      <c r="D786" t="str">
        <f>D785</f>
        <v>501(c)(19)</v>
      </c>
      <c r="E786" t="str">
        <f>E785</f>
        <v>0540-27</v>
      </c>
      <c r="F786" s="3">
        <f>SUM(F784:F785)</f>
        <v>4244883</v>
      </c>
      <c r="G786" s="3">
        <f>SUM(G784:G785)</f>
        <v>-3955746</v>
      </c>
      <c r="H786" s="3">
        <f>SUM(H784:H785)</f>
        <v>289137</v>
      </c>
      <c r="I786" s="3">
        <f>SUM(I784:I785)</f>
        <v>-90150.35</v>
      </c>
      <c r="J786" s="4" t="s">
        <v>3369</v>
      </c>
      <c r="K786" s="3">
        <f>SUM(K784:K785)</f>
        <v>198986.65</v>
      </c>
      <c r="L786">
        <f t="shared" si="12"/>
        <v>248</v>
      </c>
    </row>
    <row r="787" spans="1:12" x14ac:dyDescent="0.25">
      <c r="A787" t="s">
        <v>501</v>
      </c>
      <c r="B787">
        <v>2026</v>
      </c>
      <c r="C787" t="s">
        <v>1</v>
      </c>
      <c r="D787" t="s">
        <v>10</v>
      </c>
      <c r="E787" t="s">
        <v>502</v>
      </c>
      <c r="F787" s="3">
        <v>9692950.5</v>
      </c>
      <c r="G787" s="3">
        <v>-9031062.1500000004</v>
      </c>
      <c r="H787" s="3">
        <v>661888.35</v>
      </c>
      <c r="I787" s="3">
        <v>-236813.27</v>
      </c>
      <c r="J787" s="4" t="s">
        <v>3369</v>
      </c>
      <c r="K787" s="3">
        <v>425075.08</v>
      </c>
      <c r="L787">
        <f t="shared" si="12"/>
        <v>249</v>
      </c>
    </row>
    <row r="788" spans="1:12" x14ac:dyDescent="0.25">
      <c r="A788" t="s">
        <v>501</v>
      </c>
      <c r="B788">
        <v>2026</v>
      </c>
      <c r="C788" t="s">
        <v>5</v>
      </c>
      <c r="D788" t="s">
        <v>10</v>
      </c>
      <c r="E788" t="s">
        <v>502</v>
      </c>
      <c r="F788" s="3">
        <v>986159</v>
      </c>
      <c r="G788" s="3">
        <v>-789902</v>
      </c>
      <c r="H788" s="3">
        <v>196257</v>
      </c>
      <c r="I788" s="3">
        <v>-31418.04</v>
      </c>
      <c r="J788" s="4" t="s">
        <v>3369</v>
      </c>
      <c r="K788" s="3">
        <v>164838.96</v>
      </c>
      <c r="L788">
        <f t="shared" si="12"/>
        <v>249</v>
      </c>
    </row>
    <row r="789" spans="1:12" x14ac:dyDescent="0.25">
      <c r="A789" t="str">
        <f>A788</f>
        <v>Amvets #1991</v>
      </c>
      <c r="B789">
        <f>B788</f>
        <v>2026</v>
      </c>
      <c r="C789" t="s">
        <v>3357</v>
      </c>
      <c r="D789" t="str">
        <f>D788</f>
        <v>501(c)(19)</v>
      </c>
      <c r="E789" t="str">
        <f>E788</f>
        <v>0395-27</v>
      </c>
      <c r="F789" s="3">
        <f>SUM(F787:F788)</f>
        <v>10679109.5</v>
      </c>
      <c r="G789" s="3">
        <f>SUM(G787:G788)</f>
        <v>-9820964.1500000004</v>
      </c>
      <c r="H789" s="3">
        <f>SUM(H787:H788)</f>
        <v>858145.35</v>
      </c>
      <c r="I789" s="3">
        <f>SUM(I787:I788)</f>
        <v>-268231.31</v>
      </c>
      <c r="J789" s="4" t="s">
        <v>3369</v>
      </c>
      <c r="K789" s="3">
        <f>SUM(K787:K788)</f>
        <v>589914.04</v>
      </c>
      <c r="L789">
        <f t="shared" si="12"/>
        <v>249</v>
      </c>
    </row>
    <row r="790" spans="1:12" x14ac:dyDescent="0.25">
      <c r="A790" t="s">
        <v>503</v>
      </c>
      <c r="B790">
        <v>2026</v>
      </c>
      <c r="C790" t="s">
        <v>9</v>
      </c>
      <c r="D790" t="s">
        <v>10</v>
      </c>
      <c r="E790" t="s">
        <v>504</v>
      </c>
      <c r="F790" s="3">
        <v>0</v>
      </c>
      <c r="G790" s="3">
        <v>0</v>
      </c>
      <c r="H790" s="3">
        <v>0</v>
      </c>
      <c r="I790" s="3">
        <v>0</v>
      </c>
      <c r="J790" s="3">
        <v>0</v>
      </c>
      <c r="K790" s="3">
        <v>0</v>
      </c>
      <c r="L790">
        <f t="shared" si="12"/>
        <v>250</v>
      </c>
    </row>
    <row r="791" spans="1:12" x14ac:dyDescent="0.25">
      <c r="A791" t="s">
        <v>503</v>
      </c>
      <c r="B791">
        <v>2026</v>
      </c>
      <c r="C791" t="s">
        <v>1</v>
      </c>
      <c r="D791" t="s">
        <v>10</v>
      </c>
      <c r="E791" t="s">
        <v>504</v>
      </c>
      <c r="F791" s="3">
        <v>2016245.25</v>
      </c>
      <c r="G791" s="3">
        <v>-1642527.5</v>
      </c>
      <c r="H791" s="3">
        <v>373717.75</v>
      </c>
      <c r="I791" s="3">
        <v>-132283.57999999999</v>
      </c>
      <c r="J791" s="4" t="s">
        <v>3369</v>
      </c>
      <c r="K791" s="3">
        <v>241434.17</v>
      </c>
      <c r="L791">
        <f t="shared" si="12"/>
        <v>250</v>
      </c>
    </row>
    <row r="792" spans="1:12" x14ac:dyDescent="0.25">
      <c r="A792" t="s">
        <v>503</v>
      </c>
      <c r="B792">
        <v>2026</v>
      </c>
      <c r="C792" t="s">
        <v>5</v>
      </c>
      <c r="D792" t="s">
        <v>10</v>
      </c>
      <c r="E792" t="s">
        <v>504</v>
      </c>
      <c r="F792" s="3">
        <v>345642.75</v>
      </c>
      <c r="G792" s="3">
        <v>-274446.5</v>
      </c>
      <c r="H792" s="3">
        <v>71196.25</v>
      </c>
      <c r="I792" s="3">
        <v>-19148.259999999998</v>
      </c>
      <c r="J792" s="4" t="s">
        <v>3369</v>
      </c>
      <c r="K792" s="3">
        <v>52047.99</v>
      </c>
      <c r="L792">
        <f t="shared" si="12"/>
        <v>250</v>
      </c>
    </row>
    <row r="793" spans="1:12" x14ac:dyDescent="0.25">
      <c r="A793" t="str">
        <f>A792</f>
        <v>Amvets #1994</v>
      </c>
      <c r="B793">
        <f>B792</f>
        <v>2026</v>
      </c>
      <c r="C793" t="s">
        <v>3357</v>
      </c>
      <c r="D793" t="str">
        <f>D792</f>
        <v>501(c)(19)</v>
      </c>
      <c r="E793" t="str">
        <f>E792</f>
        <v>0370-27</v>
      </c>
      <c r="F793" s="3">
        <f>SUM(F790:F792)</f>
        <v>2361888</v>
      </c>
      <c r="G793" s="3">
        <f>SUM(G790:G792)</f>
        <v>-1916974</v>
      </c>
      <c r="H793" s="3">
        <f>SUM(H790:H792)</f>
        <v>444914</v>
      </c>
      <c r="I793" s="3">
        <f>SUM(I790:I792)</f>
        <v>-151431.84</v>
      </c>
      <c r="J793" s="3">
        <v>0</v>
      </c>
      <c r="K793" s="3">
        <f>SUM(K790:K792)</f>
        <v>293482.16000000003</v>
      </c>
      <c r="L793">
        <f t="shared" si="12"/>
        <v>250</v>
      </c>
    </row>
    <row r="794" spans="1:12" x14ac:dyDescent="0.25">
      <c r="A794" t="s">
        <v>505</v>
      </c>
      <c r="B794">
        <v>2026</v>
      </c>
      <c r="C794" t="s">
        <v>1</v>
      </c>
      <c r="D794" t="s">
        <v>10</v>
      </c>
      <c r="E794" t="s">
        <v>506</v>
      </c>
      <c r="F794" s="3">
        <v>722413</v>
      </c>
      <c r="G794" s="3">
        <v>-674392.9</v>
      </c>
      <c r="H794" s="3">
        <v>48020.1</v>
      </c>
      <c r="I794" s="3">
        <v>-9841.5400000000009</v>
      </c>
      <c r="J794" s="4" t="s">
        <v>3369</v>
      </c>
      <c r="K794" s="3">
        <v>38178.559999999998</v>
      </c>
      <c r="L794">
        <f t="shared" si="12"/>
        <v>251</v>
      </c>
    </row>
    <row r="795" spans="1:12" x14ac:dyDescent="0.25">
      <c r="A795" t="s">
        <v>505</v>
      </c>
      <c r="B795">
        <v>2026</v>
      </c>
      <c r="C795" t="s">
        <v>5</v>
      </c>
      <c r="D795" t="s">
        <v>10</v>
      </c>
      <c r="E795" t="s">
        <v>506</v>
      </c>
      <c r="F795" s="3">
        <v>20702</v>
      </c>
      <c r="G795" s="3">
        <v>-16557</v>
      </c>
      <c r="H795" s="3">
        <v>4145</v>
      </c>
      <c r="I795" s="3">
        <v>-2086.0500000000002</v>
      </c>
      <c r="J795" s="4" t="s">
        <v>3369</v>
      </c>
      <c r="K795" s="3">
        <v>2058.9499999999998</v>
      </c>
      <c r="L795">
        <f t="shared" si="12"/>
        <v>251</v>
      </c>
    </row>
    <row r="796" spans="1:12" x14ac:dyDescent="0.25">
      <c r="A796" t="str">
        <f>A795</f>
        <v>Amvets #2000</v>
      </c>
      <c r="B796">
        <f>B795</f>
        <v>2026</v>
      </c>
      <c r="C796" t="s">
        <v>3357</v>
      </c>
      <c r="D796" t="str">
        <f>D795</f>
        <v>501(c)(19)</v>
      </c>
      <c r="E796" t="str">
        <f>E795</f>
        <v>0446-27</v>
      </c>
      <c r="F796" s="3">
        <f>SUM(F794:F795)</f>
        <v>743115</v>
      </c>
      <c r="G796" s="3">
        <f>SUM(G794:G795)</f>
        <v>-690949.9</v>
      </c>
      <c r="H796" s="3">
        <f>SUM(H794:H795)</f>
        <v>52165.1</v>
      </c>
      <c r="I796" s="3">
        <f>SUM(I794:I795)</f>
        <v>-11927.59</v>
      </c>
      <c r="J796" s="4" t="s">
        <v>3369</v>
      </c>
      <c r="K796" s="3">
        <f>SUM(K794:K795)</f>
        <v>40237.509999999995</v>
      </c>
      <c r="L796">
        <f t="shared" si="12"/>
        <v>251</v>
      </c>
    </row>
    <row r="797" spans="1:12" x14ac:dyDescent="0.25">
      <c r="A797" t="s">
        <v>507</v>
      </c>
      <c r="B797">
        <v>2026</v>
      </c>
      <c r="C797" t="s">
        <v>1</v>
      </c>
      <c r="D797" t="s">
        <v>10</v>
      </c>
      <c r="E797" t="s">
        <v>508</v>
      </c>
      <c r="F797" s="3">
        <v>2331627.75</v>
      </c>
      <c r="G797" s="3">
        <v>-1883440.25</v>
      </c>
      <c r="H797" s="3">
        <v>448187.5</v>
      </c>
      <c r="I797" s="3">
        <v>-168630.58</v>
      </c>
      <c r="J797" s="4" t="s">
        <v>3369</v>
      </c>
      <c r="K797" s="3">
        <v>279556.92</v>
      </c>
      <c r="L797">
        <f t="shared" si="12"/>
        <v>252</v>
      </c>
    </row>
    <row r="798" spans="1:12" x14ac:dyDescent="0.25">
      <c r="A798" t="s">
        <v>507</v>
      </c>
      <c r="B798">
        <v>2026</v>
      </c>
      <c r="C798" t="s">
        <v>5</v>
      </c>
      <c r="D798" t="s">
        <v>10</v>
      </c>
      <c r="E798" t="s">
        <v>508</v>
      </c>
      <c r="F798" s="3">
        <v>275359</v>
      </c>
      <c r="G798" s="3">
        <v>-225268</v>
      </c>
      <c r="H798" s="3">
        <v>50091</v>
      </c>
      <c r="I798" s="3">
        <v>-16093.01</v>
      </c>
      <c r="J798" s="4" t="s">
        <v>3369</v>
      </c>
      <c r="K798" s="3">
        <v>33997.99</v>
      </c>
      <c r="L798">
        <f t="shared" si="12"/>
        <v>252</v>
      </c>
    </row>
    <row r="799" spans="1:12" x14ac:dyDescent="0.25">
      <c r="A799" t="str">
        <f>A798</f>
        <v>Amvets #2003</v>
      </c>
      <c r="B799">
        <f>B798</f>
        <v>2026</v>
      </c>
      <c r="C799" t="s">
        <v>3357</v>
      </c>
      <c r="D799" t="str">
        <f>D798</f>
        <v>501(c)(19)</v>
      </c>
      <c r="E799" t="str">
        <f>E798</f>
        <v>0592-27</v>
      </c>
      <c r="F799" s="3">
        <f>SUM(F797:F798)</f>
        <v>2606986.75</v>
      </c>
      <c r="G799" s="3">
        <f>SUM(G797:G798)</f>
        <v>-2108708.25</v>
      </c>
      <c r="H799" s="3">
        <f>SUM(H797:H798)</f>
        <v>498278.5</v>
      </c>
      <c r="I799" s="3">
        <f>SUM(I797:I798)</f>
        <v>-184723.59</v>
      </c>
      <c r="J799" s="4" t="s">
        <v>3369</v>
      </c>
      <c r="K799" s="3">
        <f>SUM(K797:K798)</f>
        <v>313554.90999999997</v>
      </c>
      <c r="L799">
        <f t="shared" si="12"/>
        <v>252</v>
      </c>
    </row>
    <row r="800" spans="1:12" x14ac:dyDescent="0.25">
      <c r="A800" t="s">
        <v>509</v>
      </c>
      <c r="B800">
        <v>2026</v>
      </c>
      <c r="C800" t="s">
        <v>1</v>
      </c>
      <c r="D800" t="s">
        <v>10</v>
      </c>
      <c r="E800" t="s">
        <v>510</v>
      </c>
      <c r="F800" s="3">
        <v>7816911.5</v>
      </c>
      <c r="G800" s="3">
        <v>-7281282.1500000004</v>
      </c>
      <c r="H800" s="3">
        <v>535629.35</v>
      </c>
      <c r="I800" s="3">
        <v>-141947.24</v>
      </c>
      <c r="J800" s="4" t="s">
        <v>3369</v>
      </c>
      <c r="K800" s="3">
        <v>393682.11</v>
      </c>
      <c r="L800">
        <f t="shared" si="12"/>
        <v>253</v>
      </c>
    </row>
    <row r="801" spans="1:12" x14ac:dyDescent="0.25">
      <c r="A801" t="s">
        <v>509</v>
      </c>
      <c r="B801">
        <v>2026</v>
      </c>
      <c r="C801" t="s">
        <v>5</v>
      </c>
      <c r="D801" t="s">
        <v>10</v>
      </c>
      <c r="E801" t="s">
        <v>510</v>
      </c>
      <c r="F801" s="3">
        <v>32973</v>
      </c>
      <c r="G801" s="3">
        <v>-25926</v>
      </c>
      <c r="H801" s="3">
        <v>7047</v>
      </c>
      <c r="I801" s="3">
        <v>-8685.7000000000007</v>
      </c>
      <c r="J801" s="4" t="s">
        <v>3369</v>
      </c>
      <c r="K801" s="3">
        <v>-1638.7</v>
      </c>
      <c r="L801">
        <f t="shared" si="12"/>
        <v>253</v>
      </c>
    </row>
    <row r="802" spans="1:12" x14ac:dyDescent="0.25">
      <c r="A802" t="str">
        <f>A801</f>
        <v>Amvets #22</v>
      </c>
      <c r="B802">
        <f>B801</f>
        <v>2026</v>
      </c>
      <c r="C802" t="s">
        <v>3357</v>
      </c>
      <c r="D802" t="str">
        <f>D801</f>
        <v>501(c)(19)</v>
      </c>
      <c r="E802" t="str">
        <f>E801</f>
        <v>0455-27</v>
      </c>
      <c r="F802" s="3">
        <f>SUM(F800:F801)</f>
        <v>7849884.5</v>
      </c>
      <c r="G802" s="3">
        <f>SUM(G800:G801)</f>
        <v>-7307208.1500000004</v>
      </c>
      <c r="H802" s="3">
        <f>SUM(H800:H801)</f>
        <v>542676.35</v>
      </c>
      <c r="I802" s="3">
        <f>SUM(I800:I801)</f>
        <v>-150632.94</v>
      </c>
      <c r="J802" s="4" t="s">
        <v>3369</v>
      </c>
      <c r="K802" s="3">
        <f>SUM(K800:K801)</f>
        <v>392043.41</v>
      </c>
      <c r="L802">
        <f t="shared" si="12"/>
        <v>253</v>
      </c>
    </row>
    <row r="803" spans="1:12" x14ac:dyDescent="0.25">
      <c r="A803" t="s">
        <v>511</v>
      </c>
      <c r="B803">
        <v>2026</v>
      </c>
      <c r="C803" t="s">
        <v>1</v>
      </c>
      <c r="D803" t="s">
        <v>10</v>
      </c>
      <c r="E803" t="s">
        <v>512</v>
      </c>
      <c r="F803" s="3">
        <v>6179726.75</v>
      </c>
      <c r="G803" s="3">
        <v>-5750269.2000000002</v>
      </c>
      <c r="H803" s="3">
        <v>429457.55</v>
      </c>
      <c r="I803" s="3">
        <v>-1508681.49</v>
      </c>
      <c r="J803" s="4" t="s">
        <v>3369</v>
      </c>
      <c r="K803" s="3">
        <v>-1079223.94</v>
      </c>
      <c r="L803">
        <f t="shared" si="12"/>
        <v>254</v>
      </c>
    </row>
    <row r="804" spans="1:12" x14ac:dyDescent="0.25">
      <c r="A804" t="s">
        <v>511</v>
      </c>
      <c r="B804">
        <v>2026</v>
      </c>
      <c r="C804" t="s">
        <v>5</v>
      </c>
      <c r="D804" t="s">
        <v>10</v>
      </c>
      <c r="E804" t="s">
        <v>512</v>
      </c>
      <c r="F804" s="3">
        <v>401218</v>
      </c>
      <c r="G804" s="3">
        <v>-321225</v>
      </c>
      <c r="H804" s="3">
        <v>79993</v>
      </c>
      <c r="I804" s="3">
        <v>-26334.720000000001</v>
      </c>
      <c r="J804" s="4" t="s">
        <v>3369</v>
      </c>
      <c r="K804" s="3">
        <v>53658.28</v>
      </c>
      <c r="L804">
        <f t="shared" si="12"/>
        <v>254</v>
      </c>
    </row>
    <row r="805" spans="1:12" x14ac:dyDescent="0.25">
      <c r="A805" t="str">
        <f>A804</f>
        <v>Amvets #2256</v>
      </c>
      <c r="B805">
        <f>B804</f>
        <v>2026</v>
      </c>
      <c r="C805" t="s">
        <v>3357</v>
      </c>
      <c r="D805" t="str">
        <f>D804</f>
        <v>501(c)(19)</v>
      </c>
      <c r="E805" t="str">
        <f>E804</f>
        <v>0265-27</v>
      </c>
      <c r="F805" s="3">
        <f>SUM(F803:F804)</f>
        <v>6580944.75</v>
      </c>
      <c r="G805" s="3">
        <f>SUM(G803:G804)</f>
        <v>-6071494.2000000002</v>
      </c>
      <c r="H805" s="3">
        <f>SUM(H803:H804)</f>
        <v>509450.55</v>
      </c>
      <c r="I805" s="3">
        <f>SUM(I803:I804)</f>
        <v>-1535016.21</v>
      </c>
      <c r="J805" s="4" t="s">
        <v>3369</v>
      </c>
      <c r="K805" s="3">
        <f>SUM(K803:K804)</f>
        <v>-1025565.6599999999</v>
      </c>
      <c r="L805">
        <f t="shared" si="12"/>
        <v>254</v>
      </c>
    </row>
    <row r="806" spans="1:12" x14ac:dyDescent="0.25">
      <c r="A806" t="s">
        <v>513</v>
      </c>
      <c r="B806">
        <v>2026</v>
      </c>
      <c r="C806" t="s">
        <v>1</v>
      </c>
      <c r="D806" t="s">
        <v>10</v>
      </c>
      <c r="E806" t="s">
        <v>514</v>
      </c>
      <c r="F806" s="3">
        <v>4006305.25</v>
      </c>
      <c r="G806" s="3">
        <v>-3206912.25</v>
      </c>
      <c r="H806" s="3">
        <v>799393</v>
      </c>
      <c r="I806" s="3">
        <v>-520443.86</v>
      </c>
      <c r="J806" s="4" t="s">
        <v>3369</v>
      </c>
      <c r="K806" s="3">
        <v>278949.14</v>
      </c>
      <c r="L806">
        <f t="shared" si="12"/>
        <v>255</v>
      </c>
    </row>
    <row r="807" spans="1:12" x14ac:dyDescent="0.25">
      <c r="A807" t="s">
        <v>513</v>
      </c>
      <c r="B807">
        <v>2026</v>
      </c>
      <c r="C807" t="s">
        <v>5</v>
      </c>
      <c r="D807" t="s">
        <v>10</v>
      </c>
      <c r="E807" t="s">
        <v>514</v>
      </c>
      <c r="F807" s="3">
        <v>327465</v>
      </c>
      <c r="G807" s="3">
        <v>-253630</v>
      </c>
      <c r="H807" s="3">
        <v>73835</v>
      </c>
      <c r="I807" s="3">
        <v>-7541.68</v>
      </c>
      <c r="J807" s="4" t="s">
        <v>3369</v>
      </c>
      <c r="K807" s="3">
        <v>66293.320000000007</v>
      </c>
      <c r="L807">
        <f t="shared" si="12"/>
        <v>255</v>
      </c>
    </row>
    <row r="808" spans="1:12" x14ac:dyDescent="0.25">
      <c r="A808" t="str">
        <f>A807</f>
        <v>Amvets #24</v>
      </c>
      <c r="B808">
        <f>B807</f>
        <v>2026</v>
      </c>
      <c r="C808" t="s">
        <v>3357</v>
      </c>
      <c r="D808" t="str">
        <f>D807</f>
        <v>501(c)(19)</v>
      </c>
      <c r="E808" t="str">
        <f>E807</f>
        <v>0378-27</v>
      </c>
      <c r="F808" s="3">
        <f>SUM(F806:F807)</f>
        <v>4333770.25</v>
      </c>
      <c r="G808" s="3">
        <f>SUM(G806:G807)</f>
        <v>-3460542.25</v>
      </c>
      <c r="H808" s="3">
        <f>SUM(H806:H807)</f>
        <v>873228</v>
      </c>
      <c r="I808" s="3">
        <f>SUM(I806:I807)</f>
        <v>-527985.54</v>
      </c>
      <c r="J808" s="4" t="s">
        <v>3369</v>
      </c>
      <c r="K808" s="3">
        <f>SUM(K806:K807)</f>
        <v>345242.46</v>
      </c>
      <c r="L808">
        <f t="shared" si="12"/>
        <v>255</v>
      </c>
    </row>
    <row r="809" spans="1:12" x14ac:dyDescent="0.25">
      <c r="A809" t="s">
        <v>515</v>
      </c>
      <c r="B809">
        <v>2026</v>
      </c>
      <c r="C809" t="s">
        <v>1</v>
      </c>
      <c r="D809" t="s">
        <v>10</v>
      </c>
      <c r="E809" t="s">
        <v>516</v>
      </c>
      <c r="F809" s="3">
        <v>1550192.05</v>
      </c>
      <c r="G809" s="3">
        <v>-1228233.7000000002</v>
      </c>
      <c r="H809" s="3">
        <v>321958.34999999998</v>
      </c>
      <c r="I809" s="3">
        <v>-120855.14</v>
      </c>
      <c r="J809" s="4" t="s">
        <v>3369</v>
      </c>
      <c r="K809" s="3">
        <v>201103.21</v>
      </c>
      <c r="L809">
        <f t="shared" si="12"/>
        <v>256</v>
      </c>
    </row>
    <row r="810" spans="1:12" x14ac:dyDescent="0.25">
      <c r="A810" t="s">
        <v>515</v>
      </c>
      <c r="B810">
        <v>2026</v>
      </c>
      <c r="C810" t="s">
        <v>5</v>
      </c>
      <c r="D810" t="s">
        <v>10</v>
      </c>
      <c r="E810" t="s">
        <v>516</v>
      </c>
      <c r="F810" s="3">
        <v>351065</v>
      </c>
      <c r="G810" s="3">
        <v>-282383</v>
      </c>
      <c r="H810" s="3">
        <v>68682</v>
      </c>
      <c r="I810" s="3">
        <v>-22282.560000000001</v>
      </c>
      <c r="J810" s="4" t="s">
        <v>3369</v>
      </c>
      <c r="K810" s="3">
        <v>46399.44</v>
      </c>
      <c r="L810">
        <f t="shared" si="12"/>
        <v>256</v>
      </c>
    </row>
    <row r="811" spans="1:12" x14ac:dyDescent="0.25">
      <c r="A811" t="str">
        <f>A810</f>
        <v>Amvets #27</v>
      </c>
      <c r="B811">
        <f>B810</f>
        <v>2026</v>
      </c>
      <c r="C811" t="s">
        <v>3357</v>
      </c>
      <c r="D811" t="str">
        <f>D810</f>
        <v>501(c)(19)</v>
      </c>
      <c r="E811" t="str">
        <f>E810</f>
        <v>0295-27</v>
      </c>
      <c r="F811" s="3">
        <f>SUM(F809:F810)</f>
        <v>1901257.05</v>
      </c>
      <c r="G811" s="3">
        <f>SUM(G809:G810)</f>
        <v>-1510616.7000000002</v>
      </c>
      <c r="H811" s="3">
        <f>SUM(H809:H810)</f>
        <v>390640.35</v>
      </c>
      <c r="I811" s="3">
        <f>SUM(I809:I810)</f>
        <v>-143137.70000000001</v>
      </c>
      <c r="J811" s="4" t="s">
        <v>3369</v>
      </c>
      <c r="K811" s="3">
        <f>SUM(K809:K810)</f>
        <v>247502.65</v>
      </c>
      <c r="L811">
        <f t="shared" si="12"/>
        <v>256</v>
      </c>
    </row>
    <row r="812" spans="1:12" x14ac:dyDescent="0.25">
      <c r="A812" t="s">
        <v>517</v>
      </c>
      <c r="B812">
        <v>2026</v>
      </c>
      <c r="C812" t="s">
        <v>1</v>
      </c>
      <c r="D812" t="s">
        <v>10</v>
      </c>
      <c r="E812" t="s">
        <v>518</v>
      </c>
      <c r="F812" s="3">
        <v>969776.45</v>
      </c>
      <c r="G812" s="3">
        <v>-830753.95</v>
      </c>
      <c r="H812" s="3">
        <v>139022.5</v>
      </c>
      <c r="I812" s="3">
        <v>-51942.3</v>
      </c>
      <c r="J812" s="4" t="s">
        <v>3369</v>
      </c>
      <c r="K812" s="3">
        <v>87080.2</v>
      </c>
      <c r="L812">
        <f t="shared" si="12"/>
        <v>257</v>
      </c>
    </row>
    <row r="813" spans="1:12" x14ac:dyDescent="0.25">
      <c r="A813" t="s">
        <v>517</v>
      </c>
      <c r="B813">
        <v>2026</v>
      </c>
      <c r="C813" t="s">
        <v>5</v>
      </c>
      <c r="D813" t="s">
        <v>10</v>
      </c>
      <c r="E813" t="s">
        <v>518</v>
      </c>
      <c r="F813" s="3">
        <v>48260</v>
      </c>
      <c r="G813" s="3">
        <v>-39300</v>
      </c>
      <c r="H813" s="3">
        <v>8960</v>
      </c>
      <c r="I813" s="3">
        <v>-3663.46</v>
      </c>
      <c r="J813" s="4" t="s">
        <v>3369</v>
      </c>
      <c r="K813" s="3">
        <v>5296.54</v>
      </c>
      <c r="L813">
        <f t="shared" si="12"/>
        <v>257</v>
      </c>
    </row>
    <row r="814" spans="1:12" x14ac:dyDescent="0.25">
      <c r="A814" t="str">
        <f>A813</f>
        <v>Amvets #290</v>
      </c>
      <c r="B814">
        <f>B813</f>
        <v>2026</v>
      </c>
      <c r="C814" t="s">
        <v>3357</v>
      </c>
      <c r="D814" t="str">
        <f>D813</f>
        <v>501(c)(19)</v>
      </c>
      <c r="E814" t="str">
        <f>E813</f>
        <v>0371-27</v>
      </c>
      <c r="F814" s="3">
        <f>SUM(F812:F813)</f>
        <v>1018036.45</v>
      </c>
      <c r="G814" s="3">
        <f>SUM(G812:G813)</f>
        <v>-870053.95</v>
      </c>
      <c r="H814" s="3">
        <f>SUM(H812:H813)</f>
        <v>147982.5</v>
      </c>
      <c r="I814" s="3">
        <f>SUM(I812:I813)</f>
        <v>-55605.760000000002</v>
      </c>
      <c r="J814" s="4" t="s">
        <v>3369</v>
      </c>
      <c r="K814" s="3">
        <f>SUM(K812:K813)</f>
        <v>92376.739999999991</v>
      </c>
      <c r="L814">
        <f t="shared" si="12"/>
        <v>257</v>
      </c>
    </row>
    <row r="815" spans="1:12" x14ac:dyDescent="0.25">
      <c r="A815" t="s">
        <v>519</v>
      </c>
      <c r="B815">
        <v>2026</v>
      </c>
      <c r="C815" t="s">
        <v>1</v>
      </c>
      <c r="D815" t="s">
        <v>10</v>
      </c>
      <c r="E815" t="s">
        <v>520</v>
      </c>
      <c r="F815" s="3">
        <v>3481168.75</v>
      </c>
      <c r="G815" s="3">
        <v>-2697959</v>
      </c>
      <c r="H815" s="3">
        <v>783209.75</v>
      </c>
      <c r="I815" s="3">
        <v>-291941.45</v>
      </c>
      <c r="J815" s="4" t="s">
        <v>3369</v>
      </c>
      <c r="K815" s="3">
        <v>491268.3</v>
      </c>
      <c r="L815">
        <f t="shared" si="12"/>
        <v>258</v>
      </c>
    </row>
    <row r="816" spans="1:12" x14ac:dyDescent="0.25">
      <c r="A816" t="str">
        <f>A815</f>
        <v>Amvets #32</v>
      </c>
      <c r="B816">
        <f>B815</f>
        <v>2026</v>
      </c>
      <c r="C816" t="s">
        <v>3357</v>
      </c>
      <c r="D816" t="str">
        <f>D815</f>
        <v>501(c)(19)</v>
      </c>
      <c r="E816" t="str">
        <f>E815</f>
        <v>0474-27</v>
      </c>
      <c r="F816" s="3">
        <f>SUM(F815)</f>
        <v>3481168.75</v>
      </c>
      <c r="G816" s="3">
        <f>SUM(G815)</f>
        <v>-2697959</v>
      </c>
      <c r="H816" s="3">
        <f>SUM(H815)</f>
        <v>783209.75</v>
      </c>
      <c r="I816" s="3">
        <f>SUM(I815)</f>
        <v>-291941.45</v>
      </c>
      <c r="J816" s="4" t="s">
        <v>3369</v>
      </c>
      <c r="K816" s="3">
        <f>SUM(K815)</f>
        <v>491268.3</v>
      </c>
      <c r="L816">
        <f t="shared" si="12"/>
        <v>258</v>
      </c>
    </row>
    <row r="817" spans="1:12" x14ac:dyDescent="0.25">
      <c r="A817" t="s">
        <v>521</v>
      </c>
      <c r="B817">
        <v>2026</v>
      </c>
      <c r="C817" t="s">
        <v>1</v>
      </c>
      <c r="D817" t="s">
        <v>10</v>
      </c>
      <c r="E817" t="s">
        <v>522</v>
      </c>
      <c r="F817" s="3">
        <v>3501055.25</v>
      </c>
      <c r="G817" s="3">
        <v>-2885973.75</v>
      </c>
      <c r="H817" s="3">
        <v>615081.5</v>
      </c>
      <c r="I817" s="3">
        <v>-187000.17</v>
      </c>
      <c r="J817" s="4" t="s">
        <v>3369</v>
      </c>
      <c r="K817" s="3">
        <v>428081.33</v>
      </c>
      <c r="L817">
        <f t="shared" si="12"/>
        <v>259</v>
      </c>
    </row>
    <row r="818" spans="1:12" x14ac:dyDescent="0.25">
      <c r="A818" t="s">
        <v>521</v>
      </c>
      <c r="B818">
        <v>2026</v>
      </c>
      <c r="C818" t="s">
        <v>5</v>
      </c>
      <c r="D818" t="s">
        <v>10</v>
      </c>
      <c r="E818" t="s">
        <v>522</v>
      </c>
      <c r="F818" s="3">
        <v>794583</v>
      </c>
      <c r="G818" s="3">
        <v>-626508</v>
      </c>
      <c r="H818" s="3">
        <v>168075</v>
      </c>
      <c r="I818" s="3">
        <v>-33870.199999999997</v>
      </c>
      <c r="J818" s="4" t="s">
        <v>3369</v>
      </c>
      <c r="K818" s="3">
        <v>134204.79999999999</v>
      </c>
      <c r="L818">
        <f t="shared" si="12"/>
        <v>259</v>
      </c>
    </row>
    <row r="819" spans="1:12" x14ac:dyDescent="0.25">
      <c r="A819" t="str">
        <f>A818</f>
        <v>Amvets #333</v>
      </c>
      <c r="B819">
        <f>B818</f>
        <v>2026</v>
      </c>
      <c r="C819" t="s">
        <v>3357</v>
      </c>
      <c r="D819" t="str">
        <f>D818</f>
        <v>501(c)(19)</v>
      </c>
      <c r="E819" t="str">
        <f>E818</f>
        <v>0392-27</v>
      </c>
      <c r="F819" s="3">
        <f>SUM(F817:F818)</f>
        <v>4295638.25</v>
      </c>
      <c r="G819" s="3">
        <f>SUM(G817:G818)</f>
        <v>-3512481.75</v>
      </c>
      <c r="H819" s="3">
        <f>SUM(H817:H818)</f>
        <v>783156.5</v>
      </c>
      <c r="I819" s="3">
        <f>SUM(I817:I818)</f>
        <v>-220870.37</v>
      </c>
      <c r="J819" s="4" t="s">
        <v>3369</v>
      </c>
      <c r="K819" s="3">
        <f>SUM(K817:K818)</f>
        <v>562286.13</v>
      </c>
      <c r="L819">
        <f t="shared" si="12"/>
        <v>259</v>
      </c>
    </row>
    <row r="820" spans="1:12" x14ac:dyDescent="0.25">
      <c r="A820" t="s">
        <v>523</v>
      </c>
      <c r="B820">
        <v>2026</v>
      </c>
      <c r="C820" t="s">
        <v>1</v>
      </c>
      <c r="D820" t="s">
        <v>10</v>
      </c>
      <c r="E820" t="s">
        <v>524</v>
      </c>
      <c r="F820" s="3">
        <v>6929774.25</v>
      </c>
      <c r="G820" s="3">
        <v>-6468707.7000000002</v>
      </c>
      <c r="H820" s="3">
        <v>461066.55</v>
      </c>
      <c r="I820" s="3">
        <v>-89605.19</v>
      </c>
      <c r="J820" s="4" t="s">
        <v>3369</v>
      </c>
      <c r="K820" s="3">
        <v>371461.36</v>
      </c>
      <c r="L820">
        <f t="shared" si="12"/>
        <v>260</v>
      </c>
    </row>
    <row r="821" spans="1:12" x14ac:dyDescent="0.25">
      <c r="A821" t="s">
        <v>523</v>
      </c>
      <c r="B821">
        <v>2026</v>
      </c>
      <c r="C821" t="s">
        <v>5</v>
      </c>
      <c r="D821" t="s">
        <v>10</v>
      </c>
      <c r="E821" t="s">
        <v>524</v>
      </c>
      <c r="F821" s="3">
        <v>175192</v>
      </c>
      <c r="G821" s="3">
        <v>-154200</v>
      </c>
      <c r="H821" s="3">
        <v>20992</v>
      </c>
      <c r="I821" s="3">
        <v>-10945</v>
      </c>
      <c r="J821" s="4" t="s">
        <v>3369</v>
      </c>
      <c r="K821" s="3">
        <v>10047</v>
      </c>
      <c r="L821">
        <f t="shared" si="12"/>
        <v>260</v>
      </c>
    </row>
    <row r="822" spans="1:12" x14ac:dyDescent="0.25">
      <c r="A822" t="str">
        <f>A821</f>
        <v>Amvets #40</v>
      </c>
      <c r="B822">
        <f>B821</f>
        <v>2026</v>
      </c>
      <c r="C822" t="s">
        <v>3357</v>
      </c>
      <c r="D822" t="str">
        <f>D821</f>
        <v>501(c)(19)</v>
      </c>
      <c r="E822" t="str">
        <f>E821</f>
        <v>0482-27</v>
      </c>
      <c r="F822" s="3">
        <f>SUM(F820:F821)</f>
        <v>7104966.25</v>
      </c>
      <c r="G822" s="3">
        <f>SUM(G820:G821)</f>
        <v>-6622907.7000000002</v>
      </c>
      <c r="H822" s="3">
        <f>SUM(H820:H821)</f>
        <v>482058.55</v>
      </c>
      <c r="I822" s="3">
        <f>SUM(I820:I821)</f>
        <v>-100550.19</v>
      </c>
      <c r="J822" s="4" t="s">
        <v>3369</v>
      </c>
      <c r="K822" s="3">
        <f>SUM(K820:K821)</f>
        <v>381508.36</v>
      </c>
      <c r="L822">
        <f t="shared" si="12"/>
        <v>260</v>
      </c>
    </row>
    <row r="823" spans="1:12" x14ac:dyDescent="0.25">
      <c r="A823" t="s">
        <v>525</v>
      </c>
      <c r="B823">
        <v>2026</v>
      </c>
      <c r="C823" t="s">
        <v>1</v>
      </c>
      <c r="D823" t="s">
        <v>10</v>
      </c>
      <c r="E823" t="s">
        <v>526</v>
      </c>
      <c r="F823" s="3">
        <v>489035</v>
      </c>
      <c r="G823" s="3">
        <v>-445514.15</v>
      </c>
      <c r="H823" s="3">
        <v>43520.85</v>
      </c>
      <c r="I823" s="3">
        <v>-1687.6</v>
      </c>
      <c r="J823" s="4" t="s">
        <v>3369</v>
      </c>
      <c r="K823" s="3">
        <v>41833.25</v>
      </c>
      <c r="L823">
        <f t="shared" si="12"/>
        <v>261</v>
      </c>
    </row>
    <row r="824" spans="1:12" x14ac:dyDescent="0.25">
      <c r="A824" t="s">
        <v>525</v>
      </c>
      <c r="B824">
        <v>2026</v>
      </c>
      <c r="C824" t="s">
        <v>5</v>
      </c>
      <c r="D824" t="s">
        <v>10</v>
      </c>
      <c r="E824" t="s">
        <v>526</v>
      </c>
      <c r="F824" s="3">
        <v>204147</v>
      </c>
      <c r="G824" s="3">
        <v>-159691.39000000001</v>
      </c>
      <c r="H824" s="3">
        <v>44455.61</v>
      </c>
      <c r="I824" s="3">
        <v>-11271.2</v>
      </c>
      <c r="J824" s="4" t="s">
        <v>3369</v>
      </c>
      <c r="K824" s="3">
        <v>33184.410000000003</v>
      </c>
      <c r="L824">
        <f t="shared" si="12"/>
        <v>261</v>
      </c>
    </row>
    <row r="825" spans="1:12" x14ac:dyDescent="0.25">
      <c r="A825" t="str">
        <f>A824</f>
        <v>Amvets #444</v>
      </c>
      <c r="B825">
        <f>B824</f>
        <v>2026</v>
      </c>
      <c r="C825" t="s">
        <v>3357</v>
      </c>
      <c r="D825" t="str">
        <f>D824</f>
        <v>501(c)(19)</v>
      </c>
      <c r="E825" t="str">
        <f>E824</f>
        <v>0345-27</v>
      </c>
      <c r="F825" s="3">
        <f>SUM(F823:F824)</f>
        <v>693182</v>
      </c>
      <c r="G825" s="3">
        <f>SUM(G823:G824)</f>
        <v>-605205.54</v>
      </c>
      <c r="H825" s="3">
        <f>SUM(H823:H824)</f>
        <v>87976.459999999992</v>
      </c>
      <c r="I825" s="3">
        <f>SUM(I823:I824)</f>
        <v>-12958.800000000001</v>
      </c>
      <c r="J825" s="4" t="s">
        <v>3369</v>
      </c>
      <c r="K825" s="3">
        <f>SUM(K823:K824)</f>
        <v>75017.66</v>
      </c>
      <c r="L825">
        <f t="shared" si="12"/>
        <v>261</v>
      </c>
    </row>
    <row r="826" spans="1:12" x14ac:dyDescent="0.25">
      <c r="A826" t="s">
        <v>527</v>
      </c>
      <c r="B826">
        <v>2026</v>
      </c>
      <c r="C826" t="s">
        <v>1</v>
      </c>
      <c r="D826" t="s">
        <v>10</v>
      </c>
      <c r="E826" t="s">
        <v>528</v>
      </c>
      <c r="F826" s="3">
        <v>3184546.25</v>
      </c>
      <c r="G826" s="3">
        <v>-2457057.25</v>
      </c>
      <c r="H826" s="3">
        <v>727489</v>
      </c>
      <c r="I826" s="3">
        <v>-264055.71999999997</v>
      </c>
      <c r="J826" s="4" t="s">
        <v>3369</v>
      </c>
      <c r="K826" s="3">
        <v>463433.28</v>
      </c>
      <c r="L826">
        <f t="shared" si="12"/>
        <v>262</v>
      </c>
    </row>
    <row r="827" spans="1:12" x14ac:dyDescent="0.25">
      <c r="A827" t="s">
        <v>527</v>
      </c>
      <c r="B827">
        <v>2026</v>
      </c>
      <c r="C827" t="s">
        <v>5</v>
      </c>
      <c r="D827" t="s">
        <v>10</v>
      </c>
      <c r="E827" t="s">
        <v>528</v>
      </c>
      <c r="F827" s="3">
        <v>801061</v>
      </c>
      <c r="G827" s="3">
        <v>-682334</v>
      </c>
      <c r="H827" s="3">
        <v>118727</v>
      </c>
      <c r="I827" s="3">
        <v>-53908.08</v>
      </c>
      <c r="J827" s="4" t="s">
        <v>3369</v>
      </c>
      <c r="K827" s="3">
        <v>64818.92</v>
      </c>
      <c r="L827">
        <f t="shared" si="12"/>
        <v>262</v>
      </c>
    </row>
    <row r="828" spans="1:12" x14ac:dyDescent="0.25">
      <c r="A828" t="str">
        <f>A827</f>
        <v>Amvets #45</v>
      </c>
      <c r="B828">
        <f>B827</f>
        <v>2026</v>
      </c>
      <c r="C828" t="s">
        <v>3357</v>
      </c>
      <c r="D828" t="str">
        <f>D827</f>
        <v>501(c)(19)</v>
      </c>
      <c r="E828" t="str">
        <f>E827</f>
        <v>0393-27</v>
      </c>
      <c r="F828" s="3">
        <f>SUM(F826:F827)</f>
        <v>3985607.25</v>
      </c>
      <c r="G828" s="3">
        <f>SUM(G826:G827)</f>
        <v>-3139391.25</v>
      </c>
      <c r="H828" s="3">
        <f>SUM(H826:H827)</f>
        <v>846216</v>
      </c>
      <c r="I828" s="3">
        <f>SUM(I826:I827)</f>
        <v>-317963.8</v>
      </c>
      <c r="J828" s="4" t="s">
        <v>3369</v>
      </c>
      <c r="K828" s="3">
        <f>SUM(K826:K827)</f>
        <v>528252.20000000007</v>
      </c>
      <c r="L828">
        <f t="shared" si="12"/>
        <v>262</v>
      </c>
    </row>
    <row r="829" spans="1:12" x14ac:dyDescent="0.25">
      <c r="A829" t="s">
        <v>529</v>
      </c>
      <c r="B829">
        <v>2026</v>
      </c>
      <c r="C829" t="s">
        <v>1</v>
      </c>
      <c r="D829" t="s">
        <v>10</v>
      </c>
      <c r="E829" t="s">
        <v>530</v>
      </c>
      <c r="F829" s="3">
        <v>12316187.5</v>
      </c>
      <c r="G829" s="3">
        <v>-11420495.75</v>
      </c>
      <c r="H829" s="3">
        <v>895691.75</v>
      </c>
      <c r="I829" s="3">
        <v>-333869.11</v>
      </c>
      <c r="J829" s="4" t="s">
        <v>3369</v>
      </c>
      <c r="K829" s="3">
        <v>561822.64</v>
      </c>
      <c r="L829">
        <f t="shared" si="12"/>
        <v>263</v>
      </c>
    </row>
    <row r="830" spans="1:12" x14ac:dyDescent="0.25">
      <c r="A830" t="s">
        <v>529</v>
      </c>
      <c r="B830">
        <v>2026</v>
      </c>
      <c r="C830" t="s">
        <v>5</v>
      </c>
      <c r="D830" t="s">
        <v>10</v>
      </c>
      <c r="E830" t="s">
        <v>530</v>
      </c>
      <c r="F830" s="3">
        <v>91320</v>
      </c>
      <c r="G830" s="3">
        <v>-70260</v>
      </c>
      <c r="H830" s="3">
        <v>21060</v>
      </c>
      <c r="I830" s="3">
        <v>-14426.08</v>
      </c>
      <c r="J830" s="4" t="s">
        <v>3369</v>
      </c>
      <c r="K830" s="3">
        <v>6633.92</v>
      </c>
      <c r="L830">
        <f t="shared" si="12"/>
        <v>263</v>
      </c>
    </row>
    <row r="831" spans="1:12" x14ac:dyDescent="0.25">
      <c r="A831" t="str">
        <f>A830</f>
        <v>Amvets #47</v>
      </c>
      <c r="B831">
        <f>B830</f>
        <v>2026</v>
      </c>
      <c r="C831" t="s">
        <v>3357</v>
      </c>
      <c r="D831" t="str">
        <f>D830</f>
        <v>501(c)(19)</v>
      </c>
      <c r="E831" t="str">
        <f>E830</f>
        <v>0452-27</v>
      </c>
      <c r="F831" s="3">
        <f>SUM(F829:F830)</f>
        <v>12407507.5</v>
      </c>
      <c r="G831" s="3">
        <f>SUM(G829:G830)</f>
        <v>-11490755.75</v>
      </c>
      <c r="H831" s="3">
        <f>SUM(H829:H830)</f>
        <v>916751.75</v>
      </c>
      <c r="I831" s="3">
        <f>SUM(I829:I830)</f>
        <v>-348295.19</v>
      </c>
      <c r="J831" s="4" t="s">
        <v>3369</v>
      </c>
      <c r="K831" s="3">
        <f>SUM(K829:K830)</f>
        <v>568456.56000000006</v>
      </c>
      <c r="L831">
        <f t="shared" si="12"/>
        <v>263</v>
      </c>
    </row>
    <row r="832" spans="1:12" x14ac:dyDescent="0.25">
      <c r="A832" t="s">
        <v>531</v>
      </c>
      <c r="B832">
        <v>2026</v>
      </c>
      <c r="C832" t="s">
        <v>1</v>
      </c>
      <c r="D832" t="s">
        <v>10</v>
      </c>
      <c r="E832" t="s">
        <v>532</v>
      </c>
      <c r="F832" s="3">
        <v>6361327.75</v>
      </c>
      <c r="G832" s="3">
        <v>-5942025.1500000004</v>
      </c>
      <c r="H832" s="3">
        <v>419302.6</v>
      </c>
      <c r="I832" s="3">
        <v>-157420.10999999999</v>
      </c>
      <c r="J832" s="4" t="s">
        <v>3369</v>
      </c>
      <c r="K832" s="3">
        <v>261882.49</v>
      </c>
      <c r="L832">
        <f t="shared" si="12"/>
        <v>264</v>
      </c>
    </row>
    <row r="833" spans="1:12" x14ac:dyDescent="0.25">
      <c r="A833" t="s">
        <v>531</v>
      </c>
      <c r="B833">
        <v>2026</v>
      </c>
      <c r="C833" t="s">
        <v>5</v>
      </c>
      <c r="D833" t="s">
        <v>10</v>
      </c>
      <c r="E833" t="s">
        <v>532</v>
      </c>
      <c r="F833" s="3">
        <v>338254</v>
      </c>
      <c r="G833" s="3">
        <v>-246033</v>
      </c>
      <c r="H833" s="3">
        <v>92221</v>
      </c>
      <c r="I833" s="3">
        <v>-24679.32</v>
      </c>
      <c r="J833" s="4" t="s">
        <v>3369</v>
      </c>
      <c r="K833" s="3">
        <v>67541.679999999993</v>
      </c>
      <c r="L833">
        <f t="shared" si="12"/>
        <v>264</v>
      </c>
    </row>
    <row r="834" spans="1:12" x14ac:dyDescent="0.25">
      <c r="A834" t="str">
        <f>A833</f>
        <v>Amvets #48</v>
      </c>
      <c r="B834">
        <f>B833</f>
        <v>2026</v>
      </c>
      <c r="C834" t="s">
        <v>3357</v>
      </c>
      <c r="D834" t="str">
        <f>D833</f>
        <v>501(c)(19)</v>
      </c>
      <c r="E834" t="str">
        <f>E833</f>
        <v>0381-27</v>
      </c>
      <c r="F834" s="3">
        <f>SUM(F832:F833)</f>
        <v>6699581.75</v>
      </c>
      <c r="G834" s="3">
        <f>SUM(G832:G833)</f>
        <v>-6188058.1500000004</v>
      </c>
      <c r="H834" s="3">
        <f>SUM(H832:H833)</f>
        <v>511523.6</v>
      </c>
      <c r="I834" s="3">
        <f>SUM(I832:I833)</f>
        <v>-182099.43</v>
      </c>
      <c r="J834" s="4" t="s">
        <v>3369</v>
      </c>
      <c r="K834" s="3">
        <f>SUM(K832:K833)</f>
        <v>329424.17</v>
      </c>
      <c r="L834">
        <f t="shared" si="12"/>
        <v>264</v>
      </c>
    </row>
    <row r="835" spans="1:12" x14ac:dyDescent="0.25">
      <c r="A835" t="s">
        <v>533</v>
      </c>
      <c r="B835">
        <v>2026</v>
      </c>
      <c r="C835" t="s">
        <v>1</v>
      </c>
      <c r="D835" t="s">
        <v>10</v>
      </c>
      <c r="E835" t="s">
        <v>534</v>
      </c>
      <c r="F835" s="3">
        <v>13713173.5</v>
      </c>
      <c r="G835" s="3">
        <v>-12781703.65</v>
      </c>
      <c r="H835" s="3">
        <v>931469.85</v>
      </c>
      <c r="I835" s="3">
        <v>-213815.82</v>
      </c>
      <c r="J835" s="4" t="s">
        <v>3369</v>
      </c>
      <c r="K835" s="3">
        <v>717654.03</v>
      </c>
      <c r="L835">
        <f t="shared" si="12"/>
        <v>265</v>
      </c>
    </row>
    <row r="836" spans="1:12" x14ac:dyDescent="0.25">
      <c r="A836" t="s">
        <v>533</v>
      </c>
      <c r="B836">
        <v>2026</v>
      </c>
      <c r="C836" t="s">
        <v>5</v>
      </c>
      <c r="D836" t="s">
        <v>10</v>
      </c>
      <c r="E836" t="s">
        <v>534</v>
      </c>
      <c r="F836" s="3">
        <v>405920</v>
      </c>
      <c r="G836" s="3">
        <v>-332670</v>
      </c>
      <c r="H836" s="3">
        <v>73250</v>
      </c>
      <c r="I836" s="3">
        <v>-30863.919999999998</v>
      </c>
      <c r="J836" s="4" t="s">
        <v>3369</v>
      </c>
      <c r="K836" s="3">
        <v>42386.080000000002</v>
      </c>
      <c r="L836">
        <f t="shared" ref="L836:L899" si="13">IF(E836=E835,L835,L835+1)</f>
        <v>265</v>
      </c>
    </row>
    <row r="837" spans="1:12" x14ac:dyDescent="0.25">
      <c r="A837" t="str">
        <f>A836</f>
        <v>Amvets #51</v>
      </c>
      <c r="B837">
        <f>B836</f>
        <v>2026</v>
      </c>
      <c r="C837" t="s">
        <v>3357</v>
      </c>
      <c r="D837" t="str">
        <f>D836</f>
        <v>501(c)(19)</v>
      </c>
      <c r="E837" t="str">
        <f>E836</f>
        <v>0434-27</v>
      </c>
      <c r="F837" s="3">
        <f>SUM(F835:F836)</f>
        <v>14119093.5</v>
      </c>
      <c r="G837" s="3">
        <f>SUM(G835:G836)</f>
        <v>-13114373.65</v>
      </c>
      <c r="H837" s="3">
        <f>SUM(H835:H836)</f>
        <v>1004719.85</v>
      </c>
      <c r="I837" s="3">
        <f>SUM(I835:I836)</f>
        <v>-244679.74</v>
      </c>
      <c r="J837" s="4" t="s">
        <v>3369</v>
      </c>
      <c r="K837" s="3">
        <f>SUM(K835:K836)</f>
        <v>760040.11</v>
      </c>
      <c r="L837">
        <f t="shared" si="13"/>
        <v>265</v>
      </c>
    </row>
    <row r="838" spans="1:12" x14ac:dyDescent="0.25">
      <c r="A838" t="s">
        <v>535</v>
      </c>
      <c r="B838">
        <v>2026</v>
      </c>
      <c r="C838" t="s">
        <v>1</v>
      </c>
      <c r="D838" t="s">
        <v>10</v>
      </c>
      <c r="E838" t="s">
        <v>536</v>
      </c>
      <c r="F838" s="3">
        <v>862181</v>
      </c>
      <c r="G838" s="3">
        <v>-732260.25</v>
      </c>
      <c r="H838" s="3">
        <v>129920.75</v>
      </c>
      <c r="I838" s="3">
        <v>-26986.33</v>
      </c>
      <c r="J838" s="4" t="s">
        <v>3369</v>
      </c>
      <c r="K838" s="3">
        <v>102934.42</v>
      </c>
      <c r="L838">
        <f t="shared" si="13"/>
        <v>266</v>
      </c>
    </row>
    <row r="839" spans="1:12" x14ac:dyDescent="0.25">
      <c r="A839" t="s">
        <v>535</v>
      </c>
      <c r="B839">
        <v>2026</v>
      </c>
      <c r="C839" t="s">
        <v>5</v>
      </c>
      <c r="D839" t="s">
        <v>10</v>
      </c>
      <c r="E839" t="s">
        <v>536</v>
      </c>
      <c r="F839" s="3">
        <v>447257</v>
      </c>
      <c r="G839" s="3">
        <v>-372684</v>
      </c>
      <c r="H839" s="3">
        <v>74573</v>
      </c>
      <c r="I839" s="3">
        <v>-11080.08</v>
      </c>
      <c r="J839" s="4" t="s">
        <v>3369</v>
      </c>
      <c r="K839" s="3">
        <v>63492.92</v>
      </c>
      <c r="L839">
        <f t="shared" si="13"/>
        <v>266</v>
      </c>
    </row>
    <row r="840" spans="1:12" x14ac:dyDescent="0.25">
      <c r="A840" t="str">
        <f>A839</f>
        <v>Amvets #54</v>
      </c>
      <c r="B840">
        <f>B839</f>
        <v>2026</v>
      </c>
      <c r="C840" t="s">
        <v>3357</v>
      </c>
      <c r="D840" t="str">
        <f>D839</f>
        <v>501(c)(19)</v>
      </c>
      <c r="E840" t="str">
        <f>E839</f>
        <v>0396-27</v>
      </c>
      <c r="F840" s="3">
        <f>SUM(F838:F839)</f>
        <v>1309438</v>
      </c>
      <c r="G840" s="3">
        <f>SUM(G838:G839)</f>
        <v>-1104944.25</v>
      </c>
      <c r="H840" s="3">
        <f>SUM(H838:H839)</f>
        <v>204493.75</v>
      </c>
      <c r="I840" s="3">
        <f>SUM(I838:I839)</f>
        <v>-38066.410000000003</v>
      </c>
      <c r="J840" s="4" t="s">
        <v>3369</v>
      </c>
      <c r="K840" s="3">
        <f>SUM(K838:K839)</f>
        <v>166427.34</v>
      </c>
      <c r="L840">
        <f t="shared" si="13"/>
        <v>266</v>
      </c>
    </row>
    <row r="841" spans="1:12" x14ac:dyDescent="0.25">
      <c r="A841" t="s">
        <v>537</v>
      </c>
      <c r="B841">
        <v>2026</v>
      </c>
      <c r="C841" t="s">
        <v>1</v>
      </c>
      <c r="D841" t="s">
        <v>10</v>
      </c>
      <c r="E841" t="s">
        <v>538</v>
      </c>
      <c r="F841" s="3">
        <v>3365684.8</v>
      </c>
      <c r="G841" s="3">
        <v>-2675512.5</v>
      </c>
      <c r="H841" s="3">
        <v>690172.3</v>
      </c>
      <c r="I841" s="3">
        <v>-247011.77</v>
      </c>
      <c r="J841" s="4" t="s">
        <v>3369</v>
      </c>
      <c r="K841" s="3">
        <v>443160.53</v>
      </c>
      <c r="L841">
        <f t="shared" si="13"/>
        <v>267</v>
      </c>
    </row>
    <row r="842" spans="1:12" x14ac:dyDescent="0.25">
      <c r="A842" t="s">
        <v>537</v>
      </c>
      <c r="B842">
        <v>2026</v>
      </c>
      <c r="C842" t="s">
        <v>5</v>
      </c>
      <c r="D842" t="s">
        <v>10</v>
      </c>
      <c r="E842" t="s">
        <v>538</v>
      </c>
      <c r="F842" s="3">
        <v>567236</v>
      </c>
      <c r="G842" s="3">
        <v>-480249</v>
      </c>
      <c r="H842" s="3">
        <v>86987</v>
      </c>
      <c r="I842" s="3">
        <v>-31722.84</v>
      </c>
      <c r="J842" s="4" t="s">
        <v>3369</v>
      </c>
      <c r="K842" s="3">
        <v>55264.160000000003</v>
      </c>
      <c r="L842">
        <f t="shared" si="13"/>
        <v>267</v>
      </c>
    </row>
    <row r="843" spans="1:12" x14ac:dyDescent="0.25">
      <c r="A843" t="str">
        <f>A842</f>
        <v>Amvets #55</v>
      </c>
      <c r="B843">
        <f>B842</f>
        <v>2026</v>
      </c>
      <c r="C843" t="s">
        <v>3357</v>
      </c>
      <c r="D843" t="str">
        <f>D842</f>
        <v>501(c)(19)</v>
      </c>
      <c r="E843" t="str">
        <f>E842</f>
        <v>0377-27</v>
      </c>
      <c r="F843" s="3">
        <f>SUM(F841:F842)</f>
        <v>3932920.8</v>
      </c>
      <c r="G843" s="3">
        <f>SUM(G841:G842)</f>
        <v>-3155761.5</v>
      </c>
      <c r="H843" s="3">
        <f>SUM(H841:H842)</f>
        <v>777159.3</v>
      </c>
      <c r="I843" s="3">
        <f>SUM(I841:I842)</f>
        <v>-278734.61</v>
      </c>
      <c r="J843" s="4" t="s">
        <v>3369</v>
      </c>
      <c r="K843" s="3">
        <f>SUM(K841:K842)</f>
        <v>498424.69000000006</v>
      </c>
      <c r="L843">
        <f t="shared" si="13"/>
        <v>267</v>
      </c>
    </row>
    <row r="844" spans="1:12" x14ac:dyDescent="0.25">
      <c r="A844" t="s">
        <v>539</v>
      </c>
      <c r="B844">
        <v>2026</v>
      </c>
      <c r="C844" t="s">
        <v>1</v>
      </c>
      <c r="D844" t="s">
        <v>10</v>
      </c>
      <c r="E844" t="s">
        <v>540</v>
      </c>
      <c r="F844" s="3">
        <v>842340.05</v>
      </c>
      <c r="G844" s="3">
        <v>-665595.85000000009</v>
      </c>
      <c r="H844" s="3">
        <v>176744.2</v>
      </c>
      <c r="I844" s="3">
        <v>-50390.23</v>
      </c>
      <c r="J844" s="4" t="s">
        <v>3369</v>
      </c>
      <c r="K844" s="3">
        <v>126353.97</v>
      </c>
      <c r="L844">
        <f t="shared" si="13"/>
        <v>268</v>
      </c>
    </row>
    <row r="845" spans="1:12" x14ac:dyDescent="0.25">
      <c r="A845" t="s">
        <v>539</v>
      </c>
      <c r="B845">
        <v>2026</v>
      </c>
      <c r="C845" t="s">
        <v>5</v>
      </c>
      <c r="D845" t="s">
        <v>10</v>
      </c>
      <c r="E845" t="s">
        <v>540</v>
      </c>
      <c r="F845" s="3">
        <v>78799</v>
      </c>
      <c r="G845" s="3">
        <v>-61961</v>
      </c>
      <c r="H845" s="3">
        <v>16838</v>
      </c>
      <c r="I845" s="3">
        <v>-4881.92</v>
      </c>
      <c r="J845" s="4" t="s">
        <v>3369</v>
      </c>
      <c r="K845" s="3">
        <v>11956.08</v>
      </c>
      <c r="L845">
        <f t="shared" si="13"/>
        <v>268</v>
      </c>
    </row>
    <row r="846" spans="1:12" x14ac:dyDescent="0.25">
      <c r="A846" t="str">
        <f>A845</f>
        <v>Amvets #59</v>
      </c>
      <c r="B846">
        <f>B845</f>
        <v>2026</v>
      </c>
      <c r="C846" t="s">
        <v>3357</v>
      </c>
      <c r="D846" t="str">
        <f>D845</f>
        <v>501(c)(19)</v>
      </c>
      <c r="E846" t="str">
        <f>E845</f>
        <v>0537-27</v>
      </c>
      <c r="F846" s="3">
        <f>SUM(F844:F845)</f>
        <v>921139.05</v>
      </c>
      <c r="G846" s="3">
        <f>SUM(G844:G845)</f>
        <v>-727556.85000000009</v>
      </c>
      <c r="H846" s="3">
        <f>SUM(H844:H845)</f>
        <v>193582.2</v>
      </c>
      <c r="I846" s="3">
        <f>SUM(I844:I845)</f>
        <v>-55272.15</v>
      </c>
      <c r="J846" s="4" t="s">
        <v>3369</v>
      </c>
      <c r="K846" s="3">
        <f>SUM(K844:K845)</f>
        <v>138310.04999999999</v>
      </c>
      <c r="L846">
        <f t="shared" si="13"/>
        <v>268</v>
      </c>
    </row>
    <row r="847" spans="1:12" x14ac:dyDescent="0.25">
      <c r="A847" t="s">
        <v>541</v>
      </c>
      <c r="B847">
        <v>2026</v>
      </c>
      <c r="C847" t="s">
        <v>1</v>
      </c>
      <c r="D847" t="s">
        <v>10</v>
      </c>
      <c r="E847" t="s">
        <v>542</v>
      </c>
      <c r="F847" s="3">
        <v>555705.5</v>
      </c>
      <c r="G847" s="3">
        <v>-514592</v>
      </c>
      <c r="H847" s="3">
        <v>41113.5</v>
      </c>
      <c r="I847" s="3">
        <v>-12121.75</v>
      </c>
      <c r="J847" s="4" t="s">
        <v>3369</v>
      </c>
      <c r="K847" s="3">
        <v>28991.75</v>
      </c>
      <c r="L847">
        <f t="shared" si="13"/>
        <v>269</v>
      </c>
    </row>
    <row r="848" spans="1:12" x14ac:dyDescent="0.25">
      <c r="A848" t="str">
        <f>A847</f>
        <v>Amvets #61</v>
      </c>
      <c r="B848">
        <f>B847</f>
        <v>2026</v>
      </c>
      <c r="C848" t="s">
        <v>3357</v>
      </c>
      <c r="D848" t="str">
        <f>D847</f>
        <v>501(c)(19)</v>
      </c>
      <c r="E848" t="str">
        <f>E847</f>
        <v>0258-27</v>
      </c>
      <c r="F848" s="3">
        <f>SUM(F847)</f>
        <v>555705.5</v>
      </c>
      <c r="G848" s="3">
        <f>SUM(G847)</f>
        <v>-514592</v>
      </c>
      <c r="H848" s="3">
        <f>SUM(H847)</f>
        <v>41113.5</v>
      </c>
      <c r="I848" s="3">
        <f>SUM(I847)</f>
        <v>-12121.75</v>
      </c>
      <c r="J848" s="4" t="s">
        <v>3369</v>
      </c>
      <c r="K848" s="3">
        <f>SUM(K847)</f>
        <v>28991.75</v>
      </c>
      <c r="L848">
        <f t="shared" si="13"/>
        <v>269</v>
      </c>
    </row>
    <row r="849" spans="1:12" x14ac:dyDescent="0.25">
      <c r="A849" t="s">
        <v>543</v>
      </c>
      <c r="B849">
        <v>2026</v>
      </c>
      <c r="C849" t="s">
        <v>1</v>
      </c>
      <c r="D849" t="s">
        <v>10</v>
      </c>
      <c r="E849" t="s">
        <v>544</v>
      </c>
      <c r="F849" s="3">
        <v>7051808.5</v>
      </c>
      <c r="G849" s="3">
        <v>-6591688.6500000004</v>
      </c>
      <c r="H849" s="3">
        <v>460119.85</v>
      </c>
      <c r="I849" s="3">
        <v>-93081.48</v>
      </c>
      <c r="J849" s="4" t="s">
        <v>3369</v>
      </c>
      <c r="K849" s="3">
        <v>367038.37</v>
      </c>
      <c r="L849">
        <f t="shared" si="13"/>
        <v>270</v>
      </c>
    </row>
    <row r="850" spans="1:12" x14ac:dyDescent="0.25">
      <c r="A850" t="s">
        <v>543</v>
      </c>
      <c r="B850">
        <v>2026</v>
      </c>
      <c r="C850" t="s">
        <v>5</v>
      </c>
      <c r="D850" t="s">
        <v>10</v>
      </c>
      <c r="E850" t="s">
        <v>544</v>
      </c>
      <c r="F850" s="3">
        <v>256820</v>
      </c>
      <c r="G850" s="3">
        <v>-204548</v>
      </c>
      <c r="H850" s="3">
        <v>52272</v>
      </c>
      <c r="I850" s="3">
        <v>-17700.46</v>
      </c>
      <c r="J850" s="4" t="s">
        <v>3369</v>
      </c>
      <c r="K850" s="3">
        <v>34571.54</v>
      </c>
      <c r="L850">
        <f t="shared" si="13"/>
        <v>270</v>
      </c>
    </row>
    <row r="851" spans="1:12" x14ac:dyDescent="0.25">
      <c r="A851" t="str">
        <f>A850</f>
        <v>Amvets #69</v>
      </c>
      <c r="B851">
        <f>B850</f>
        <v>2026</v>
      </c>
      <c r="C851" t="s">
        <v>3357</v>
      </c>
      <c r="D851" t="str">
        <f>D850</f>
        <v>501(c)(19)</v>
      </c>
      <c r="E851" t="str">
        <f>E850</f>
        <v>0468-27</v>
      </c>
      <c r="F851" s="3">
        <f>SUM(F849:F850)</f>
        <v>7308628.5</v>
      </c>
      <c r="G851" s="3">
        <f>SUM(G849:G850)</f>
        <v>-6796236.6500000004</v>
      </c>
      <c r="H851" s="3">
        <f>SUM(H849:H850)</f>
        <v>512391.85</v>
      </c>
      <c r="I851" s="3">
        <f>SUM(I849:I850)</f>
        <v>-110781.94</v>
      </c>
      <c r="J851" s="4" t="s">
        <v>3369</v>
      </c>
      <c r="K851" s="3">
        <f>SUM(K849:K850)</f>
        <v>401609.91</v>
      </c>
      <c r="L851">
        <f t="shared" si="13"/>
        <v>270</v>
      </c>
    </row>
    <row r="852" spans="1:12" x14ac:dyDescent="0.25">
      <c r="A852" t="s">
        <v>545</v>
      </c>
      <c r="B852">
        <v>2026</v>
      </c>
      <c r="C852" t="s">
        <v>1</v>
      </c>
      <c r="D852" t="s">
        <v>10</v>
      </c>
      <c r="E852" t="s">
        <v>546</v>
      </c>
      <c r="F852" s="3">
        <v>2904689</v>
      </c>
      <c r="G852" s="3">
        <v>-2719304.15</v>
      </c>
      <c r="H852" s="3">
        <v>185384.85</v>
      </c>
      <c r="I852" s="3">
        <v>-47322.47</v>
      </c>
      <c r="J852" s="4" t="s">
        <v>3369</v>
      </c>
      <c r="K852" s="3">
        <v>138062.38</v>
      </c>
      <c r="L852">
        <f t="shared" si="13"/>
        <v>271</v>
      </c>
    </row>
    <row r="853" spans="1:12" x14ac:dyDescent="0.25">
      <c r="A853" t="s">
        <v>545</v>
      </c>
      <c r="B853">
        <v>2026</v>
      </c>
      <c r="C853" t="s">
        <v>5</v>
      </c>
      <c r="D853" t="s">
        <v>10</v>
      </c>
      <c r="E853" t="s">
        <v>546</v>
      </c>
      <c r="F853" s="3">
        <v>112899</v>
      </c>
      <c r="G853" s="3">
        <v>-90586</v>
      </c>
      <c r="H853" s="3">
        <v>22313</v>
      </c>
      <c r="I853" s="3">
        <v>-8601.2000000000007</v>
      </c>
      <c r="J853" s="4" t="s">
        <v>3369</v>
      </c>
      <c r="K853" s="3">
        <v>13711.8</v>
      </c>
      <c r="L853">
        <f t="shared" si="13"/>
        <v>271</v>
      </c>
    </row>
    <row r="854" spans="1:12" x14ac:dyDescent="0.25">
      <c r="A854" t="str">
        <f>A853</f>
        <v>Amvets #698</v>
      </c>
      <c r="B854">
        <f>B853</f>
        <v>2026</v>
      </c>
      <c r="C854" t="s">
        <v>3357</v>
      </c>
      <c r="D854" t="str">
        <f>D853</f>
        <v>501(c)(19)</v>
      </c>
      <c r="E854" t="str">
        <f>E853</f>
        <v>0454-27</v>
      </c>
      <c r="F854" s="3">
        <f>SUM(F852:F853)</f>
        <v>3017588</v>
      </c>
      <c r="G854" s="3">
        <f>SUM(G852:G853)</f>
        <v>-2809890.15</v>
      </c>
      <c r="H854" s="3">
        <f>SUM(H852:H853)</f>
        <v>207697.85</v>
      </c>
      <c r="I854" s="3">
        <f>SUM(I852:I853)</f>
        <v>-55923.67</v>
      </c>
      <c r="J854" s="4" t="s">
        <v>3369</v>
      </c>
      <c r="K854" s="3">
        <f>SUM(K852:K853)</f>
        <v>151774.18</v>
      </c>
      <c r="L854">
        <f t="shared" si="13"/>
        <v>271</v>
      </c>
    </row>
    <row r="855" spans="1:12" x14ac:dyDescent="0.25">
      <c r="A855" t="s">
        <v>547</v>
      </c>
      <c r="B855">
        <v>2026</v>
      </c>
      <c r="C855" t="s">
        <v>1</v>
      </c>
      <c r="D855" t="s">
        <v>10</v>
      </c>
      <c r="E855" t="s">
        <v>548</v>
      </c>
      <c r="F855" s="3">
        <v>1054659.5</v>
      </c>
      <c r="G855" s="3">
        <v>-859770.5</v>
      </c>
      <c r="H855" s="3">
        <v>194889</v>
      </c>
      <c r="I855" s="3">
        <v>-67953.600000000006</v>
      </c>
      <c r="J855" s="4" t="s">
        <v>3369</v>
      </c>
      <c r="K855" s="3">
        <v>126935.4</v>
      </c>
      <c r="L855">
        <f t="shared" si="13"/>
        <v>272</v>
      </c>
    </row>
    <row r="856" spans="1:12" x14ac:dyDescent="0.25">
      <c r="A856" t="s">
        <v>547</v>
      </c>
      <c r="B856">
        <v>2026</v>
      </c>
      <c r="C856" t="s">
        <v>5</v>
      </c>
      <c r="D856" t="s">
        <v>10</v>
      </c>
      <c r="E856" t="s">
        <v>548</v>
      </c>
      <c r="F856" s="3">
        <v>344064</v>
      </c>
      <c r="G856" s="3">
        <v>-277940</v>
      </c>
      <c r="H856" s="3">
        <v>66124</v>
      </c>
      <c r="I856" s="3">
        <v>-17699.96</v>
      </c>
      <c r="J856" s="4" t="s">
        <v>3369</v>
      </c>
      <c r="K856" s="3">
        <v>48424.04</v>
      </c>
      <c r="L856">
        <f t="shared" si="13"/>
        <v>272</v>
      </c>
    </row>
    <row r="857" spans="1:12" x14ac:dyDescent="0.25">
      <c r="A857" t="str">
        <f>A856</f>
        <v>Amvets #711</v>
      </c>
      <c r="B857">
        <f>B856</f>
        <v>2026</v>
      </c>
      <c r="C857" t="s">
        <v>3357</v>
      </c>
      <c r="D857" t="str">
        <f>D856</f>
        <v>501(c)(19)</v>
      </c>
      <c r="E857" t="str">
        <f>E856</f>
        <v>0624-27</v>
      </c>
      <c r="F857" s="3">
        <f>SUM(F855:F856)</f>
        <v>1398723.5</v>
      </c>
      <c r="G857" s="3">
        <f>SUM(G855:G856)</f>
        <v>-1137710.5</v>
      </c>
      <c r="H857" s="3">
        <f>SUM(H855:H856)</f>
        <v>261013</v>
      </c>
      <c r="I857" s="3">
        <f>SUM(I855:I856)</f>
        <v>-85653.56</v>
      </c>
      <c r="J857" s="4" t="s">
        <v>3369</v>
      </c>
      <c r="K857" s="3">
        <f>SUM(K855:K856)</f>
        <v>175359.44</v>
      </c>
      <c r="L857">
        <f t="shared" si="13"/>
        <v>272</v>
      </c>
    </row>
    <row r="858" spans="1:12" x14ac:dyDescent="0.25">
      <c r="A858" t="s">
        <v>549</v>
      </c>
      <c r="B858">
        <v>2026</v>
      </c>
      <c r="C858" t="s">
        <v>1</v>
      </c>
      <c r="D858" t="s">
        <v>10</v>
      </c>
      <c r="E858" t="s">
        <v>550</v>
      </c>
      <c r="F858" s="3">
        <v>1673329.75</v>
      </c>
      <c r="G858" s="3">
        <v>-1303967</v>
      </c>
      <c r="H858" s="3">
        <v>369362.75</v>
      </c>
      <c r="I858" s="3">
        <v>-128649.55</v>
      </c>
      <c r="J858" s="4" t="s">
        <v>3369</v>
      </c>
      <c r="K858" s="3">
        <v>240713.2</v>
      </c>
      <c r="L858">
        <f t="shared" si="13"/>
        <v>273</v>
      </c>
    </row>
    <row r="859" spans="1:12" x14ac:dyDescent="0.25">
      <c r="A859" t="s">
        <v>549</v>
      </c>
      <c r="B859">
        <v>2026</v>
      </c>
      <c r="C859" t="s">
        <v>5</v>
      </c>
      <c r="D859" t="s">
        <v>10</v>
      </c>
      <c r="E859" t="s">
        <v>550</v>
      </c>
      <c r="F859" s="3">
        <v>28370</v>
      </c>
      <c r="G859" s="3">
        <v>-21965</v>
      </c>
      <c r="H859" s="3">
        <v>6405</v>
      </c>
      <c r="I859" s="3">
        <v>-3366.35</v>
      </c>
      <c r="J859" s="4" t="s">
        <v>3369</v>
      </c>
      <c r="K859" s="3">
        <v>3038.65</v>
      </c>
      <c r="L859">
        <f t="shared" si="13"/>
        <v>273</v>
      </c>
    </row>
    <row r="860" spans="1:12" x14ac:dyDescent="0.25">
      <c r="A860" t="str">
        <f>A859</f>
        <v>Amvets #726</v>
      </c>
      <c r="B860">
        <f>B859</f>
        <v>2026</v>
      </c>
      <c r="C860" t="s">
        <v>3357</v>
      </c>
      <c r="D860" t="str">
        <f>D859</f>
        <v>501(c)(19)</v>
      </c>
      <c r="E860" t="str">
        <f>E859</f>
        <v>0589-27</v>
      </c>
      <c r="F860" s="3">
        <f>SUM(F858:F859)</f>
        <v>1701699.75</v>
      </c>
      <c r="G860" s="3">
        <f>SUM(G858:G859)</f>
        <v>-1325932</v>
      </c>
      <c r="H860" s="3">
        <f>SUM(H858:H859)</f>
        <v>375767.75</v>
      </c>
      <c r="I860" s="3">
        <f>SUM(I858:I859)</f>
        <v>-132015.9</v>
      </c>
      <c r="J860" s="4" t="s">
        <v>3369</v>
      </c>
      <c r="K860" s="3">
        <f>SUM(K858:K859)</f>
        <v>243751.85</v>
      </c>
      <c r="L860">
        <f t="shared" si="13"/>
        <v>273</v>
      </c>
    </row>
    <row r="861" spans="1:12" x14ac:dyDescent="0.25">
      <c r="A861" t="s">
        <v>551</v>
      </c>
      <c r="B861">
        <v>2026</v>
      </c>
      <c r="C861" t="s">
        <v>1</v>
      </c>
      <c r="D861" t="s">
        <v>10</v>
      </c>
      <c r="E861" t="s">
        <v>552</v>
      </c>
      <c r="F861" s="3">
        <v>6689234.5</v>
      </c>
      <c r="G861" s="3">
        <v>-6224181.3499999996</v>
      </c>
      <c r="H861" s="3">
        <v>465053.15</v>
      </c>
      <c r="I861" s="3">
        <v>-145547.64000000001</v>
      </c>
      <c r="J861" s="4" t="s">
        <v>3369</v>
      </c>
      <c r="K861" s="3">
        <v>319505.51</v>
      </c>
      <c r="L861">
        <f t="shared" si="13"/>
        <v>274</v>
      </c>
    </row>
    <row r="862" spans="1:12" x14ac:dyDescent="0.25">
      <c r="A862" t="s">
        <v>551</v>
      </c>
      <c r="B862">
        <v>2026</v>
      </c>
      <c r="C862" t="s">
        <v>5</v>
      </c>
      <c r="D862" t="s">
        <v>10</v>
      </c>
      <c r="E862" t="s">
        <v>552</v>
      </c>
      <c r="F862" s="3">
        <v>108210</v>
      </c>
      <c r="G862" s="3">
        <v>-93360</v>
      </c>
      <c r="H862" s="3">
        <v>14850</v>
      </c>
      <c r="I862" s="3">
        <v>-11515.96</v>
      </c>
      <c r="J862" s="4" t="s">
        <v>3369</v>
      </c>
      <c r="K862" s="3">
        <v>3334.04</v>
      </c>
      <c r="L862">
        <f t="shared" si="13"/>
        <v>274</v>
      </c>
    </row>
    <row r="863" spans="1:12" x14ac:dyDescent="0.25">
      <c r="A863" t="str">
        <f>A862</f>
        <v>Amvets #76</v>
      </c>
      <c r="B863">
        <f>B862</f>
        <v>2026</v>
      </c>
      <c r="C863" t="s">
        <v>3357</v>
      </c>
      <c r="D863" t="str">
        <f>D862</f>
        <v>501(c)(19)</v>
      </c>
      <c r="E863" t="str">
        <f>E862</f>
        <v>0470-27</v>
      </c>
      <c r="F863" s="3">
        <f>SUM(F861:F862)</f>
        <v>6797444.5</v>
      </c>
      <c r="G863" s="3">
        <f>SUM(G861:G862)</f>
        <v>-6317541.3499999996</v>
      </c>
      <c r="H863" s="3">
        <f>SUM(H861:H862)</f>
        <v>479903.15</v>
      </c>
      <c r="I863" s="3">
        <f>SUM(I861:I862)</f>
        <v>-157063.6</v>
      </c>
      <c r="J863" s="4" t="s">
        <v>3369</v>
      </c>
      <c r="K863" s="3">
        <f>SUM(K861:K862)</f>
        <v>322839.55</v>
      </c>
      <c r="L863">
        <f t="shared" si="13"/>
        <v>274</v>
      </c>
    </row>
    <row r="864" spans="1:12" x14ac:dyDescent="0.25">
      <c r="A864" t="s">
        <v>553</v>
      </c>
      <c r="B864">
        <v>2026</v>
      </c>
      <c r="C864" t="s">
        <v>1</v>
      </c>
      <c r="D864" t="s">
        <v>10</v>
      </c>
      <c r="E864" t="s">
        <v>554</v>
      </c>
      <c r="F864" s="3">
        <v>3858152.3</v>
      </c>
      <c r="G864" s="3">
        <v>-3180439.3</v>
      </c>
      <c r="H864" s="3">
        <v>677713</v>
      </c>
      <c r="I864" s="3">
        <v>-227699.7</v>
      </c>
      <c r="J864" s="4" t="s">
        <v>3369</v>
      </c>
      <c r="K864" s="3">
        <v>450013.3</v>
      </c>
      <c r="L864">
        <f t="shared" si="13"/>
        <v>275</v>
      </c>
    </row>
    <row r="865" spans="1:12" x14ac:dyDescent="0.25">
      <c r="A865" t="s">
        <v>553</v>
      </c>
      <c r="B865">
        <v>2026</v>
      </c>
      <c r="C865" t="s">
        <v>5</v>
      </c>
      <c r="D865" t="s">
        <v>10</v>
      </c>
      <c r="E865" t="s">
        <v>554</v>
      </c>
      <c r="F865" s="3">
        <v>169486</v>
      </c>
      <c r="G865" s="3">
        <v>-131196</v>
      </c>
      <c r="H865" s="3">
        <v>38290</v>
      </c>
      <c r="I865" s="3">
        <v>-32842.57</v>
      </c>
      <c r="J865" s="4" t="s">
        <v>3369</v>
      </c>
      <c r="K865" s="3">
        <v>5447.43</v>
      </c>
      <c r="L865">
        <f t="shared" si="13"/>
        <v>275</v>
      </c>
    </row>
    <row r="866" spans="1:12" x14ac:dyDescent="0.25">
      <c r="A866" t="str">
        <f>A865</f>
        <v>Amvets #84</v>
      </c>
      <c r="B866">
        <f>B865</f>
        <v>2026</v>
      </c>
      <c r="C866" t="s">
        <v>3357</v>
      </c>
      <c r="D866" t="str">
        <f>D865</f>
        <v>501(c)(19)</v>
      </c>
      <c r="E866" t="str">
        <f>E865</f>
        <v>0488-27</v>
      </c>
      <c r="F866" s="3">
        <f>SUM(F864:F865)</f>
        <v>4027638.3</v>
      </c>
      <c r="G866" s="3">
        <f>SUM(G864:G865)</f>
        <v>-3311635.3</v>
      </c>
      <c r="H866" s="3">
        <f>SUM(H864:H865)</f>
        <v>716003</v>
      </c>
      <c r="I866" s="3">
        <f>SUM(I864:I865)</f>
        <v>-260542.27000000002</v>
      </c>
      <c r="J866" s="4" t="s">
        <v>3369</v>
      </c>
      <c r="K866" s="3">
        <f>SUM(K864:K865)</f>
        <v>455460.73</v>
      </c>
      <c r="L866">
        <f t="shared" si="13"/>
        <v>275</v>
      </c>
    </row>
    <row r="867" spans="1:12" x14ac:dyDescent="0.25">
      <c r="A867" t="s">
        <v>555</v>
      </c>
      <c r="B867">
        <v>2026</v>
      </c>
      <c r="C867" t="s">
        <v>1</v>
      </c>
      <c r="D867" t="s">
        <v>10</v>
      </c>
      <c r="E867" t="s">
        <v>556</v>
      </c>
      <c r="F867" s="3">
        <v>1615425.45</v>
      </c>
      <c r="G867" s="3">
        <v>-1334934.7</v>
      </c>
      <c r="H867" s="3">
        <v>280490.75</v>
      </c>
      <c r="I867" s="3">
        <v>-85610</v>
      </c>
      <c r="J867" s="4" t="s">
        <v>3369</v>
      </c>
      <c r="K867" s="3">
        <v>194880.75</v>
      </c>
      <c r="L867">
        <f t="shared" si="13"/>
        <v>276</v>
      </c>
    </row>
    <row r="868" spans="1:12" x14ac:dyDescent="0.25">
      <c r="A868" t="s">
        <v>555</v>
      </c>
      <c r="B868">
        <v>2026</v>
      </c>
      <c r="C868" t="s">
        <v>5</v>
      </c>
      <c r="D868" t="s">
        <v>10</v>
      </c>
      <c r="E868" t="s">
        <v>556</v>
      </c>
      <c r="F868" s="3">
        <v>673006</v>
      </c>
      <c r="G868" s="3">
        <v>-568790</v>
      </c>
      <c r="H868" s="3">
        <v>104216</v>
      </c>
      <c r="I868" s="3">
        <v>-16799.240000000002</v>
      </c>
      <c r="J868" s="4" t="s">
        <v>3369</v>
      </c>
      <c r="K868" s="3">
        <v>87416.76</v>
      </c>
      <c r="L868">
        <f t="shared" si="13"/>
        <v>276</v>
      </c>
    </row>
    <row r="869" spans="1:12" x14ac:dyDescent="0.25">
      <c r="A869" t="str">
        <f>A868</f>
        <v>Amvets #88</v>
      </c>
      <c r="B869">
        <f>B868</f>
        <v>2026</v>
      </c>
      <c r="C869" t="s">
        <v>3357</v>
      </c>
      <c r="D869" t="str">
        <f>D868</f>
        <v>501(c)(19)</v>
      </c>
      <c r="E869" t="str">
        <f>E868</f>
        <v>0431-27</v>
      </c>
      <c r="F869" s="3">
        <f>SUM(F867:F868)</f>
        <v>2288431.4500000002</v>
      </c>
      <c r="G869" s="3">
        <f>SUM(G867:G868)</f>
        <v>-1903724.7</v>
      </c>
      <c r="H869" s="3">
        <f>SUM(H867:H868)</f>
        <v>384706.75</v>
      </c>
      <c r="I869" s="3">
        <f>SUM(I867:I868)</f>
        <v>-102409.24</v>
      </c>
      <c r="J869" s="4" t="s">
        <v>3369</v>
      </c>
      <c r="K869" s="3">
        <f>SUM(K867:K868)</f>
        <v>282297.51</v>
      </c>
      <c r="L869">
        <f t="shared" si="13"/>
        <v>276</v>
      </c>
    </row>
    <row r="870" spans="1:12" x14ac:dyDescent="0.25">
      <c r="A870" t="s">
        <v>557</v>
      </c>
      <c r="B870">
        <v>2026</v>
      </c>
      <c r="C870" t="s">
        <v>1</v>
      </c>
      <c r="D870" t="s">
        <v>10</v>
      </c>
      <c r="E870" t="s">
        <v>558</v>
      </c>
      <c r="F870" s="3">
        <v>32352</v>
      </c>
      <c r="G870" s="3">
        <v>-28889.85</v>
      </c>
      <c r="H870" s="3">
        <v>3462.15</v>
      </c>
      <c r="I870" s="3">
        <v>0</v>
      </c>
      <c r="J870" s="4" t="s">
        <v>3369</v>
      </c>
      <c r="K870" s="3">
        <v>3462.15</v>
      </c>
      <c r="L870">
        <f t="shared" si="13"/>
        <v>277</v>
      </c>
    </row>
    <row r="871" spans="1:12" x14ac:dyDescent="0.25">
      <c r="A871" t="str">
        <f>A870</f>
        <v>Amvets #89</v>
      </c>
      <c r="B871">
        <f>B870</f>
        <v>2026</v>
      </c>
      <c r="C871" t="s">
        <v>3357</v>
      </c>
      <c r="D871" t="str">
        <f>D870</f>
        <v>501(c)(19)</v>
      </c>
      <c r="E871" t="str">
        <f>E870</f>
        <v>0404-27</v>
      </c>
      <c r="F871" s="3">
        <f>SUM(F870)</f>
        <v>32352</v>
      </c>
      <c r="G871" s="3">
        <f>SUM(G870)</f>
        <v>-28889.85</v>
      </c>
      <c r="H871" s="3">
        <f>SUM(H870)</f>
        <v>3462.15</v>
      </c>
      <c r="I871" s="3">
        <f>SUM(I870)</f>
        <v>0</v>
      </c>
      <c r="J871" s="4" t="s">
        <v>3369</v>
      </c>
      <c r="K871" s="3">
        <f>SUM(K870)</f>
        <v>3462.15</v>
      </c>
      <c r="L871">
        <f t="shared" si="13"/>
        <v>277</v>
      </c>
    </row>
    <row r="872" spans="1:12" x14ac:dyDescent="0.25">
      <c r="A872" t="s">
        <v>559</v>
      </c>
      <c r="B872">
        <v>2026</v>
      </c>
      <c r="C872" t="s">
        <v>1</v>
      </c>
      <c r="D872" t="s">
        <v>10</v>
      </c>
      <c r="E872" t="s">
        <v>560</v>
      </c>
      <c r="F872" s="3">
        <v>1924872.5</v>
      </c>
      <c r="G872" s="3">
        <v>-1768683.5</v>
      </c>
      <c r="H872" s="3">
        <v>156189</v>
      </c>
      <c r="I872" s="3">
        <v>-14737.9</v>
      </c>
      <c r="J872" s="4" t="s">
        <v>3369</v>
      </c>
      <c r="K872" s="3">
        <v>141451.1</v>
      </c>
      <c r="L872">
        <f t="shared" si="13"/>
        <v>278</v>
      </c>
    </row>
    <row r="873" spans="1:12" x14ac:dyDescent="0.25">
      <c r="A873" t="s">
        <v>559</v>
      </c>
      <c r="B873">
        <v>2026</v>
      </c>
      <c r="C873" t="s">
        <v>5</v>
      </c>
      <c r="D873" t="s">
        <v>10</v>
      </c>
      <c r="E873" t="s">
        <v>560</v>
      </c>
      <c r="F873" s="3">
        <v>204160.42</v>
      </c>
      <c r="G873" s="3">
        <v>-165062.48000000001</v>
      </c>
      <c r="H873" s="3">
        <v>39097.94</v>
      </c>
      <c r="I873" s="3">
        <v>-11470.76</v>
      </c>
      <c r="J873" s="4" t="s">
        <v>3369</v>
      </c>
      <c r="K873" s="3">
        <v>27627.18</v>
      </c>
      <c r="L873">
        <f t="shared" si="13"/>
        <v>278</v>
      </c>
    </row>
    <row r="874" spans="1:12" x14ac:dyDescent="0.25">
      <c r="A874" t="str">
        <f>A873</f>
        <v>Amvets #93</v>
      </c>
      <c r="B874">
        <f>B873</f>
        <v>2026</v>
      </c>
      <c r="C874" t="s">
        <v>3357</v>
      </c>
      <c r="D874" t="str">
        <f>D873</f>
        <v>501(c)(19)</v>
      </c>
      <c r="E874" t="str">
        <f>E873</f>
        <v>0461-27</v>
      </c>
      <c r="F874" s="3">
        <f>SUM(F872:F873)</f>
        <v>2129032.92</v>
      </c>
      <c r="G874" s="3">
        <f>SUM(G872:G873)</f>
        <v>-1933745.98</v>
      </c>
      <c r="H874" s="3">
        <f>SUM(H872:H873)</f>
        <v>195286.94</v>
      </c>
      <c r="I874" s="3">
        <f>SUM(I872:I873)</f>
        <v>-26208.66</v>
      </c>
      <c r="J874" s="4" t="s">
        <v>3369</v>
      </c>
      <c r="K874" s="3">
        <f>SUM(K872:K873)</f>
        <v>169078.28</v>
      </c>
      <c r="L874">
        <f t="shared" si="13"/>
        <v>278</v>
      </c>
    </row>
    <row r="875" spans="1:12" x14ac:dyDescent="0.25">
      <c r="A875" t="s">
        <v>561</v>
      </c>
      <c r="B875">
        <v>2026</v>
      </c>
      <c r="C875" t="s">
        <v>1</v>
      </c>
      <c r="D875" t="s">
        <v>10</v>
      </c>
      <c r="E875" t="s">
        <v>562</v>
      </c>
      <c r="F875" s="3">
        <v>5115979.5</v>
      </c>
      <c r="G875" s="3">
        <v>-4776480.25</v>
      </c>
      <c r="H875" s="3">
        <v>339499.25</v>
      </c>
      <c r="I875" s="3">
        <v>-127439.51</v>
      </c>
      <c r="J875" s="4" t="s">
        <v>3369</v>
      </c>
      <c r="K875" s="3">
        <v>212059.74</v>
      </c>
      <c r="L875">
        <f t="shared" si="13"/>
        <v>279</v>
      </c>
    </row>
    <row r="876" spans="1:12" x14ac:dyDescent="0.25">
      <c r="A876" t="s">
        <v>561</v>
      </c>
      <c r="B876">
        <v>2026</v>
      </c>
      <c r="C876" t="s">
        <v>5</v>
      </c>
      <c r="D876" t="s">
        <v>10</v>
      </c>
      <c r="E876" t="s">
        <v>562</v>
      </c>
      <c r="F876" s="3">
        <v>543688</v>
      </c>
      <c r="G876" s="3">
        <v>-422279</v>
      </c>
      <c r="H876" s="3">
        <v>121409</v>
      </c>
      <c r="I876" s="3">
        <v>-128122.19</v>
      </c>
      <c r="J876" s="4" t="s">
        <v>3369</v>
      </c>
      <c r="K876" s="3">
        <v>-6713.19</v>
      </c>
      <c r="L876">
        <f t="shared" si="13"/>
        <v>279</v>
      </c>
    </row>
    <row r="877" spans="1:12" x14ac:dyDescent="0.25">
      <c r="A877" t="str">
        <f>A876</f>
        <v>Amvets #95</v>
      </c>
      <c r="B877">
        <f>B876</f>
        <v>2026</v>
      </c>
      <c r="C877" t="s">
        <v>3357</v>
      </c>
      <c r="D877" t="str">
        <f>D876</f>
        <v>501(c)(19)</v>
      </c>
      <c r="E877" t="str">
        <f>E876</f>
        <v>0312-27</v>
      </c>
      <c r="F877" s="3">
        <f>SUM(F875:F876)</f>
        <v>5659667.5</v>
      </c>
      <c r="G877" s="3">
        <f>SUM(G875:G876)</f>
        <v>-5198759.25</v>
      </c>
      <c r="H877" s="3">
        <f>SUM(H875:H876)</f>
        <v>460908.25</v>
      </c>
      <c r="I877" s="3">
        <f>SUM(I875:I876)</f>
        <v>-255561.7</v>
      </c>
      <c r="J877" s="4" t="s">
        <v>3369</v>
      </c>
      <c r="K877" s="3">
        <f>SUM(K875:K876)</f>
        <v>205346.55</v>
      </c>
      <c r="L877">
        <f t="shared" si="13"/>
        <v>279</v>
      </c>
    </row>
    <row r="878" spans="1:12" x14ac:dyDescent="0.25">
      <c r="A878" t="s">
        <v>563</v>
      </c>
      <c r="B878">
        <v>2026</v>
      </c>
      <c r="C878" t="s">
        <v>1</v>
      </c>
      <c r="D878" t="s">
        <v>10</v>
      </c>
      <c r="E878" t="s">
        <v>564</v>
      </c>
      <c r="F878" s="3">
        <v>1392907.75</v>
      </c>
      <c r="G878" s="3">
        <v>-1102797</v>
      </c>
      <c r="H878" s="3">
        <v>290110.75</v>
      </c>
      <c r="I878" s="3">
        <v>-93547.37</v>
      </c>
      <c r="J878" s="4" t="s">
        <v>3369</v>
      </c>
      <c r="K878" s="3">
        <v>196563.38</v>
      </c>
      <c r="L878">
        <f t="shared" si="13"/>
        <v>280</v>
      </c>
    </row>
    <row r="879" spans="1:12" x14ac:dyDescent="0.25">
      <c r="A879" t="s">
        <v>563</v>
      </c>
      <c r="B879">
        <v>2026</v>
      </c>
      <c r="C879" t="s">
        <v>5</v>
      </c>
      <c r="D879" t="s">
        <v>10</v>
      </c>
      <c r="E879" t="s">
        <v>564</v>
      </c>
      <c r="F879" s="3">
        <v>278440</v>
      </c>
      <c r="G879" s="3">
        <v>-232758</v>
      </c>
      <c r="H879" s="3">
        <v>45682</v>
      </c>
      <c r="I879" s="3">
        <v>-15520.61</v>
      </c>
      <c r="J879" s="4" t="s">
        <v>3369</v>
      </c>
      <c r="K879" s="3">
        <v>30161.39</v>
      </c>
      <c r="L879">
        <f t="shared" si="13"/>
        <v>280</v>
      </c>
    </row>
    <row r="880" spans="1:12" x14ac:dyDescent="0.25">
      <c r="A880" t="str">
        <f>A879</f>
        <v>Amvets #96</v>
      </c>
      <c r="B880">
        <f>B879</f>
        <v>2026</v>
      </c>
      <c r="C880" t="s">
        <v>3357</v>
      </c>
      <c r="D880" t="str">
        <f>D879</f>
        <v>501(c)(19)</v>
      </c>
      <c r="E880" t="str">
        <f>E879</f>
        <v>0251-27</v>
      </c>
      <c r="F880" s="3">
        <f>SUM(F878:F879)</f>
        <v>1671347.75</v>
      </c>
      <c r="G880" s="3">
        <f>SUM(G878:G879)</f>
        <v>-1335555</v>
      </c>
      <c r="H880" s="3">
        <f>SUM(H878:H879)</f>
        <v>335792.75</v>
      </c>
      <c r="I880" s="3">
        <f>SUM(I878:I879)</f>
        <v>-109067.98</v>
      </c>
      <c r="J880" s="4" t="s">
        <v>3369</v>
      </c>
      <c r="K880" s="3">
        <f>SUM(K878:K879)</f>
        <v>226724.77000000002</v>
      </c>
      <c r="L880">
        <f t="shared" si="13"/>
        <v>280</v>
      </c>
    </row>
    <row r="881" spans="1:12" x14ac:dyDescent="0.25">
      <c r="A881" t="s">
        <v>565</v>
      </c>
      <c r="B881">
        <v>2026</v>
      </c>
      <c r="C881" t="s">
        <v>1</v>
      </c>
      <c r="D881" t="s">
        <v>10</v>
      </c>
      <c r="E881" t="s">
        <v>566</v>
      </c>
      <c r="F881" s="3">
        <v>3646376.75</v>
      </c>
      <c r="G881" s="3">
        <v>-3398460.05</v>
      </c>
      <c r="H881" s="3">
        <v>247916.7</v>
      </c>
      <c r="I881" s="3">
        <v>-93276.76</v>
      </c>
      <c r="J881" s="4" t="s">
        <v>3369</v>
      </c>
      <c r="K881" s="3">
        <v>154639.94</v>
      </c>
      <c r="L881">
        <f t="shared" si="13"/>
        <v>281</v>
      </c>
    </row>
    <row r="882" spans="1:12" x14ac:dyDescent="0.25">
      <c r="A882" t="s">
        <v>565</v>
      </c>
      <c r="B882">
        <v>2026</v>
      </c>
      <c r="C882" t="s">
        <v>5</v>
      </c>
      <c r="D882" t="s">
        <v>10</v>
      </c>
      <c r="E882" t="s">
        <v>566</v>
      </c>
      <c r="F882" s="3">
        <v>201226</v>
      </c>
      <c r="G882" s="3">
        <v>-168486</v>
      </c>
      <c r="H882" s="3">
        <v>32740</v>
      </c>
      <c r="I882" s="3">
        <v>-6947.25</v>
      </c>
      <c r="J882" s="4" t="s">
        <v>3369</v>
      </c>
      <c r="K882" s="3">
        <v>25792.75</v>
      </c>
      <c r="L882">
        <f t="shared" si="13"/>
        <v>281</v>
      </c>
    </row>
    <row r="883" spans="1:12" x14ac:dyDescent="0.25">
      <c r="A883" t="str">
        <f>A882</f>
        <v>Amvets #99</v>
      </c>
      <c r="B883">
        <f>B882</f>
        <v>2026</v>
      </c>
      <c r="C883" t="s">
        <v>3357</v>
      </c>
      <c r="D883" t="str">
        <f>D882</f>
        <v>501(c)(19)</v>
      </c>
      <c r="E883" t="str">
        <f>E882</f>
        <v>0375-27</v>
      </c>
      <c r="F883" s="3">
        <f>SUM(F881:F882)</f>
        <v>3847602.75</v>
      </c>
      <c r="G883" s="3">
        <f>SUM(G881:G882)</f>
        <v>-3566946.05</v>
      </c>
      <c r="H883" s="3">
        <f>SUM(H881:H882)</f>
        <v>280656.7</v>
      </c>
      <c r="I883" s="3">
        <f>SUM(I881:I882)</f>
        <v>-100224.01</v>
      </c>
      <c r="J883" s="4" t="s">
        <v>3369</v>
      </c>
      <c r="K883" s="3">
        <f>SUM(K881:K882)</f>
        <v>180432.69</v>
      </c>
      <c r="L883">
        <f t="shared" si="13"/>
        <v>281</v>
      </c>
    </row>
    <row r="884" spans="1:12" x14ac:dyDescent="0.25">
      <c r="A884" t="s">
        <v>567</v>
      </c>
      <c r="B884">
        <v>2026</v>
      </c>
      <c r="C884" t="s">
        <v>1</v>
      </c>
      <c r="D884" t="s">
        <v>10</v>
      </c>
      <c r="E884" t="s">
        <v>568</v>
      </c>
      <c r="F884" s="3">
        <v>7361362.75</v>
      </c>
      <c r="G884" s="3">
        <v>-6774916.3499999996</v>
      </c>
      <c r="H884" s="3">
        <v>586446.4</v>
      </c>
      <c r="I884" s="3">
        <v>-220136.75</v>
      </c>
      <c r="J884" s="4" t="s">
        <v>3369</v>
      </c>
      <c r="K884" s="3">
        <v>366309.65</v>
      </c>
      <c r="L884">
        <f t="shared" si="13"/>
        <v>282</v>
      </c>
    </row>
    <row r="885" spans="1:12" x14ac:dyDescent="0.25">
      <c r="A885" t="s">
        <v>567</v>
      </c>
      <c r="B885">
        <v>2026</v>
      </c>
      <c r="C885" t="s">
        <v>5</v>
      </c>
      <c r="D885" t="s">
        <v>10</v>
      </c>
      <c r="E885" t="s">
        <v>568</v>
      </c>
      <c r="F885" s="3">
        <v>160099</v>
      </c>
      <c r="G885" s="3">
        <v>-123871.26000000001</v>
      </c>
      <c r="H885" s="3">
        <v>36227.74</v>
      </c>
      <c r="I885" s="3">
        <v>-15757.92</v>
      </c>
      <c r="J885" s="4" t="s">
        <v>3369</v>
      </c>
      <c r="K885" s="3">
        <v>20469.82</v>
      </c>
      <c r="L885">
        <f t="shared" si="13"/>
        <v>282</v>
      </c>
    </row>
    <row r="886" spans="1:12" x14ac:dyDescent="0.25">
      <c r="A886" t="str">
        <f>A885</f>
        <v>AMVETS 1979</v>
      </c>
      <c r="B886">
        <f>B885</f>
        <v>2026</v>
      </c>
      <c r="C886" t="s">
        <v>3357</v>
      </c>
      <c r="D886" t="str">
        <f>D885</f>
        <v>501(c)(19)</v>
      </c>
      <c r="E886" t="str">
        <f>E885</f>
        <v>0447-27</v>
      </c>
      <c r="F886" s="3">
        <f>SUM(F884:F885)</f>
        <v>7521461.75</v>
      </c>
      <c r="G886" s="3">
        <f>SUM(G884:G885)</f>
        <v>-6898787.6099999994</v>
      </c>
      <c r="H886" s="3">
        <f>SUM(H884:H885)</f>
        <v>622674.14</v>
      </c>
      <c r="I886" s="3">
        <f>SUM(I884:I885)</f>
        <v>-235894.67</v>
      </c>
      <c r="J886" s="4" t="s">
        <v>3369</v>
      </c>
      <c r="K886" s="3">
        <f>SUM(K884:K885)</f>
        <v>386779.47000000003</v>
      </c>
      <c r="L886">
        <f t="shared" si="13"/>
        <v>282</v>
      </c>
    </row>
    <row r="887" spans="1:12" x14ac:dyDescent="0.25">
      <c r="A887" t="s">
        <v>569</v>
      </c>
      <c r="B887">
        <v>2026</v>
      </c>
      <c r="C887" t="s">
        <v>1</v>
      </c>
      <c r="D887" t="s">
        <v>10</v>
      </c>
      <c r="E887" t="s">
        <v>570</v>
      </c>
      <c r="F887" s="3">
        <v>2024767.4</v>
      </c>
      <c r="G887" s="3">
        <v>-1708293.0499999998</v>
      </c>
      <c r="H887" s="3">
        <v>316474.34999999998</v>
      </c>
      <c r="I887" s="3">
        <v>-105478.42</v>
      </c>
      <c r="J887" s="4" t="s">
        <v>3369</v>
      </c>
      <c r="K887" s="3">
        <v>210995.93</v>
      </c>
      <c r="L887">
        <f t="shared" si="13"/>
        <v>283</v>
      </c>
    </row>
    <row r="888" spans="1:12" x14ac:dyDescent="0.25">
      <c r="A888" t="s">
        <v>569</v>
      </c>
      <c r="B888">
        <v>2026</v>
      </c>
      <c r="C888" t="s">
        <v>5</v>
      </c>
      <c r="D888" t="s">
        <v>10</v>
      </c>
      <c r="E888" t="s">
        <v>570</v>
      </c>
      <c r="F888" s="3">
        <v>15149</v>
      </c>
      <c r="G888" s="3">
        <v>0</v>
      </c>
      <c r="H888" s="3">
        <v>15149</v>
      </c>
      <c r="I888" s="3">
        <v>-11294.98</v>
      </c>
      <c r="J888" s="4" t="s">
        <v>3369</v>
      </c>
      <c r="K888" s="3">
        <v>3854.02</v>
      </c>
      <c r="L888">
        <f t="shared" si="13"/>
        <v>283</v>
      </c>
    </row>
    <row r="889" spans="1:12" x14ac:dyDescent="0.25">
      <c r="A889" t="str">
        <f>A888</f>
        <v>Amvets 43</v>
      </c>
      <c r="B889">
        <f>B888</f>
        <v>2026</v>
      </c>
      <c r="C889" t="s">
        <v>3357</v>
      </c>
      <c r="D889" t="str">
        <f>D888</f>
        <v>501(c)(19)</v>
      </c>
      <c r="E889" t="str">
        <f>E888</f>
        <v>0408-27</v>
      </c>
      <c r="F889" s="3">
        <f>SUM(F887:F888)</f>
        <v>2039916.4</v>
      </c>
      <c r="G889" s="3">
        <f>SUM(G887:G888)</f>
        <v>-1708293.0499999998</v>
      </c>
      <c r="H889" s="3">
        <f>SUM(H887:H888)</f>
        <v>331623.34999999998</v>
      </c>
      <c r="I889" s="3">
        <f>SUM(I887:I888)</f>
        <v>-116773.4</v>
      </c>
      <c r="J889" s="4" t="s">
        <v>3369</v>
      </c>
      <c r="K889" s="3">
        <f>SUM(K887:K888)</f>
        <v>214849.94999999998</v>
      </c>
      <c r="L889">
        <f t="shared" si="13"/>
        <v>283</v>
      </c>
    </row>
    <row r="890" spans="1:12" x14ac:dyDescent="0.25">
      <c r="A890" t="s">
        <v>571</v>
      </c>
      <c r="B890">
        <v>2026</v>
      </c>
      <c r="C890" t="s">
        <v>1</v>
      </c>
      <c r="D890" t="s">
        <v>10</v>
      </c>
      <c r="E890" t="s">
        <v>572</v>
      </c>
      <c r="F890" s="3">
        <v>3047831</v>
      </c>
      <c r="G890" s="3">
        <v>-2321238.5</v>
      </c>
      <c r="H890" s="3">
        <v>726592.5</v>
      </c>
      <c r="I890" s="3">
        <v>-273380.47999999998</v>
      </c>
      <c r="J890" s="4" t="s">
        <v>3369</v>
      </c>
      <c r="K890" s="3">
        <v>453212.02</v>
      </c>
      <c r="L890">
        <f t="shared" si="13"/>
        <v>284</v>
      </c>
    </row>
    <row r="891" spans="1:12" x14ac:dyDescent="0.25">
      <c r="A891" t="s">
        <v>571</v>
      </c>
      <c r="B891">
        <v>2026</v>
      </c>
      <c r="C891" t="s">
        <v>5</v>
      </c>
      <c r="D891" t="s">
        <v>10</v>
      </c>
      <c r="E891" t="s">
        <v>572</v>
      </c>
      <c r="F891" s="3">
        <v>381319</v>
      </c>
      <c r="G891" s="3">
        <v>-302574</v>
      </c>
      <c r="H891" s="3">
        <v>78745</v>
      </c>
      <c r="I891" s="3">
        <v>-18928.29</v>
      </c>
      <c r="J891" s="4" t="s">
        <v>3369</v>
      </c>
      <c r="K891" s="3">
        <v>59816.71</v>
      </c>
      <c r="L891">
        <f t="shared" si="13"/>
        <v>284</v>
      </c>
    </row>
    <row r="892" spans="1:12" x14ac:dyDescent="0.25">
      <c r="A892" t="str">
        <f>A891</f>
        <v>Amvets Auxiliary to post 464</v>
      </c>
      <c r="B892">
        <f>B891</f>
        <v>2026</v>
      </c>
      <c r="C892" t="s">
        <v>3357</v>
      </c>
      <c r="D892" t="str">
        <f>D891</f>
        <v>501(c)(19)</v>
      </c>
      <c r="E892" t="str">
        <f>E891</f>
        <v>1043-27</v>
      </c>
      <c r="F892" s="3">
        <f>SUM(F890:F891)</f>
        <v>3429150</v>
      </c>
      <c r="G892" s="3">
        <f>SUM(G890:G891)</f>
        <v>-2623812.5</v>
      </c>
      <c r="H892" s="3">
        <f>SUM(H890:H891)</f>
        <v>805337.5</v>
      </c>
      <c r="I892" s="3">
        <f>SUM(I890:I891)</f>
        <v>-292308.76999999996</v>
      </c>
      <c r="J892" s="4" t="s">
        <v>3369</v>
      </c>
      <c r="K892" s="3">
        <f>SUM(K890:K891)</f>
        <v>513028.73000000004</v>
      </c>
      <c r="L892">
        <f t="shared" si="13"/>
        <v>284</v>
      </c>
    </row>
    <row r="893" spans="1:12" x14ac:dyDescent="0.25">
      <c r="A893" t="s">
        <v>573</v>
      </c>
      <c r="B893">
        <v>2026</v>
      </c>
      <c r="C893" t="s">
        <v>1</v>
      </c>
      <c r="D893" t="s">
        <v>10</v>
      </c>
      <c r="E893" t="s">
        <v>574</v>
      </c>
      <c r="F893" s="3">
        <v>11808926.25</v>
      </c>
      <c r="G893" s="3">
        <v>-11100714.699999999</v>
      </c>
      <c r="H893" s="3">
        <v>708211.55</v>
      </c>
      <c r="I893" s="3">
        <v>-251904.87</v>
      </c>
      <c r="J893" s="4" t="s">
        <v>3369</v>
      </c>
      <c r="K893" s="3">
        <v>456306.68</v>
      </c>
      <c r="L893">
        <f t="shared" si="13"/>
        <v>285</v>
      </c>
    </row>
    <row r="894" spans="1:12" x14ac:dyDescent="0.25">
      <c r="A894" t="s">
        <v>573</v>
      </c>
      <c r="B894">
        <v>2026</v>
      </c>
      <c r="C894" t="s">
        <v>5</v>
      </c>
      <c r="D894" t="s">
        <v>10</v>
      </c>
      <c r="E894" t="s">
        <v>574</v>
      </c>
      <c r="F894" s="3">
        <v>173226</v>
      </c>
      <c r="G894" s="3">
        <v>-134191</v>
      </c>
      <c r="H894" s="3">
        <v>39035</v>
      </c>
      <c r="I894" s="3">
        <v>-17195.490000000002</v>
      </c>
      <c r="J894" s="4" t="s">
        <v>3369</v>
      </c>
      <c r="K894" s="3">
        <v>21839.51</v>
      </c>
      <c r="L894">
        <f t="shared" si="13"/>
        <v>285</v>
      </c>
    </row>
    <row r="895" spans="1:12" x14ac:dyDescent="0.25">
      <c r="A895" t="str">
        <f>A894</f>
        <v>Amvets Doyle R. Miller Post 39 Inc.</v>
      </c>
      <c r="B895">
        <f>B894</f>
        <v>2026</v>
      </c>
      <c r="C895" t="s">
        <v>3357</v>
      </c>
      <c r="D895" t="str">
        <f>D894</f>
        <v>501(c)(19)</v>
      </c>
      <c r="E895" t="str">
        <f>E894</f>
        <v>0561-27</v>
      </c>
      <c r="F895" s="3">
        <f>SUM(F893:F894)</f>
        <v>11982152.25</v>
      </c>
      <c r="G895" s="3">
        <f>SUM(G893:G894)</f>
        <v>-11234905.699999999</v>
      </c>
      <c r="H895" s="3">
        <f>SUM(H893:H894)</f>
        <v>747246.55</v>
      </c>
      <c r="I895" s="3">
        <f>SUM(I893:I894)</f>
        <v>-269100.36</v>
      </c>
      <c r="J895" s="4" t="s">
        <v>3369</v>
      </c>
      <c r="K895" s="3">
        <f>SUM(K893:K894)</f>
        <v>478146.19</v>
      </c>
      <c r="L895">
        <f t="shared" si="13"/>
        <v>285</v>
      </c>
    </row>
    <row r="896" spans="1:12" x14ac:dyDescent="0.25">
      <c r="A896" t="s">
        <v>575</v>
      </c>
      <c r="B896">
        <v>2026</v>
      </c>
      <c r="C896" t="s">
        <v>1</v>
      </c>
      <c r="D896" t="s">
        <v>10</v>
      </c>
      <c r="E896" t="s">
        <v>576</v>
      </c>
      <c r="F896" s="3">
        <v>3177927.15</v>
      </c>
      <c r="G896" s="3">
        <v>-2550284.25</v>
      </c>
      <c r="H896" s="3">
        <v>627642.9</v>
      </c>
      <c r="I896" s="3">
        <v>-234503.61</v>
      </c>
      <c r="J896" s="4" t="s">
        <v>3369</v>
      </c>
      <c r="K896" s="3">
        <v>393139.29</v>
      </c>
      <c r="L896">
        <f t="shared" si="13"/>
        <v>286</v>
      </c>
    </row>
    <row r="897" spans="1:12" x14ac:dyDescent="0.25">
      <c r="A897" t="s">
        <v>575</v>
      </c>
      <c r="B897">
        <v>2026</v>
      </c>
      <c r="C897" t="s">
        <v>5</v>
      </c>
      <c r="D897" t="s">
        <v>10</v>
      </c>
      <c r="E897" t="s">
        <v>576</v>
      </c>
      <c r="F897" s="3">
        <v>347937</v>
      </c>
      <c r="G897" s="3">
        <v>-292065</v>
      </c>
      <c r="H897" s="3">
        <v>55872</v>
      </c>
      <c r="I897" s="3">
        <v>-25363.13</v>
      </c>
      <c r="J897" s="4" t="s">
        <v>3369</v>
      </c>
      <c r="K897" s="3">
        <v>30508.87</v>
      </c>
      <c r="L897">
        <f t="shared" si="13"/>
        <v>286</v>
      </c>
    </row>
    <row r="898" spans="1:12" x14ac:dyDescent="0.25">
      <c r="A898" t="str">
        <f>A897</f>
        <v>AMVETS POST #112</v>
      </c>
      <c r="B898">
        <f>B897</f>
        <v>2026</v>
      </c>
      <c r="C898" t="s">
        <v>3357</v>
      </c>
      <c r="D898" t="str">
        <f>D897</f>
        <v>501(c)(19)</v>
      </c>
      <c r="E898" t="str">
        <f>E897</f>
        <v>0462-27</v>
      </c>
      <c r="F898" s="3">
        <f>SUM(F896:F897)</f>
        <v>3525864.15</v>
      </c>
      <c r="G898" s="3">
        <f>SUM(G896:G897)</f>
        <v>-2842349.25</v>
      </c>
      <c r="H898" s="3">
        <f>SUM(H896:H897)</f>
        <v>683514.9</v>
      </c>
      <c r="I898" s="3">
        <f>SUM(I896:I897)</f>
        <v>-259866.74</v>
      </c>
      <c r="J898" s="4" t="s">
        <v>3369</v>
      </c>
      <c r="K898" s="3">
        <f>SUM(K896:K897)</f>
        <v>423648.16</v>
      </c>
      <c r="L898">
        <f t="shared" si="13"/>
        <v>286</v>
      </c>
    </row>
    <row r="899" spans="1:12" x14ac:dyDescent="0.25">
      <c r="A899" t="s">
        <v>577</v>
      </c>
      <c r="B899">
        <v>2026</v>
      </c>
      <c r="C899" t="s">
        <v>1</v>
      </c>
      <c r="D899" t="s">
        <v>10</v>
      </c>
      <c r="E899" t="s">
        <v>578</v>
      </c>
      <c r="F899" s="3">
        <v>2747004.1</v>
      </c>
      <c r="G899" s="3">
        <v>-2209745.7999999998</v>
      </c>
      <c r="H899" s="3">
        <v>537258.30000000005</v>
      </c>
      <c r="I899" s="3">
        <v>-182468.21</v>
      </c>
      <c r="J899" s="4" t="s">
        <v>3369</v>
      </c>
      <c r="K899" s="3">
        <v>354790.09</v>
      </c>
      <c r="L899">
        <f t="shared" si="13"/>
        <v>287</v>
      </c>
    </row>
    <row r="900" spans="1:12" x14ac:dyDescent="0.25">
      <c r="A900" t="str">
        <f>A899</f>
        <v>AMVETS POST #17</v>
      </c>
      <c r="B900">
        <f>B899</f>
        <v>2026</v>
      </c>
      <c r="C900" t="s">
        <v>3357</v>
      </c>
      <c r="D900" t="str">
        <f>D899</f>
        <v>501(c)(19)</v>
      </c>
      <c r="E900" t="str">
        <f>E899</f>
        <v>0341-27</v>
      </c>
      <c r="F900" s="3">
        <f>SUM(F899)</f>
        <v>2747004.1</v>
      </c>
      <c r="G900" s="3">
        <f>SUM(G899)</f>
        <v>-2209745.7999999998</v>
      </c>
      <c r="H900" s="3">
        <f>SUM(H899)</f>
        <v>537258.30000000005</v>
      </c>
      <c r="I900" s="3">
        <f>SUM(I899)</f>
        <v>-182468.21</v>
      </c>
      <c r="J900" s="4" t="s">
        <v>3369</v>
      </c>
      <c r="K900" s="3">
        <f>SUM(K899)</f>
        <v>354790.09</v>
      </c>
      <c r="L900">
        <f t="shared" ref="L900:L963" si="14">IF(E900=E899,L899,L899+1)</f>
        <v>287</v>
      </c>
    </row>
    <row r="901" spans="1:12" x14ac:dyDescent="0.25">
      <c r="A901" t="s">
        <v>579</v>
      </c>
      <c r="B901">
        <v>2026</v>
      </c>
      <c r="C901" t="s">
        <v>1</v>
      </c>
      <c r="D901" t="s">
        <v>10</v>
      </c>
      <c r="E901" t="s">
        <v>580</v>
      </c>
      <c r="F901" s="3">
        <v>4363160.5</v>
      </c>
      <c r="G901" s="3">
        <v>-4048090.9</v>
      </c>
      <c r="H901" s="3">
        <v>315069.59999999998</v>
      </c>
      <c r="I901" s="3">
        <v>-110089.38</v>
      </c>
      <c r="J901" s="4" t="s">
        <v>3369</v>
      </c>
      <c r="K901" s="3">
        <v>204980.22</v>
      </c>
      <c r="L901">
        <f t="shared" si="14"/>
        <v>288</v>
      </c>
    </row>
    <row r="902" spans="1:12" x14ac:dyDescent="0.25">
      <c r="A902" t="s">
        <v>579</v>
      </c>
      <c r="B902">
        <v>2026</v>
      </c>
      <c r="C902" t="s">
        <v>5</v>
      </c>
      <c r="D902" t="s">
        <v>10</v>
      </c>
      <c r="E902" t="s">
        <v>580</v>
      </c>
      <c r="F902" s="3">
        <v>233290</v>
      </c>
      <c r="G902" s="3">
        <v>-190832</v>
      </c>
      <c r="H902" s="3">
        <v>42458</v>
      </c>
      <c r="I902" s="3">
        <v>-13538.98</v>
      </c>
      <c r="J902" s="4" t="s">
        <v>3369</v>
      </c>
      <c r="K902" s="3">
        <v>28919.02</v>
      </c>
      <c r="L902">
        <f t="shared" si="14"/>
        <v>288</v>
      </c>
    </row>
    <row r="903" spans="1:12" x14ac:dyDescent="0.25">
      <c r="A903" t="str">
        <f>A902</f>
        <v>Amvets Post 109</v>
      </c>
      <c r="B903">
        <f>B902</f>
        <v>2026</v>
      </c>
      <c r="C903" t="s">
        <v>3357</v>
      </c>
      <c r="D903" t="str">
        <f>D902</f>
        <v>501(c)(19)</v>
      </c>
      <c r="E903" t="str">
        <f>E902</f>
        <v>0491-27</v>
      </c>
      <c r="F903" s="3">
        <f>SUM(F901:F902)</f>
        <v>4596450.5</v>
      </c>
      <c r="G903" s="3">
        <f>SUM(G901:G902)</f>
        <v>-4238922.9000000004</v>
      </c>
      <c r="H903" s="3">
        <f>SUM(H901:H902)</f>
        <v>357527.6</v>
      </c>
      <c r="I903" s="3">
        <f>SUM(I901:I902)</f>
        <v>-123628.36</v>
      </c>
      <c r="J903" s="4" t="s">
        <v>3369</v>
      </c>
      <c r="K903" s="3">
        <f>SUM(K901:K902)</f>
        <v>233899.24</v>
      </c>
      <c r="L903">
        <f t="shared" si="14"/>
        <v>288</v>
      </c>
    </row>
    <row r="904" spans="1:12" x14ac:dyDescent="0.25">
      <c r="A904" t="s">
        <v>581</v>
      </c>
      <c r="B904">
        <v>2026</v>
      </c>
      <c r="C904" t="s">
        <v>1</v>
      </c>
      <c r="D904" t="s">
        <v>10</v>
      </c>
      <c r="E904" t="s">
        <v>582</v>
      </c>
      <c r="F904" s="3">
        <v>1258370.2</v>
      </c>
      <c r="G904" s="3">
        <v>-988597</v>
      </c>
      <c r="H904" s="3">
        <v>269773.2</v>
      </c>
      <c r="I904" s="3">
        <v>-99882.96</v>
      </c>
      <c r="J904" s="4" t="s">
        <v>3369</v>
      </c>
      <c r="K904" s="3">
        <v>169890.24</v>
      </c>
      <c r="L904">
        <f t="shared" si="14"/>
        <v>289</v>
      </c>
    </row>
    <row r="905" spans="1:12" x14ac:dyDescent="0.25">
      <c r="A905" t="s">
        <v>581</v>
      </c>
      <c r="B905">
        <v>2026</v>
      </c>
      <c r="C905" t="s">
        <v>5</v>
      </c>
      <c r="D905" t="s">
        <v>10</v>
      </c>
      <c r="E905" t="s">
        <v>582</v>
      </c>
      <c r="F905" s="3">
        <v>111540</v>
      </c>
      <c r="G905" s="3">
        <v>-94560</v>
      </c>
      <c r="H905" s="3">
        <v>16980</v>
      </c>
      <c r="I905" s="3">
        <v>-7488.35</v>
      </c>
      <c r="J905" s="4" t="s">
        <v>3369</v>
      </c>
      <c r="K905" s="3">
        <v>9491.65</v>
      </c>
      <c r="L905">
        <f t="shared" si="14"/>
        <v>289</v>
      </c>
    </row>
    <row r="906" spans="1:12" x14ac:dyDescent="0.25">
      <c r="A906" t="str">
        <f>A905</f>
        <v>AMVETS POST 12</v>
      </c>
      <c r="B906">
        <f>B905</f>
        <v>2026</v>
      </c>
      <c r="C906" t="s">
        <v>3357</v>
      </c>
      <c r="D906" t="str">
        <f>D905</f>
        <v>501(c)(19)</v>
      </c>
      <c r="E906" t="str">
        <f>E905</f>
        <v>0342-27</v>
      </c>
      <c r="F906" s="3">
        <f>SUM(F904:F905)</f>
        <v>1369910.2</v>
      </c>
      <c r="G906" s="3">
        <f>SUM(G904:G905)</f>
        <v>-1083157</v>
      </c>
      <c r="H906" s="3">
        <f>SUM(H904:H905)</f>
        <v>286753.2</v>
      </c>
      <c r="I906" s="3">
        <f>SUM(I904:I905)</f>
        <v>-107371.31000000001</v>
      </c>
      <c r="J906" s="4" t="s">
        <v>3369</v>
      </c>
      <c r="K906" s="3">
        <f>SUM(K904:K905)</f>
        <v>179381.88999999998</v>
      </c>
      <c r="L906">
        <f t="shared" si="14"/>
        <v>289</v>
      </c>
    </row>
    <row r="907" spans="1:12" x14ac:dyDescent="0.25">
      <c r="A907" t="s">
        <v>583</v>
      </c>
      <c r="B907">
        <v>2026</v>
      </c>
      <c r="C907" t="s">
        <v>9</v>
      </c>
      <c r="D907" t="s">
        <v>10</v>
      </c>
      <c r="E907" t="s">
        <v>584</v>
      </c>
      <c r="F907" s="3">
        <v>0</v>
      </c>
      <c r="G907" s="3">
        <v>0</v>
      </c>
      <c r="H907" s="3">
        <v>0</v>
      </c>
      <c r="I907" s="3">
        <v>0</v>
      </c>
      <c r="J907" s="3">
        <v>0</v>
      </c>
      <c r="K907" s="3">
        <v>0</v>
      </c>
      <c r="L907">
        <f t="shared" si="14"/>
        <v>290</v>
      </c>
    </row>
    <row r="908" spans="1:12" x14ac:dyDescent="0.25">
      <c r="A908" t="s">
        <v>583</v>
      </c>
      <c r="B908">
        <v>2026</v>
      </c>
      <c r="C908" t="s">
        <v>70</v>
      </c>
      <c r="D908" t="s">
        <v>10</v>
      </c>
      <c r="E908" t="s">
        <v>584</v>
      </c>
      <c r="F908" s="3">
        <v>0</v>
      </c>
      <c r="G908" s="3">
        <v>0</v>
      </c>
      <c r="H908" s="3">
        <v>0</v>
      </c>
      <c r="I908" s="3">
        <v>0</v>
      </c>
      <c r="J908" s="4" t="s">
        <v>3369</v>
      </c>
      <c r="K908" s="3">
        <v>0</v>
      </c>
      <c r="L908">
        <f t="shared" si="14"/>
        <v>290</v>
      </c>
    </row>
    <row r="909" spans="1:12" x14ac:dyDescent="0.25">
      <c r="A909" t="s">
        <v>583</v>
      </c>
      <c r="B909">
        <v>2026</v>
      </c>
      <c r="C909" t="s">
        <v>12</v>
      </c>
      <c r="D909" t="s">
        <v>10</v>
      </c>
      <c r="E909" t="s">
        <v>584</v>
      </c>
      <c r="F909" s="3">
        <v>0</v>
      </c>
      <c r="G909" s="3">
        <v>0</v>
      </c>
      <c r="H909" s="3">
        <v>0</v>
      </c>
      <c r="I909" s="3">
        <v>0</v>
      </c>
      <c r="J909" s="4" t="s">
        <v>3369</v>
      </c>
      <c r="K909" s="3">
        <v>0</v>
      </c>
      <c r="L909">
        <f t="shared" si="14"/>
        <v>290</v>
      </c>
    </row>
    <row r="910" spans="1:12" x14ac:dyDescent="0.25">
      <c r="A910" t="s">
        <v>583</v>
      </c>
      <c r="B910">
        <v>2026</v>
      </c>
      <c r="C910" t="s">
        <v>1</v>
      </c>
      <c r="D910" t="s">
        <v>10</v>
      </c>
      <c r="E910" t="s">
        <v>584</v>
      </c>
      <c r="F910" s="3">
        <v>4666866.5</v>
      </c>
      <c r="G910" s="3">
        <v>-4335972.95</v>
      </c>
      <c r="H910" s="3">
        <v>330893.55</v>
      </c>
      <c r="I910" s="3">
        <v>-118810.35</v>
      </c>
      <c r="J910" s="4" t="s">
        <v>3369</v>
      </c>
      <c r="K910" s="3">
        <v>212083.20000000001</v>
      </c>
      <c r="L910">
        <f t="shared" si="14"/>
        <v>290</v>
      </c>
    </row>
    <row r="911" spans="1:12" x14ac:dyDescent="0.25">
      <c r="A911" t="s">
        <v>583</v>
      </c>
      <c r="B911">
        <v>2026</v>
      </c>
      <c r="C911" t="s">
        <v>5</v>
      </c>
      <c r="D911" t="s">
        <v>10</v>
      </c>
      <c r="E911" t="s">
        <v>584</v>
      </c>
      <c r="F911" s="3">
        <v>336601</v>
      </c>
      <c r="G911" s="3">
        <v>-265914.89</v>
      </c>
      <c r="H911" s="3">
        <v>70686.11</v>
      </c>
      <c r="I911" s="3">
        <v>-20105</v>
      </c>
      <c r="J911" s="4" t="s">
        <v>3369</v>
      </c>
      <c r="K911" s="3">
        <v>50581.11</v>
      </c>
      <c r="L911">
        <f t="shared" si="14"/>
        <v>290</v>
      </c>
    </row>
    <row r="912" spans="1:12" x14ac:dyDescent="0.25">
      <c r="A912" t="str">
        <f>A911</f>
        <v>Amvets Post 1776</v>
      </c>
      <c r="B912">
        <f>B911</f>
        <v>2026</v>
      </c>
      <c r="C912" t="s">
        <v>3357</v>
      </c>
      <c r="D912" t="str">
        <f>D911</f>
        <v>501(c)(19)</v>
      </c>
      <c r="E912" t="str">
        <f>E911</f>
        <v>0260-27</v>
      </c>
      <c r="F912" s="3">
        <f>SUM(F907:F911)</f>
        <v>5003467.5</v>
      </c>
      <c r="G912" s="3">
        <f>SUM(G907:G911)</f>
        <v>-4601887.84</v>
      </c>
      <c r="H912" s="3">
        <f>SUM(H907:H911)</f>
        <v>401579.66</v>
      </c>
      <c r="I912" s="3">
        <f>SUM(I907:I911)</f>
        <v>-138915.35</v>
      </c>
      <c r="J912" s="3">
        <v>0</v>
      </c>
      <c r="K912" s="3">
        <f>SUM(K907:K911)</f>
        <v>262664.31</v>
      </c>
      <c r="L912">
        <f t="shared" si="14"/>
        <v>290</v>
      </c>
    </row>
    <row r="913" spans="1:12" x14ac:dyDescent="0.25">
      <c r="A913" t="s">
        <v>585</v>
      </c>
      <c r="B913">
        <v>2026</v>
      </c>
      <c r="C913" t="s">
        <v>1</v>
      </c>
      <c r="D913" t="s">
        <v>10</v>
      </c>
      <c r="E913" t="s">
        <v>586</v>
      </c>
      <c r="F913" s="3">
        <v>8926484</v>
      </c>
      <c r="G913" s="3">
        <v>-8272355.7000000002</v>
      </c>
      <c r="H913" s="3">
        <v>654128.30000000005</v>
      </c>
      <c r="I913" s="3">
        <v>-179583.88</v>
      </c>
      <c r="J913" s="4" t="s">
        <v>3369</v>
      </c>
      <c r="K913" s="3">
        <v>474544.42</v>
      </c>
      <c r="L913">
        <f t="shared" si="14"/>
        <v>291</v>
      </c>
    </row>
    <row r="914" spans="1:12" x14ac:dyDescent="0.25">
      <c r="A914" t="s">
        <v>585</v>
      </c>
      <c r="B914">
        <v>2026</v>
      </c>
      <c r="C914" t="s">
        <v>5</v>
      </c>
      <c r="D914" t="s">
        <v>10</v>
      </c>
      <c r="E914" t="s">
        <v>586</v>
      </c>
      <c r="F914" s="3">
        <v>561003</v>
      </c>
      <c r="G914" s="3">
        <v>-449021.08</v>
      </c>
      <c r="H914" s="3">
        <v>111981.92</v>
      </c>
      <c r="I914" s="3">
        <v>-49897.29</v>
      </c>
      <c r="J914" s="4" t="s">
        <v>3369</v>
      </c>
      <c r="K914" s="3">
        <v>62084.63</v>
      </c>
      <c r="L914">
        <f t="shared" si="14"/>
        <v>291</v>
      </c>
    </row>
    <row r="915" spans="1:12" x14ac:dyDescent="0.25">
      <c r="A915" t="str">
        <f>A914</f>
        <v>Amvets Post 1928</v>
      </c>
      <c r="B915">
        <f>B914</f>
        <v>2026</v>
      </c>
      <c r="C915" t="s">
        <v>3357</v>
      </c>
      <c r="D915" t="str">
        <f>D914</f>
        <v>501(c)(19)</v>
      </c>
      <c r="E915" t="str">
        <f>E914</f>
        <v>0458-27</v>
      </c>
      <c r="F915" s="3">
        <f>SUM(F913:F914)</f>
        <v>9487487</v>
      </c>
      <c r="G915" s="3">
        <f>SUM(G913:G914)</f>
        <v>-8721376.7799999993</v>
      </c>
      <c r="H915" s="3">
        <f>SUM(H913:H914)</f>
        <v>766110.22000000009</v>
      </c>
      <c r="I915" s="3">
        <f>SUM(I913:I914)</f>
        <v>-229481.17</v>
      </c>
      <c r="J915" s="4" t="s">
        <v>3369</v>
      </c>
      <c r="K915" s="3">
        <f>SUM(K913:K914)</f>
        <v>536629.04999999993</v>
      </c>
      <c r="L915">
        <f t="shared" si="14"/>
        <v>291</v>
      </c>
    </row>
    <row r="916" spans="1:12" x14ac:dyDescent="0.25">
      <c r="A916" t="s">
        <v>587</v>
      </c>
      <c r="B916">
        <v>2026</v>
      </c>
      <c r="C916" t="s">
        <v>1</v>
      </c>
      <c r="D916" t="s">
        <v>10</v>
      </c>
      <c r="E916" t="s">
        <v>588</v>
      </c>
      <c r="F916" s="3">
        <v>555966.75</v>
      </c>
      <c r="G916" s="3">
        <v>-443408.35</v>
      </c>
      <c r="H916" s="3">
        <v>112558.39999999999</v>
      </c>
      <c r="I916" s="3">
        <v>-41651.65</v>
      </c>
      <c r="J916" s="4" t="s">
        <v>3369</v>
      </c>
      <c r="K916" s="3">
        <v>70906.75</v>
      </c>
      <c r="L916">
        <f t="shared" si="14"/>
        <v>292</v>
      </c>
    </row>
    <row r="917" spans="1:12" x14ac:dyDescent="0.25">
      <c r="A917" t="s">
        <v>587</v>
      </c>
      <c r="B917">
        <v>2026</v>
      </c>
      <c r="C917" t="s">
        <v>5</v>
      </c>
      <c r="D917" t="s">
        <v>10</v>
      </c>
      <c r="E917" t="s">
        <v>588</v>
      </c>
      <c r="F917" s="3">
        <v>0</v>
      </c>
      <c r="G917" s="3">
        <v>0</v>
      </c>
      <c r="H917" s="3">
        <v>0</v>
      </c>
      <c r="I917" s="3">
        <v>0</v>
      </c>
      <c r="J917" s="4" t="s">
        <v>3369</v>
      </c>
      <c r="K917" s="3">
        <v>0</v>
      </c>
      <c r="L917">
        <f t="shared" si="14"/>
        <v>292</v>
      </c>
    </row>
    <row r="918" spans="1:12" x14ac:dyDescent="0.25">
      <c r="A918" t="str">
        <f>A917</f>
        <v>AMVETS POST 1965</v>
      </c>
      <c r="B918">
        <f>B917</f>
        <v>2026</v>
      </c>
      <c r="C918" t="s">
        <v>3357</v>
      </c>
      <c r="D918" t="str">
        <f>D917</f>
        <v>501(c)(19)</v>
      </c>
      <c r="E918" t="str">
        <f>E917</f>
        <v>1036-27</v>
      </c>
      <c r="F918" s="3">
        <f>SUM(F916:F917)</f>
        <v>555966.75</v>
      </c>
      <c r="G918" s="3">
        <f>SUM(G916:G917)</f>
        <v>-443408.35</v>
      </c>
      <c r="H918" s="3">
        <f>SUM(H916:H917)</f>
        <v>112558.39999999999</v>
      </c>
      <c r="I918" s="3">
        <f>SUM(I916:I917)</f>
        <v>-41651.65</v>
      </c>
      <c r="J918" s="4" t="s">
        <v>3369</v>
      </c>
      <c r="K918" s="3">
        <f>SUM(K916:K917)</f>
        <v>70906.75</v>
      </c>
      <c r="L918">
        <f t="shared" si="14"/>
        <v>292</v>
      </c>
    </row>
    <row r="919" spans="1:12" x14ac:dyDescent="0.25">
      <c r="A919" t="s">
        <v>589</v>
      </c>
      <c r="B919">
        <v>2026</v>
      </c>
      <c r="C919" t="s">
        <v>1</v>
      </c>
      <c r="D919" t="s">
        <v>10</v>
      </c>
      <c r="E919" t="s">
        <v>590</v>
      </c>
      <c r="F919" s="3">
        <v>695224.35</v>
      </c>
      <c r="G919" s="3">
        <v>-564897.29999999993</v>
      </c>
      <c r="H919" s="3">
        <v>130327.05</v>
      </c>
      <c r="I919" s="3">
        <v>-47636.61</v>
      </c>
      <c r="J919" s="4" t="s">
        <v>3369</v>
      </c>
      <c r="K919" s="3">
        <v>82690.44</v>
      </c>
      <c r="L919">
        <f t="shared" si="14"/>
        <v>293</v>
      </c>
    </row>
    <row r="920" spans="1:12" x14ac:dyDescent="0.25">
      <c r="A920" t="s">
        <v>589</v>
      </c>
      <c r="B920">
        <v>2026</v>
      </c>
      <c r="C920" t="s">
        <v>5</v>
      </c>
      <c r="D920" t="s">
        <v>10</v>
      </c>
      <c r="E920" t="s">
        <v>590</v>
      </c>
      <c r="F920" s="3">
        <v>728170</v>
      </c>
      <c r="G920" s="3">
        <v>-594512.99</v>
      </c>
      <c r="H920" s="3">
        <v>133657.01</v>
      </c>
      <c r="I920" s="3">
        <v>-38756.370000000003</v>
      </c>
      <c r="J920" s="4" t="s">
        <v>3369</v>
      </c>
      <c r="K920" s="3">
        <v>94900.64</v>
      </c>
      <c r="L920">
        <f t="shared" si="14"/>
        <v>293</v>
      </c>
    </row>
    <row r="921" spans="1:12" x14ac:dyDescent="0.25">
      <c r="A921" t="str">
        <f>A920</f>
        <v>AMVETS POST 36 INC</v>
      </c>
      <c r="B921">
        <f>B920</f>
        <v>2026</v>
      </c>
      <c r="C921" t="s">
        <v>3357</v>
      </c>
      <c r="D921" t="str">
        <f>D920</f>
        <v>501(c)(19)</v>
      </c>
      <c r="E921" t="str">
        <f>E920</f>
        <v>0389-27</v>
      </c>
      <c r="F921" s="3">
        <f>SUM(F919:F920)</f>
        <v>1423394.35</v>
      </c>
      <c r="G921" s="3">
        <f>SUM(G919:G920)</f>
        <v>-1159410.29</v>
      </c>
      <c r="H921" s="3">
        <f>SUM(H919:H920)</f>
        <v>263984.06</v>
      </c>
      <c r="I921" s="3">
        <f>SUM(I919:I920)</f>
        <v>-86392.98000000001</v>
      </c>
      <c r="J921" s="4" t="s">
        <v>3369</v>
      </c>
      <c r="K921" s="3">
        <f>SUM(K919:K920)</f>
        <v>177591.08000000002</v>
      </c>
      <c r="L921">
        <f t="shared" si="14"/>
        <v>293</v>
      </c>
    </row>
    <row r="922" spans="1:12" x14ac:dyDescent="0.25">
      <c r="A922" t="s">
        <v>591</v>
      </c>
      <c r="B922">
        <v>2026</v>
      </c>
      <c r="C922" t="s">
        <v>1</v>
      </c>
      <c r="D922" t="s">
        <v>10</v>
      </c>
      <c r="E922" t="s">
        <v>592</v>
      </c>
      <c r="F922" s="3">
        <v>6645031.5</v>
      </c>
      <c r="G922" s="3">
        <v>-6181534.4500000002</v>
      </c>
      <c r="H922" s="3">
        <v>463497.05</v>
      </c>
      <c r="I922" s="3">
        <v>-174221.39</v>
      </c>
      <c r="J922" s="4" t="s">
        <v>3369</v>
      </c>
      <c r="K922" s="3">
        <v>289275.65999999997</v>
      </c>
      <c r="L922">
        <f t="shared" si="14"/>
        <v>294</v>
      </c>
    </row>
    <row r="923" spans="1:12" x14ac:dyDescent="0.25">
      <c r="A923" t="s">
        <v>591</v>
      </c>
      <c r="B923">
        <v>2026</v>
      </c>
      <c r="C923" t="s">
        <v>5</v>
      </c>
      <c r="D923" t="s">
        <v>10</v>
      </c>
      <c r="E923" t="s">
        <v>592</v>
      </c>
      <c r="F923" s="3">
        <v>286281</v>
      </c>
      <c r="G923" s="3">
        <v>-238408</v>
      </c>
      <c r="H923" s="3">
        <v>47873</v>
      </c>
      <c r="I923" s="3">
        <v>-8856.6299999999992</v>
      </c>
      <c r="J923" s="4" t="s">
        <v>3369</v>
      </c>
      <c r="K923" s="3">
        <v>39016.370000000003</v>
      </c>
      <c r="L923">
        <f t="shared" si="14"/>
        <v>294</v>
      </c>
    </row>
    <row r="924" spans="1:12" x14ac:dyDescent="0.25">
      <c r="A924" t="str">
        <f>A923</f>
        <v>AMVETS Post 4</v>
      </c>
      <c r="B924">
        <f>B923</f>
        <v>2026</v>
      </c>
      <c r="C924" t="s">
        <v>3357</v>
      </c>
      <c r="D924" t="str">
        <f>D923</f>
        <v>501(c)(19)</v>
      </c>
      <c r="E924" t="str">
        <f>E923</f>
        <v>0228-27</v>
      </c>
      <c r="F924" s="3">
        <f>SUM(F922:F923)</f>
        <v>6931312.5</v>
      </c>
      <c r="G924" s="3">
        <f>SUM(G922:G923)</f>
        <v>-6419942.4500000002</v>
      </c>
      <c r="H924" s="3">
        <f>SUM(H922:H923)</f>
        <v>511370.05</v>
      </c>
      <c r="I924" s="3">
        <f>SUM(I922:I923)</f>
        <v>-183078.02000000002</v>
      </c>
      <c r="J924" s="4" t="s">
        <v>3369</v>
      </c>
      <c r="K924" s="3">
        <f>SUM(K922:K923)</f>
        <v>328292.02999999997</v>
      </c>
      <c r="L924">
        <f t="shared" si="14"/>
        <v>294</v>
      </c>
    </row>
    <row r="925" spans="1:12" x14ac:dyDescent="0.25">
      <c r="A925" t="s">
        <v>593</v>
      </c>
      <c r="B925">
        <v>2026</v>
      </c>
      <c r="C925" t="s">
        <v>1</v>
      </c>
      <c r="D925" t="s">
        <v>10</v>
      </c>
      <c r="E925" t="s">
        <v>594</v>
      </c>
      <c r="F925" s="3">
        <v>310853.90000000002</v>
      </c>
      <c r="G925" s="3">
        <v>-254147.40000000002</v>
      </c>
      <c r="H925" s="3">
        <v>56706.5</v>
      </c>
      <c r="I925" s="3">
        <v>-21444.92</v>
      </c>
      <c r="J925" s="4" t="s">
        <v>3369</v>
      </c>
      <c r="K925" s="3">
        <v>35261.58</v>
      </c>
      <c r="L925">
        <f t="shared" si="14"/>
        <v>295</v>
      </c>
    </row>
    <row r="926" spans="1:12" x14ac:dyDescent="0.25">
      <c r="A926" t="str">
        <f>A925</f>
        <v>AMVETS POST 44</v>
      </c>
      <c r="B926">
        <f>B925</f>
        <v>2026</v>
      </c>
      <c r="C926" t="s">
        <v>3357</v>
      </c>
      <c r="D926" t="str">
        <f>D925</f>
        <v>501(c)(19)</v>
      </c>
      <c r="E926" t="str">
        <f>E925</f>
        <v>0628-27</v>
      </c>
      <c r="F926" s="3">
        <f>SUM(F925)</f>
        <v>310853.90000000002</v>
      </c>
      <c r="G926" s="3">
        <f>SUM(G925)</f>
        <v>-254147.40000000002</v>
      </c>
      <c r="H926" s="3">
        <f>SUM(H925)</f>
        <v>56706.5</v>
      </c>
      <c r="I926" s="3">
        <f>SUM(I925)</f>
        <v>-21444.92</v>
      </c>
      <c r="J926" s="4" t="s">
        <v>3369</v>
      </c>
      <c r="K926" s="3">
        <f>SUM(K925)</f>
        <v>35261.58</v>
      </c>
      <c r="L926">
        <f t="shared" si="14"/>
        <v>295</v>
      </c>
    </row>
    <row r="927" spans="1:12" x14ac:dyDescent="0.25">
      <c r="A927" t="s">
        <v>595</v>
      </c>
      <c r="B927">
        <v>2026</v>
      </c>
      <c r="C927" t="s">
        <v>1</v>
      </c>
      <c r="D927" t="s">
        <v>10</v>
      </c>
      <c r="E927" t="s">
        <v>596</v>
      </c>
      <c r="F927" s="3">
        <v>1525406.15</v>
      </c>
      <c r="G927" s="3">
        <v>-1219898.25</v>
      </c>
      <c r="H927" s="3">
        <v>305507.90000000002</v>
      </c>
      <c r="I927" s="3">
        <v>-104495.83</v>
      </c>
      <c r="J927" s="4" t="s">
        <v>3369</v>
      </c>
      <c r="K927" s="3">
        <v>201012.07</v>
      </c>
      <c r="L927">
        <f t="shared" si="14"/>
        <v>296</v>
      </c>
    </row>
    <row r="928" spans="1:12" x14ac:dyDescent="0.25">
      <c r="A928" t="s">
        <v>595</v>
      </c>
      <c r="B928">
        <v>2026</v>
      </c>
      <c r="C928" t="s">
        <v>5</v>
      </c>
      <c r="D928" t="s">
        <v>10</v>
      </c>
      <c r="E928" t="s">
        <v>596</v>
      </c>
      <c r="F928" s="3">
        <v>203870</v>
      </c>
      <c r="G928" s="3">
        <v>-164195</v>
      </c>
      <c r="H928" s="3">
        <v>39675</v>
      </c>
      <c r="I928" s="3">
        <v>-9753.85</v>
      </c>
      <c r="J928" s="4" t="s">
        <v>3369</v>
      </c>
      <c r="K928" s="3">
        <v>29921.15</v>
      </c>
      <c r="L928">
        <f t="shared" si="14"/>
        <v>296</v>
      </c>
    </row>
    <row r="929" spans="1:12" x14ac:dyDescent="0.25">
      <c r="A929" t="str">
        <f>A928</f>
        <v>AMVETS POST 66</v>
      </c>
      <c r="B929">
        <f>B928</f>
        <v>2026</v>
      </c>
      <c r="C929" t="s">
        <v>3357</v>
      </c>
      <c r="D929" t="str">
        <f>D928</f>
        <v>501(c)(19)</v>
      </c>
      <c r="E929" t="str">
        <f>E928</f>
        <v>0397-27</v>
      </c>
      <c r="F929" s="3">
        <f>SUM(F927:F928)</f>
        <v>1729276.15</v>
      </c>
      <c r="G929" s="3">
        <f>SUM(G927:G928)</f>
        <v>-1384093.25</v>
      </c>
      <c r="H929" s="3">
        <f>SUM(H927:H928)</f>
        <v>345182.9</v>
      </c>
      <c r="I929" s="3">
        <f>SUM(I927:I928)</f>
        <v>-114249.68000000001</v>
      </c>
      <c r="J929" s="4" t="s">
        <v>3369</v>
      </c>
      <c r="K929" s="3">
        <f>SUM(K927:K928)</f>
        <v>230933.22</v>
      </c>
      <c r="L929">
        <f t="shared" si="14"/>
        <v>296</v>
      </c>
    </row>
    <row r="930" spans="1:12" x14ac:dyDescent="0.25">
      <c r="A930" t="s">
        <v>597</v>
      </c>
      <c r="B930">
        <v>2026</v>
      </c>
      <c r="C930" t="s">
        <v>1</v>
      </c>
      <c r="D930" t="s">
        <v>10</v>
      </c>
      <c r="E930" t="s">
        <v>598</v>
      </c>
      <c r="F930" s="3">
        <v>854526.75</v>
      </c>
      <c r="G930" s="3">
        <v>-766783.1</v>
      </c>
      <c r="H930" s="3">
        <v>87743.65</v>
      </c>
      <c r="I930" s="3">
        <v>-9481.01</v>
      </c>
      <c r="J930" s="4" t="s">
        <v>3369</v>
      </c>
      <c r="K930" s="3">
        <v>78262.64</v>
      </c>
      <c r="L930">
        <f t="shared" si="14"/>
        <v>297</v>
      </c>
    </row>
    <row r="931" spans="1:12" x14ac:dyDescent="0.25">
      <c r="A931" t="s">
        <v>597</v>
      </c>
      <c r="B931">
        <v>2026</v>
      </c>
      <c r="C931" t="s">
        <v>5</v>
      </c>
      <c r="D931" t="s">
        <v>10</v>
      </c>
      <c r="E931" t="s">
        <v>598</v>
      </c>
      <c r="F931" s="3">
        <v>8120</v>
      </c>
      <c r="G931" s="3">
        <v>-6230</v>
      </c>
      <c r="H931" s="3">
        <v>1890</v>
      </c>
      <c r="I931" s="3">
        <v>-1862.99</v>
      </c>
      <c r="J931" s="4" t="s">
        <v>3369</v>
      </c>
      <c r="K931" s="3">
        <v>27.01</v>
      </c>
      <c r="L931">
        <f t="shared" si="14"/>
        <v>297</v>
      </c>
    </row>
    <row r="932" spans="1:12" x14ac:dyDescent="0.25">
      <c r="A932" t="str">
        <f>A931</f>
        <v>Amvets Sons Squadron 31</v>
      </c>
      <c r="B932">
        <f>B931</f>
        <v>2026</v>
      </c>
      <c r="C932" t="s">
        <v>3357</v>
      </c>
      <c r="D932" t="str">
        <f>D931</f>
        <v>501(c)(19)</v>
      </c>
      <c r="E932" t="str">
        <f>E931</f>
        <v>1039-27</v>
      </c>
      <c r="F932" s="3">
        <f>SUM(F930:F931)</f>
        <v>862646.75</v>
      </c>
      <c r="G932" s="3">
        <f>SUM(G930:G931)</f>
        <v>-773013.1</v>
      </c>
      <c r="H932" s="3">
        <f>SUM(H930:H931)</f>
        <v>89633.65</v>
      </c>
      <c r="I932" s="3">
        <f>SUM(I930:I931)</f>
        <v>-11344</v>
      </c>
      <c r="J932" s="4" t="s">
        <v>3369</v>
      </c>
      <c r="K932" s="3">
        <f>SUM(K930:K931)</f>
        <v>78289.649999999994</v>
      </c>
      <c r="L932">
        <f t="shared" si="14"/>
        <v>297</v>
      </c>
    </row>
    <row r="933" spans="1:12" x14ac:dyDescent="0.25">
      <c r="A933" t="s">
        <v>599</v>
      </c>
      <c r="B933">
        <v>2026</v>
      </c>
      <c r="C933" t="s">
        <v>1</v>
      </c>
      <c r="D933" t="s">
        <v>2</v>
      </c>
      <c r="E933" t="s">
        <v>600</v>
      </c>
      <c r="F933" s="3">
        <v>664817.75</v>
      </c>
      <c r="G933" s="3">
        <v>-571581.65</v>
      </c>
      <c r="H933" s="3">
        <v>93236.1</v>
      </c>
      <c r="I933" s="3">
        <v>-223305.21</v>
      </c>
      <c r="J933" s="4" t="s">
        <v>3369</v>
      </c>
      <c r="K933" s="3">
        <v>-130069.11</v>
      </c>
      <c r="L933">
        <f t="shared" si="14"/>
        <v>298</v>
      </c>
    </row>
    <row r="934" spans="1:12" x14ac:dyDescent="0.25">
      <c r="A934" t="s">
        <v>599</v>
      </c>
      <c r="B934">
        <v>2026</v>
      </c>
      <c r="C934" t="s">
        <v>5</v>
      </c>
      <c r="D934" t="s">
        <v>2</v>
      </c>
      <c r="E934" t="s">
        <v>600</v>
      </c>
      <c r="F934" s="3">
        <v>135847</v>
      </c>
      <c r="G934" s="3">
        <v>-135767</v>
      </c>
      <c r="H934" s="3">
        <v>80</v>
      </c>
      <c r="I934" s="3">
        <v>-5320</v>
      </c>
      <c r="J934" s="4" t="s">
        <v>3369</v>
      </c>
      <c r="K934" s="3">
        <v>-5240</v>
      </c>
      <c r="L934">
        <f t="shared" si="14"/>
        <v>298</v>
      </c>
    </row>
    <row r="935" spans="1:12" x14ac:dyDescent="0.25">
      <c r="A935" t="str">
        <f>A934</f>
        <v>Ancient Order of Hibernians in America - Division #2</v>
      </c>
      <c r="B935">
        <f>B934</f>
        <v>2026</v>
      </c>
      <c r="C935" t="s">
        <v>3357</v>
      </c>
      <c r="D935" t="str">
        <f>D934</f>
        <v>501(c)(8)</v>
      </c>
      <c r="E935" t="str">
        <f>E934</f>
        <v>0602-27</v>
      </c>
      <c r="F935" s="3">
        <f>SUM(F933:F934)</f>
        <v>800664.75</v>
      </c>
      <c r="G935" s="3">
        <f>SUM(G933:G934)</f>
        <v>-707348.65</v>
      </c>
      <c r="H935" s="3">
        <f>SUM(H933:H934)</f>
        <v>93316.1</v>
      </c>
      <c r="I935" s="3">
        <f>SUM(I933:I934)</f>
        <v>-228625.21</v>
      </c>
      <c r="J935" s="4" t="s">
        <v>3369</v>
      </c>
      <c r="K935" s="3">
        <f>SUM(K933:K934)</f>
        <v>-135309.10999999999</v>
      </c>
      <c r="L935">
        <f t="shared" si="14"/>
        <v>298</v>
      </c>
    </row>
    <row r="936" spans="1:12" x14ac:dyDescent="0.25">
      <c r="A936" t="s">
        <v>601</v>
      </c>
      <c r="B936">
        <v>2026</v>
      </c>
      <c r="C936" t="s">
        <v>9</v>
      </c>
      <c r="D936" t="s">
        <v>6</v>
      </c>
      <c r="E936" t="s">
        <v>602</v>
      </c>
      <c r="F936" s="3">
        <v>60771.43</v>
      </c>
      <c r="G936" s="3">
        <v>0</v>
      </c>
      <c r="H936" s="3">
        <v>60771.43</v>
      </c>
      <c r="I936" s="3">
        <v>-4673.6000000000004</v>
      </c>
      <c r="J936" s="3">
        <v>-21029.5</v>
      </c>
      <c r="K936" s="3">
        <v>35068.33</v>
      </c>
      <c r="L936">
        <f t="shared" si="14"/>
        <v>299</v>
      </c>
    </row>
    <row r="937" spans="1:12" x14ac:dyDescent="0.25">
      <c r="A937" t="str">
        <f>A936</f>
        <v>Animal Charity of Ohio</v>
      </c>
      <c r="B937">
        <f>B936</f>
        <v>2026</v>
      </c>
      <c r="C937" t="s">
        <v>3357</v>
      </c>
      <c r="D937" t="str">
        <f>D936</f>
        <v>501(c)(3)</v>
      </c>
      <c r="E937" t="str">
        <f>E936</f>
        <v>1055-27</v>
      </c>
      <c r="F937" s="3">
        <f>SUM(F936)</f>
        <v>60771.43</v>
      </c>
      <c r="G937" s="3">
        <f>SUM(G936)</f>
        <v>0</v>
      </c>
      <c r="H937" s="3">
        <f>SUM(H936)</f>
        <v>60771.43</v>
      </c>
      <c r="I937" s="3">
        <f>SUM(I936)</f>
        <v>-4673.6000000000004</v>
      </c>
      <c r="J937" s="3">
        <v>-21029.5</v>
      </c>
      <c r="K937" s="3">
        <f>SUM(K936)</f>
        <v>35068.33</v>
      </c>
      <c r="L937">
        <f t="shared" si="14"/>
        <v>299</v>
      </c>
    </row>
    <row r="938" spans="1:12" x14ac:dyDescent="0.25">
      <c r="A938" t="s">
        <v>603</v>
      </c>
      <c r="B938">
        <v>2026</v>
      </c>
      <c r="C938" t="s">
        <v>9</v>
      </c>
      <c r="D938" t="s">
        <v>6</v>
      </c>
      <c r="E938" t="s">
        <v>604</v>
      </c>
      <c r="F938" s="3">
        <v>287560</v>
      </c>
      <c r="G938" s="3">
        <v>0</v>
      </c>
      <c r="H938" s="3">
        <v>287560</v>
      </c>
      <c r="I938" s="3">
        <v>-351344</v>
      </c>
      <c r="J938" s="3">
        <v>0</v>
      </c>
      <c r="K938" s="3">
        <v>-63784</v>
      </c>
      <c r="L938">
        <f t="shared" si="14"/>
        <v>300</v>
      </c>
    </row>
    <row r="939" spans="1:12" x14ac:dyDescent="0.25">
      <c r="A939" t="s">
        <v>603</v>
      </c>
      <c r="B939">
        <v>2026</v>
      </c>
      <c r="C939" t="s">
        <v>12</v>
      </c>
      <c r="D939" t="s">
        <v>6</v>
      </c>
      <c r="E939" t="s">
        <v>604</v>
      </c>
      <c r="F939" s="3">
        <v>1739863</v>
      </c>
      <c r="G939" s="3">
        <v>-1209429</v>
      </c>
      <c r="H939" s="3">
        <v>530434</v>
      </c>
      <c r="I939" s="3">
        <v>-106158</v>
      </c>
      <c r="J939" s="4" t="s">
        <v>3369</v>
      </c>
      <c r="K939" s="3">
        <v>424276</v>
      </c>
      <c r="L939">
        <f t="shared" si="14"/>
        <v>300</v>
      </c>
    </row>
    <row r="940" spans="1:12" x14ac:dyDescent="0.25">
      <c r="A940" t="s">
        <v>603</v>
      </c>
      <c r="B940">
        <v>2026</v>
      </c>
      <c r="C940" t="s">
        <v>5</v>
      </c>
      <c r="D940" t="s">
        <v>6</v>
      </c>
      <c r="E940" t="s">
        <v>604</v>
      </c>
      <c r="F940" s="3">
        <v>2226180</v>
      </c>
      <c r="G940" s="3">
        <v>-1804461</v>
      </c>
      <c r="H940" s="3">
        <v>421719</v>
      </c>
      <c r="I940" s="3">
        <v>-123949.3</v>
      </c>
      <c r="J940" s="4" t="s">
        <v>3369</v>
      </c>
      <c r="K940" s="3">
        <v>297769.7</v>
      </c>
      <c r="L940">
        <f t="shared" si="14"/>
        <v>300</v>
      </c>
    </row>
    <row r="941" spans="1:12" x14ac:dyDescent="0.25">
      <c r="A941" t="str">
        <f>A940</f>
        <v>Animal Rescue Fund</v>
      </c>
      <c r="B941">
        <f>B940</f>
        <v>2026</v>
      </c>
      <c r="C941" t="s">
        <v>3357</v>
      </c>
      <c r="D941" t="str">
        <f>D940</f>
        <v>501(c)(3)</v>
      </c>
      <c r="E941" t="str">
        <f>E940</f>
        <v>0202-27</v>
      </c>
      <c r="F941" s="3">
        <f>SUM(F938:F940)</f>
        <v>4253603</v>
      </c>
      <c r="G941" s="3">
        <f>SUM(G938:G940)</f>
        <v>-3013890</v>
      </c>
      <c r="H941" s="3">
        <f>SUM(H938:H940)</f>
        <v>1239713</v>
      </c>
      <c r="I941" s="3">
        <f>SUM(I938:I940)</f>
        <v>-581451.30000000005</v>
      </c>
      <c r="J941" s="3">
        <v>0</v>
      </c>
      <c r="K941" s="3">
        <f>SUM(K938:K940)</f>
        <v>658261.69999999995</v>
      </c>
      <c r="L941">
        <f t="shared" si="14"/>
        <v>300</v>
      </c>
    </row>
    <row r="942" spans="1:12" x14ac:dyDescent="0.25">
      <c r="A942" t="s">
        <v>605</v>
      </c>
      <c r="B942">
        <v>2026</v>
      </c>
      <c r="C942" t="s">
        <v>9</v>
      </c>
      <c r="D942" t="s">
        <v>6</v>
      </c>
      <c r="E942" t="s">
        <v>606</v>
      </c>
      <c r="F942" s="3">
        <v>80100.44</v>
      </c>
      <c r="G942" s="3">
        <v>0</v>
      </c>
      <c r="H942" s="3">
        <v>80100.44</v>
      </c>
      <c r="I942" s="3">
        <v>-6728.43</v>
      </c>
      <c r="J942" s="3">
        <v>-23489.32</v>
      </c>
      <c r="K942" s="3">
        <v>49882.69</v>
      </c>
      <c r="L942">
        <f t="shared" si="14"/>
        <v>301</v>
      </c>
    </row>
    <row r="943" spans="1:12" x14ac:dyDescent="0.25">
      <c r="A943" t="str">
        <f>A942</f>
        <v>Animal Welfare League of Trumbull County, Inc.</v>
      </c>
      <c r="B943">
        <f>B942</f>
        <v>2026</v>
      </c>
      <c r="C943" t="s">
        <v>3357</v>
      </c>
      <c r="D943" t="str">
        <f>D942</f>
        <v>501(c)(3)</v>
      </c>
      <c r="E943" t="str">
        <f>E942</f>
        <v>0655-27</v>
      </c>
      <c r="F943" s="3">
        <f>SUM(F942)</f>
        <v>80100.44</v>
      </c>
      <c r="G943" s="3">
        <f>SUM(G942)</f>
        <v>0</v>
      </c>
      <c r="H943" s="3">
        <f>SUM(H942)</f>
        <v>80100.44</v>
      </c>
      <c r="I943" s="3">
        <f>SUM(I942)</f>
        <v>-6728.43</v>
      </c>
      <c r="J943" s="3">
        <v>-23489.32</v>
      </c>
      <c r="K943" s="3">
        <f>SUM(K942)</f>
        <v>49882.69</v>
      </c>
      <c r="L943">
        <f t="shared" si="14"/>
        <v>301</v>
      </c>
    </row>
    <row r="944" spans="1:12" x14ac:dyDescent="0.25">
      <c r="A944" t="s">
        <v>607</v>
      </c>
      <c r="B944">
        <v>2026</v>
      </c>
      <c r="C944" t="s">
        <v>9</v>
      </c>
      <c r="D944" t="s">
        <v>6</v>
      </c>
      <c r="E944" t="s">
        <v>608</v>
      </c>
      <c r="F944" s="3">
        <v>15629</v>
      </c>
      <c r="G944" s="3">
        <v>0</v>
      </c>
      <c r="H944" s="3">
        <v>15629</v>
      </c>
      <c r="I944" s="3">
        <v>-4321.3599999999997</v>
      </c>
      <c r="J944" s="3">
        <v>0</v>
      </c>
      <c r="K944" s="3">
        <v>11307.64</v>
      </c>
      <c r="L944">
        <f t="shared" si="14"/>
        <v>302</v>
      </c>
    </row>
    <row r="945" spans="1:12" x14ac:dyDescent="0.25">
      <c r="A945" t="str">
        <f>A944</f>
        <v>Anne Grady Foundation</v>
      </c>
      <c r="B945">
        <f>B944</f>
        <v>2026</v>
      </c>
      <c r="C945" t="s">
        <v>3357</v>
      </c>
      <c r="D945" t="str">
        <f>D944</f>
        <v>501(c)(3)</v>
      </c>
      <c r="E945" t="str">
        <f>E944</f>
        <v>0298-27</v>
      </c>
      <c r="F945" s="3">
        <f>SUM(F944)</f>
        <v>15629</v>
      </c>
      <c r="G945" s="3">
        <f>SUM(G944)</f>
        <v>0</v>
      </c>
      <c r="H945" s="3">
        <f>SUM(H944)</f>
        <v>15629</v>
      </c>
      <c r="I945" s="3">
        <f>SUM(I944)</f>
        <v>-4321.3599999999997</v>
      </c>
      <c r="J945" s="3">
        <v>0</v>
      </c>
      <c r="K945" s="3">
        <f>SUM(K944)</f>
        <v>11307.64</v>
      </c>
      <c r="L945">
        <f t="shared" si="14"/>
        <v>302</v>
      </c>
    </row>
    <row r="946" spans="1:12" x14ac:dyDescent="0.25">
      <c r="A946" t="s">
        <v>609</v>
      </c>
      <c r="B946">
        <v>2026</v>
      </c>
      <c r="C946" t="s">
        <v>9</v>
      </c>
      <c r="D946" t="s">
        <v>6</v>
      </c>
      <c r="E946" t="s">
        <v>610</v>
      </c>
      <c r="F946" s="3">
        <v>17175.82</v>
      </c>
      <c r="G946" s="3">
        <v>0</v>
      </c>
      <c r="H946" s="3">
        <v>17175.82</v>
      </c>
      <c r="I946" s="3">
        <v>-28195</v>
      </c>
      <c r="J946" s="3">
        <v>0</v>
      </c>
      <c r="K946" s="3">
        <v>-11019.18</v>
      </c>
      <c r="L946">
        <f t="shared" si="14"/>
        <v>303</v>
      </c>
    </row>
    <row r="947" spans="1:12" x14ac:dyDescent="0.25">
      <c r="A947" t="s">
        <v>609</v>
      </c>
      <c r="B947">
        <v>2026</v>
      </c>
      <c r="C947" t="s">
        <v>12</v>
      </c>
      <c r="D947" t="s">
        <v>6</v>
      </c>
      <c r="E947" t="s">
        <v>610</v>
      </c>
      <c r="F947" s="3">
        <v>11454</v>
      </c>
      <c r="G947" s="3">
        <v>-14919</v>
      </c>
      <c r="H947" s="3">
        <v>-3465</v>
      </c>
      <c r="I947" s="3">
        <v>-3452</v>
      </c>
      <c r="J947" s="4" t="s">
        <v>3369</v>
      </c>
      <c r="K947" s="3">
        <v>-6917</v>
      </c>
      <c r="L947">
        <f t="shared" si="14"/>
        <v>303</v>
      </c>
    </row>
    <row r="948" spans="1:12" x14ac:dyDescent="0.25">
      <c r="A948" t="str">
        <f>A947</f>
        <v>Annie Fraziers Foundation Inc</v>
      </c>
      <c r="B948">
        <f>B947</f>
        <v>2026</v>
      </c>
      <c r="C948" t="s">
        <v>3357</v>
      </c>
      <c r="D948" t="str">
        <f>D947</f>
        <v>501(c)(3)</v>
      </c>
      <c r="E948" t="str">
        <f>E947</f>
        <v>1058-27</v>
      </c>
      <c r="F948" s="3">
        <f>SUM(F946:F947)</f>
        <v>28629.82</v>
      </c>
      <c r="G948" s="3">
        <f>SUM(G946:G947)</f>
        <v>-14919</v>
      </c>
      <c r="H948" s="3">
        <f>SUM(H946:H947)</f>
        <v>13710.82</v>
      </c>
      <c r="I948" s="3">
        <f>SUM(I946:I947)</f>
        <v>-31647</v>
      </c>
      <c r="J948" s="3">
        <v>0</v>
      </c>
      <c r="K948" s="3">
        <f>SUM(K946:K947)</f>
        <v>-17936.18</v>
      </c>
      <c r="L948">
        <f t="shared" si="14"/>
        <v>303</v>
      </c>
    </row>
    <row r="949" spans="1:12" x14ac:dyDescent="0.25">
      <c r="A949" t="s">
        <v>611</v>
      </c>
      <c r="B949">
        <v>2026</v>
      </c>
      <c r="C949" t="s">
        <v>9</v>
      </c>
      <c r="D949" t="s">
        <v>6</v>
      </c>
      <c r="E949" t="s">
        <v>612</v>
      </c>
      <c r="F949" s="3">
        <v>893401</v>
      </c>
      <c r="G949" s="3">
        <v>0</v>
      </c>
      <c r="H949" s="3">
        <v>893401</v>
      </c>
      <c r="I949" s="3">
        <v>-889772</v>
      </c>
      <c r="J949" s="3">
        <v>10739</v>
      </c>
      <c r="K949" s="3">
        <v>14368</v>
      </c>
      <c r="L949">
        <f t="shared" si="14"/>
        <v>304</v>
      </c>
    </row>
    <row r="950" spans="1:12" x14ac:dyDescent="0.25">
      <c r="A950" t="s">
        <v>611</v>
      </c>
      <c r="B950">
        <v>2026</v>
      </c>
      <c r="C950" t="s">
        <v>12</v>
      </c>
      <c r="D950" t="s">
        <v>6</v>
      </c>
      <c r="E950" t="s">
        <v>612</v>
      </c>
      <c r="F950" s="3">
        <v>3046746</v>
      </c>
      <c r="G950" s="3">
        <v>-2259310</v>
      </c>
      <c r="H950" s="3">
        <v>787436</v>
      </c>
      <c r="I950" s="3">
        <v>-193367</v>
      </c>
      <c r="J950" s="4" t="s">
        <v>3369</v>
      </c>
      <c r="K950" s="3">
        <v>594069</v>
      </c>
      <c r="L950">
        <f t="shared" si="14"/>
        <v>304</v>
      </c>
    </row>
    <row r="951" spans="1:12" x14ac:dyDescent="0.25">
      <c r="A951" t="s">
        <v>611</v>
      </c>
      <c r="B951">
        <v>2026</v>
      </c>
      <c r="C951" t="s">
        <v>5</v>
      </c>
      <c r="D951" t="s">
        <v>6</v>
      </c>
      <c r="E951" t="s">
        <v>612</v>
      </c>
      <c r="F951" s="3">
        <v>5920530</v>
      </c>
      <c r="G951" s="3">
        <v>-5000732</v>
      </c>
      <c r="H951" s="3">
        <v>919798</v>
      </c>
      <c r="I951" s="3">
        <v>-205570.53</v>
      </c>
      <c r="J951" s="4" t="s">
        <v>3369</v>
      </c>
      <c r="K951" s="3">
        <v>714227.47</v>
      </c>
      <c r="L951">
        <f t="shared" si="14"/>
        <v>304</v>
      </c>
    </row>
    <row r="952" spans="1:12" x14ac:dyDescent="0.25">
      <c r="A952" t="str">
        <f>A951</f>
        <v>Another Chance of Ohio</v>
      </c>
      <c r="B952">
        <f>B951</f>
        <v>2026</v>
      </c>
      <c r="C952" t="s">
        <v>3357</v>
      </c>
      <c r="D952" t="str">
        <f>D951</f>
        <v>501(c)(3)</v>
      </c>
      <c r="E952" t="str">
        <f>E951</f>
        <v>0614-27</v>
      </c>
      <c r="F952" s="3">
        <f>SUM(F949:F951)</f>
        <v>9860677</v>
      </c>
      <c r="G952" s="3">
        <f>SUM(G949:G951)</f>
        <v>-7260042</v>
      </c>
      <c r="H952" s="3">
        <f>SUM(H949:H951)</f>
        <v>2600635</v>
      </c>
      <c r="I952" s="3">
        <f>SUM(I949:I951)</f>
        <v>-1288709.53</v>
      </c>
      <c r="J952" s="3">
        <v>10739</v>
      </c>
      <c r="K952" s="3">
        <f>SUM(K949:K951)</f>
        <v>1322664.47</v>
      </c>
      <c r="L952">
        <f t="shared" si="14"/>
        <v>304</v>
      </c>
    </row>
    <row r="953" spans="1:12" x14ac:dyDescent="0.25">
      <c r="A953" t="s">
        <v>613</v>
      </c>
      <c r="B953">
        <v>2026</v>
      </c>
      <c r="C953" t="s">
        <v>9</v>
      </c>
      <c r="D953" t="s">
        <v>6</v>
      </c>
      <c r="E953" t="s">
        <v>614</v>
      </c>
      <c r="F953" s="3">
        <v>16903.46</v>
      </c>
      <c r="G953" s="3">
        <v>0</v>
      </c>
      <c r="H953" s="3">
        <v>16903.46</v>
      </c>
      <c r="I953" s="3">
        <v>-5007.3900000000003</v>
      </c>
      <c r="J953" s="3">
        <v>0</v>
      </c>
      <c r="K953" s="3">
        <v>11896.07</v>
      </c>
      <c r="L953">
        <f t="shared" si="14"/>
        <v>305</v>
      </c>
    </row>
    <row r="954" spans="1:12" x14ac:dyDescent="0.25">
      <c r="A954" t="str">
        <f>A953</f>
        <v xml:space="preserve">Anthony Wayne Youth Foundation </v>
      </c>
      <c r="B954">
        <f>B953</f>
        <v>2026</v>
      </c>
      <c r="C954" t="s">
        <v>3357</v>
      </c>
      <c r="D954" t="str">
        <f>D953</f>
        <v>501(c)(3)</v>
      </c>
      <c r="E954" t="str">
        <f>E953</f>
        <v>0653-27</v>
      </c>
      <c r="F954" s="3">
        <f>SUM(F953)</f>
        <v>16903.46</v>
      </c>
      <c r="G954" s="3">
        <f>SUM(G953)</f>
        <v>0</v>
      </c>
      <c r="H954" s="3">
        <f>SUM(H953)</f>
        <v>16903.46</v>
      </c>
      <c r="I954" s="3">
        <f>SUM(I953)</f>
        <v>-5007.3900000000003</v>
      </c>
      <c r="J954" s="3">
        <v>0</v>
      </c>
      <c r="K954" s="3">
        <f>SUM(K953)</f>
        <v>11896.07</v>
      </c>
      <c r="L954">
        <f t="shared" si="14"/>
        <v>305</v>
      </c>
    </row>
    <row r="955" spans="1:12" x14ac:dyDescent="0.25">
      <c r="A955" t="s">
        <v>615</v>
      </c>
      <c r="B955">
        <v>2026</v>
      </c>
      <c r="C955" t="s">
        <v>9</v>
      </c>
      <c r="D955" t="s">
        <v>6</v>
      </c>
      <c r="E955" t="s">
        <v>616</v>
      </c>
      <c r="F955" s="3">
        <v>1000</v>
      </c>
      <c r="G955" s="3">
        <v>0</v>
      </c>
      <c r="H955" s="3">
        <v>1000</v>
      </c>
      <c r="I955" s="3">
        <v>-522.41999999999996</v>
      </c>
      <c r="J955" s="3">
        <v>0</v>
      </c>
      <c r="K955" s="3">
        <v>477.58</v>
      </c>
      <c r="L955">
        <f t="shared" si="14"/>
        <v>306</v>
      </c>
    </row>
    <row r="956" spans="1:12" x14ac:dyDescent="0.25">
      <c r="A956" t="str">
        <f>A955</f>
        <v>Antioch College Corporation</v>
      </c>
      <c r="B956">
        <f>B955</f>
        <v>2026</v>
      </c>
      <c r="C956" t="s">
        <v>3357</v>
      </c>
      <c r="D956" t="str">
        <f>D955</f>
        <v>501(c)(3)</v>
      </c>
      <c r="E956" t="str">
        <f>E955</f>
        <v>1051-27</v>
      </c>
      <c r="F956" s="3">
        <f>SUM(F955)</f>
        <v>1000</v>
      </c>
      <c r="G956" s="3">
        <f>SUM(G955)</f>
        <v>0</v>
      </c>
      <c r="H956" s="3">
        <f>SUM(H955)</f>
        <v>1000</v>
      </c>
      <c r="I956" s="3">
        <f>SUM(I955)</f>
        <v>-522.41999999999996</v>
      </c>
      <c r="J956" s="3">
        <v>0</v>
      </c>
      <c r="K956" s="3">
        <f>SUM(K955)</f>
        <v>477.58</v>
      </c>
      <c r="L956">
        <f t="shared" si="14"/>
        <v>306</v>
      </c>
    </row>
    <row r="957" spans="1:12" x14ac:dyDescent="0.25">
      <c r="A957" t="s">
        <v>617</v>
      </c>
      <c r="B957">
        <v>2026</v>
      </c>
      <c r="C957" t="s">
        <v>1</v>
      </c>
      <c r="D957" t="s">
        <v>30</v>
      </c>
      <c r="E957" t="s">
        <v>618</v>
      </c>
      <c r="F957" s="3">
        <v>24165.75</v>
      </c>
      <c r="G957" s="3">
        <v>-16235</v>
      </c>
      <c r="H957" s="3">
        <v>7930.75</v>
      </c>
      <c r="I957" s="3">
        <v>-66.010000000000005</v>
      </c>
      <c r="J957" s="4" t="s">
        <v>3369</v>
      </c>
      <c r="K957" s="3">
        <v>7864.74</v>
      </c>
      <c r="L957">
        <f t="shared" si="14"/>
        <v>307</v>
      </c>
    </row>
    <row r="958" spans="1:12" x14ac:dyDescent="0.25">
      <c r="A958" t="s">
        <v>617</v>
      </c>
      <c r="B958">
        <v>2026</v>
      </c>
      <c r="C958" t="s">
        <v>5</v>
      </c>
      <c r="D958" t="s">
        <v>30</v>
      </c>
      <c r="E958" t="s">
        <v>618</v>
      </c>
      <c r="F958" s="3">
        <v>933</v>
      </c>
      <c r="G958" s="3">
        <v>-750</v>
      </c>
      <c r="H958" s="3">
        <v>183</v>
      </c>
      <c r="I958" s="3">
        <v>-9785</v>
      </c>
      <c r="J958" s="4" t="s">
        <v>3369</v>
      </c>
      <c r="K958" s="3">
        <v>-9602</v>
      </c>
      <c r="L958">
        <f t="shared" si="14"/>
        <v>307</v>
      </c>
    </row>
    <row r="959" spans="1:12" x14ac:dyDescent="0.25">
      <c r="A959" t="str">
        <f>A958</f>
        <v>Antioch Temple Building Corporation</v>
      </c>
      <c r="B959">
        <f>B958</f>
        <v>2026</v>
      </c>
      <c r="C959" t="s">
        <v>3357</v>
      </c>
      <c r="D959" t="str">
        <f>D958</f>
        <v>501(c)(10)</v>
      </c>
      <c r="E959" t="str">
        <f>E958</f>
        <v>1029-27</v>
      </c>
      <c r="F959" s="3">
        <f>SUM(F957:F958)</f>
        <v>25098.75</v>
      </c>
      <c r="G959" s="3">
        <f>SUM(G957:G958)</f>
        <v>-16985</v>
      </c>
      <c r="H959" s="3">
        <f>SUM(H957:H958)</f>
        <v>8113.75</v>
      </c>
      <c r="I959" s="3">
        <f>SUM(I957:I958)</f>
        <v>-9851.01</v>
      </c>
      <c r="J959" s="4" t="s">
        <v>3369</v>
      </c>
      <c r="K959" s="3">
        <f>SUM(K957:K958)</f>
        <v>-1737.2600000000002</v>
      </c>
      <c r="L959">
        <f t="shared" si="14"/>
        <v>307</v>
      </c>
    </row>
    <row r="960" spans="1:12" x14ac:dyDescent="0.25">
      <c r="A960" t="s">
        <v>619</v>
      </c>
      <c r="B960">
        <v>2026</v>
      </c>
      <c r="C960" t="s">
        <v>5</v>
      </c>
      <c r="D960" t="s">
        <v>6</v>
      </c>
      <c r="E960" t="s">
        <v>620</v>
      </c>
      <c r="F960" s="3">
        <v>539324</v>
      </c>
      <c r="G960" s="3">
        <v>-435264</v>
      </c>
      <c r="H960" s="3">
        <v>104060</v>
      </c>
      <c r="I960" s="3">
        <v>-31896.6</v>
      </c>
      <c r="J960" s="4" t="s">
        <v>3369</v>
      </c>
      <c r="K960" s="3">
        <v>72163.399999999994</v>
      </c>
      <c r="L960">
        <f t="shared" si="14"/>
        <v>308</v>
      </c>
    </row>
    <row r="961" spans="1:12" x14ac:dyDescent="0.25">
      <c r="A961" t="str">
        <f>A960</f>
        <v>Antwerp Community Development Committee</v>
      </c>
      <c r="B961">
        <f>B960</f>
        <v>2026</v>
      </c>
      <c r="C961" t="s">
        <v>3357</v>
      </c>
      <c r="D961" t="str">
        <f>D960</f>
        <v>501(c)(3)</v>
      </c>
      <c r="E961" t="str">
        <f>E960</f>
        <v>1009-27</v>
      </c>
      <c r="F961" s="3">
        <f>SUM(F960)</f>
        <v>539324</v>
      </c>
      <c r="G961" s="3">
        <f>SUM(G960)</f>
        <v>-435264</v>
      </c>
      <c r="H961" s="3">
        <f>SUM(H960)</f>
        <v>104060</v>
      </c>
      <c r="I961" s="3">
        <f>SUM(I960)</f>
        <v>-31896.6</v>
      </c>
      <c r="J961" s="4" t="s">
        <v>3369</v>
      </c>
      <c r="K961" s="3">
        <f>SUM(K960)</f>
        <v>72163.399999999994</v>
      </c>
      <c r="L961">
        <f t="shared" si="14"/>
        <v>308</v>
      </c>
    </row>
    <row r="962" spans="1:12" x14ac:dyDescent="0.25">
      <c r="A962" t="s">
        <v>621</v>
      </c>
      <c r="B962">
        <v>2026</v>
      </c>
      <c r="C962" t="s">
        <v>5</v>
      </c>
      <c r="D962" t="s">
        <v>6</v>
      </c>
      <c r="E962" t="s">
        <v>622</v>
      </c>
      <c r="F962" s="3">
        <v>1276</v>
      </c>
      <c r="G962" s="3">
        <v>-800</v>
      </c>
      <c r="H962" s="3">
        <v>476</v>
      </c>
      <c r="I962" s="3">
        <v>0</v>
      </c>
      <c r="J962" s="4" t="s">
        <v>3369</v>
      </c>
      <c r="K962" s="3">
        <v>476</v>
      </c>
      <c r="L962">
        <f t="shared" si="14"/>
        <v>309</v>
      </c>
    </row>
    <row r="963" spans="1:12" x14ac:dyDescent="0.25">
      <c r="A963" t="str">
        <f>A962</f>
        <v xml:space="preserve">Archdiocese of Cincinnati Incarnation Elementary School </v>
      </c>
      <c r="B963">
        <f>B962</f>
        <v>2026</v>
      </c>
      <c r="C963" t="s">
        <v>3357</v>
      </c>
      <c r="D963" t="str">
        <f>D962</f>
        <v>501(c)(3)</v>
      </c>
      <c r="E963" t="str">
        <f>E962</f>
        <v>0301-27</v>
      </c>
      <c r="F963" s="3">
        <f>SUM(F962)</f>
        <v>1276</v>
      </c>
      <c r="G963" s="3">
        <f>SUM(G962)</f>
        <v>-800</v>
      </c>
      <c r="H963" s="3">
        <f>SUM(H962)</f>
        <v>476</v>
      </c>
      <c r="I963" s="3">
        <f>SUM(I962)</f>
        <v>0</v>
      </c>
      <c r="J963" s="4" t="s">
        <v>3369</v>
      </c>
      <c r="K963" s="3">
        <f>SUM(K962)</f>
        <v>476</v>
      </c>
      <c r="L963">
        <f t="shared" si="14"/>
        <v>309</v>
      </c>
    </row>
    <row r="964" spans="1:12" x14ac:dyDescent="0.25">
      <c r="A964" t="s">
        <v>623</v>
      </c>
      <c r="B964">
        <v>2026</v>
      </c>
      <c r="C964" t="s">
        <v>9</v>
      </c>
      <c r="D964" t="s">
        <v>6</v>
      </c>
      <c r="E964" t="s">
        <v>624</v>
      </c>
      <c r="F964" s="3">
        <v>8353.5</v>
      </c>
      <c r="G964" s="3">
        <v>0</v>
      </c>
      <c r="H964" s="3">
        <v>8353.5</v>
      </c>
      <c r="I964" s="3">
        <v>-1834.67</v>
      </c>
      <c r="J964" s="3">
        <v>544.23</v>
      </c>
      <c r="K964" s="3">
        <v>7063.06</v>
      </c>
      <c r="L964">
        <f t="shared" ref="L964:L1027" si="15">IF(E964=E963,L963,L963+1)</f>
        <v>310</v>
      </c>
    </row>
    <row r="965" spans="1:12" x14ac:dyDescent="0.25">
      <c r="A965" t="str">
        <f>A964</f>
        <v>Arlington Homecoming Festival</v>
      </c>
      <c r="B965">
        <f>B964</f>
        <v>2026</v>
      </c>
      <c r="C965" t="s">
        <v>3357</v>
      </c>
      <c r="D965" t="str">
        <f>D964</f>
        <v>501(c)(3)</v>
      </c>
      <c r="E965" t="str">
        <f>E964</f>
        <v>0651-27</v>
      </c>
      <c r="F965" s="3">
        <f>SUM(F964)</f>
        <v>8353.5</v>
      </c>
      <c r="G965" s="3">
        <f>SUM(G964)</f>
        <v>0</v>
      </c>
      <c r="H965" s="3">
        <f>SUM(H964)</f>
        <v>8353.5</v>
      </c>
      <c r="I965" s="3">
        <f>SUM(I964)</f>
        <v>-1834.67</v>
      </c>
      <c r="J965" s="3">
        <v>544.23</v>
      </c>
      <c r="K965" s="3">
        <f>SUM(K964)</f>
        <v>7063.06</v>
      </c>
      <c r="L965">
        <f t="shared" si="15"/>
        <v>310</v>
      </c>
    </row>
    <row r="966" spans="1:12" x14ac:dyDescent="0.25">
      <c r="A966" t="s">
        <v>625</v>
      </c>
      <c r="B966">
        <v>2026</v>
      </c>
      <c r="C966" t="s">
        <v>1</v>
      </c>
      <c r="D966" t="s">
        <v>10</v>
      </c>
      <c r="E966" t="s">
        <v>626</v>
      </c>
      <c r="F966" s="3">
        <v>2671052.25</v>
      </c>
      <c r="G966" s="3">
        <v>-2457883.7000000002</v>
      </c>
      <c r="H966" s="3">
        <v>213168.55</v>
      </c>
      <c r="I966" s="3">
        <v>-74865.289999999994</v>
      </c>
      <c r="J966" s="4" t="s">
        <v>3369</v>
      </c>
      <c r="K966" s="3">
        <v>138303.26</v>
      </c>
      <c r="L966">
        <f t="shared" si="15"/>
        <v>311</v>
      </c>
    </row>
    <row r="967" spans="1:12" x14ac:dyDescent="0.25">
      <c r="A967" t="s">
        <v>625</v>
      </c>
      <c r="B967">
        <v>2026</v>
      </c>
      <c r="C967" t="s">
        <v>5</v>
      </c>
      <c r="D967" t="s">
        <v>10</v>
      </c>
      <c r="E967" t="s">
        <v>626</v>
      </c>
      <c r="F967" s="3">
        <v>83440</v>
      </c>
      <c r="G967" s="3">
        <v>-63000</v>
      </c>
      <c r="H967" s="3">
        <v>20440</v>
      </c>
      <c r="I967" s="3">
        <v>-4833.96</v>
      </c>
      <c r="J967" s="4" t="s">
        <v>3369</v>
      </c>
      <c r="K967" s="3">
        <v>15606.04</v>
      </c>
      <c r="L967">
        <f t="shared" si="15"/>
        <v>311</v>
      </c>
    </row>
    <row r="968" spans="1:12" x14ac:dyDescent="0.25">
      <c r="A968" t="str">
        <f>A967</f>
        <v>Army &amp; Navy Garrison #1982</v>
      </c>
      <c r="B968">
        <f>B967</f>
        <v>2026</v>
      </c>
      <c r="C968" t="s">
        <v>3357</v>
      </c>
      <c r="D968" t="str">
        <f>D967</f>
        <v>501(c)(19)</v>
      </c>
      <c r="E968" t="str">
        <f>E967</f>
        <v>0412-27</v>
      </c>
      <c r="F968" s="3">
        <f>SUM(F966:F967)</f>
        <v>2754492.25</v>
      </c>
      <c r="G968" s="3">
        <f>SUM(G966:G967)</f>
        <v>-2520883.7000000002</v>
      </c>
      <c r="H968" s="3">
        <f>SUM(H966:H967)</f>
        <v>233608.55</v>
      </c>
      <c r="I968" s="3">
        <f>SUM(I966:I967)</f>
        <v>-79699.25</v>
      </c>
      <c r="J968" s="4" t="s">
        <v>3369</v>
      </c>
      <c r="K968" s="3">
        <f>SUM(K966:K967)</f>
        <v>153909.30000000002</v>
      </c>
      <c r="L968">
        <f t="shared" si="15"/>
        <v>311</v>
      </c>
    </row>
    <row r="969" spans="1:12" x14ac:dyDescent="0.25">
      <c r="A969" t="s">
        <v>627</v>
      </c>
      <c r="B969">
        <v>2026</v>
      </c>
      <c r="C969" t="s">
        <v>1</v>
      </c>
      <c r="D969" t="s">
        <v>10</v>
      </c>
      <c r="E969" t="s">
        <v>628</v>
      </c>
      <c r="F969" s="3">
        <v>2642263</v>
      </c>
      <c r="G969" s="3">
        <v>-2032091.9</v>
      </c>
      <c r="H969" s="3">
        <v>610171.1</v>
      </c>
      <c r="I969" s="3">
        <v>-214891.3</v>
      </c>
      <c r="J969" s="4" t="s">
        <v>3369</v>
      </c>
      <c r="K969" s="3">
        <v>395279.8</v>
      </c>
      <c r="L969">
        <f t="shared" si="15"/>
        <v>312</v>
      </c>
    </row>
    <row r="970" spans="1:12" x14ac:dyDescent="0.25">
      <c r="A970" t="s">
        <v>627</v>
      </c>
      <c r="B970">
        <v>2026</v>
      </c>
      <c r="C970" t="s">
        <v>5</v>
      </c>
      <c r="D970" t="s">
        <v>10</v>
      </c>
      <c r="E970" t="s">
        <v>628</v>
      </c>
      <c r="F970" s="3">
        <v>128395</v>
      </c>
      <c r="G970" s="3">
        <v>-103201</v>
      </c>
      <c r="H970" s="3">
        <v>25194</v>
      </c>
      <c r="I970" s="3">
        <v>-21835.02</v>
      </c>
      <c r="J970" s="4" t="s">
        <v>3369</v>
      </c>
      <c r="K970" s="3">
        <v>3358.98</v>
      </c>
      <c r="L970">
        <f t="shared" si="15"/>
        <v>312</v>
      </c>
    </row>
    <row r="971" spans="1:12" x14ac:dyDescent="0.25">
      <c r="A971" t="str">
        <f>A970</f>
        <v>Army &amp; Navy Garrison #1988</v>
      </c>
      <c r="B971">
        <f>B970</f>
        <v>2026</v>
      </c>
      <c r="C971" t="s">
        <v>3357</v>
      </c>
      <c r="D971" t="str">
        <f>D970</f>
        <v>501(c)(19)</v>
      </c>
      <c r="E971" t="str">
        <f>E970</f>
        <v>0409-27</v>
      </c>
      <c r="F971" s="3">
        <f>SUM(F969:F970)</f>
        <v>2770658</v>
      </c>
      <c r="G971" s="3">
        <f>SUM(G969:G970)</f>
        <v>-2135292.9</v>
      </c>
      <c r="H971" s="3">
        <f>SUM(H969:H970)</f>
        <v>635365.1</v>
      </c>
      <c r="I971" s="3">
        <f>SUM(I969:I970)</f>
        <v>-236726.31999999998</v>
      </c>
      <c r="J971" s="4" t="s">
        <v>3369</v>
      </c>
      <c r="K971" s="3">
        <f>SUM(K969:K970)</f>
        <v>398638.77999999997</v>
      </c>
      <c r="L971">
        <f t="shared" si="15"/>
        <v>312</v>
      </c>
    </row>
    <row r="972" spans="1:12" x14ac:dyDescent="0.25">
      <c r="A972" t="s">
        <v>629</v>
      </c>
      <c r="B972">
        <v>2026</v>
      </c>
      <c r="C972" t="s">
        <v>5</v>
      </c>
      <c r="D972" t="s">
        <v>10</v>
      </c>
      <c r="E972" t="s">
        <v>630</v>
      </c>
      <c r="F972" s="3">
        <v>426323</v>
      </c>
      <c r="G972" s="3">
        <v>-337285</v>
      </c>
      <c r="H972" s="3">
        <v>89038</v>
      </c>
      <c r="I972" s="3">
        <v>-17779.61</v>
      </c>
      <c r="J972" s="4" t="s">
        <v>3369</v>
      </c>
      <c r="K972" s="3">
        <v>71258.39</v>
      </c>
      <c r="L972">
        <f t="shared" si="15"/>
        <v>313</v>
      </c>
    </row>
    <row r="973" spans="1:12" x14ac:dyDescent="0.25">
      <c r="A973" t="str">
        <f>A972</f>
        <v>Army &amp; Navy Garrison #987</v>
      </c>
      <c r="B973">
        <f>B972</f>
        <v>2026</v>
      </c>
      <c r="C973" t="s">
        <v>3357</v>
      </c>
      <c r="D973" t="str">
        <f>D972</f>
        <v>501(c)(19)</v>
      </c>
      <c r="E973" t="str">
        <f>E972</f>
        <v>0402-27</v>
      </c>
      <c r="F973" s="3">
        <f>SUM(F972)</f>
        <v>426323</v>
      </c>
      <c r="G973" s="3">
        <f>SUM(G972)</f>
        <v>-337285</v>
      </c>
      <c r="H973" s="3">
        <f>SUM(H972)</f>
        <v>89038</v>
      </c>
      <c r="I973" s="3">
        <f>SUM(I972)</f>
        <v>-17779.61</v>
      </c>
      <c r="J973" s="4" t="s">
        <v>3369</v>
      </c>
      <c r="K973" s="3">
        <f>SUM(K972)</f>
        <v>71258.39</v>
      </c>
      <c r="L973">
        <f t="shared" si="15"/>
        <v>313</v>
      </c>
    </row>
    <row r="974" spans="1:12" x14ac:dyDescent="0.25">
      <c r="A974" t="s">
        <v>631</v>
      </c>
      <c r="B974">
        <v>2026</v>
      </c>
      <c r="C974" t="s">
        <v>1</v>
      </c>
      <c r="D974" t="s">
        <v>10</v>
      </c>
      <c r="E974" t="s">
        <v>632</v>
      </c>
      <c r="F974" s="3">
        <v>3814392.3</v>
      </c>
      <c r="G974" s="3">
        <v>-3188144.8</v>
      </c>
      <c r="H974" s="3">
        <v>626247.5</v>
      </c>
      <c r="I974" s="3">
        <v>-237334.5</v>
      </c>
      <c r="J974" s="4" t="s">
        <v>3369</v>
      </c>
      <c r="K974" s="3">
        <v>388913</v>
      </c>
      <c r="L974">
        <f t="shared" si="15"/>
        <v>314</v>
      </c>
    </row>
    <row r="975" spans="1:12" x14ac:dyDescent="0.25">
      <c r="A975" t="s">
        <v>631</v>
      </c>
      <c r="B975">
        <v>2026</v>
      </c>
      <c r="C975" t="s">
        <v>5</v>
      </c>
      <c r="D975" t="s">
        <v>10</v>
      </c>
      <c r="E975" t="s">
        <v>632</v>
      </c>
      <c r="F975" s="3">
        <v>62490</v>
      </c>
      <c r="G975" s="3">
        <v>-49525</v>
      </c>
      <c r="H975" s="3">
        <v>12965</v>
      </c>
      <c r="I975" s="3">
        <v>-2700</v>
      </c>
      <c r="J975" s="4" t="s">
        <v>3369</v>
      </c>
      <c r="K975" s="3">
        <v>10265</v>
      </c>
      <c r="L975">
        <f t="shared" si="15"/>
        <v>314</v>
      </c>
    </row>
    <row r="976" spans="1:12" x14ac:dyDescent="0.25">
      <c r="A976" t="str">
        <f>A975</f>
        <v>Army and Navy Garrison #360</v>
      </c>
      <c r="B976">
        <f>B975</f>
        <v>2026</v>
      </c>
      <c r="C976" t="s">
        <v>3357</v>
      </c>
      <c r="D976" t="str">
        <f>D975</f>
        <v>501(c)(19)</v>
      </c>
      <c r="E976" t="str">
        <f>E975</f>
        <v>0578-27</v>
      </c>
      <c r="F976" s="3">
        <f>SUM(F974:F975)</f>
        <v>3876882.3</v>
      </c>
      <c r="G976" s="3">
        <f>SUM(G974:G975)</f>
        <v>-3237669.8</v>
      </c>
      <c r="H976" s="3">
        <f>SUM(H974:H975)</f>
        <v>639212.5</v>
      </c>
      <c r="I976" s="3">
        <f>SUM(I974:I975)</f>
        <v>-240034.5</v>
      </c>
      <c r="J976" s="4" t="s">
        <v>3369</v>
      </c>
      <c r="K976" s="3">
        <f>SUM(K974:K975)</f>
        <v>399178</v>
      </c>
      <c r="L976">
        <f t="shared" si="15"/>
        <v>314</v>
      </c>
    </row>
    <row r="977" spans="1:12" x14ac:dyDescent="0.25">
      <c r="A977" t="s">
        <v>633</v>
      </c>
      <c r="B977">
        <v>2026</v>
      </c>
      <c r="C977" t="s">
        <v>1</v>
      </c>
      <c r="D977" t="s">
        <v>10</v>
      </c>
      <c r="E977" t="s">
        <v>634</v>
      </c>
      <c r="F977" s="3">
        <v>119023</v>
      </c>
      <c r="G977" s="3">
        <v>-90057.8</v>
      </c>
      <c r="H977" s="3">
        <v>28965.200000000001</v>
      </c>
      <c r="I977" s="3">
        <v>-11486.54</v>
      </c>
      <c r="J977" s="4" t="s">
        <v>3369</v>
      </c>
      <c r="K977" s="3">
        <v>17478.66</v>
      </c>
      <c r="L977">
        <f t="shared" si="15"/>
        <v>315</v>
      </c>
    </row>
    <row r="978" spans="1:12" x14ac:dyDescent="0.25">
      <c r="A978" t="str">
        <f>A977</f>
        <v>Army and Navy Niles McKinley Garrison 422</v>
      </c>
      <c r="B978">
        <f>B977</f>
        <v>2026</v>
      </c>
      <c r="C978" t="s">
        <v>3357</v>
      </c>
      <c r="D978" t="str">
        <f>D977</f>
        <v>501(c)(19)</v>
      </c>
      <c r="E978" t="str">
        <f>E977</f>
        <v>1040-27</v>
      </c>
      <c r="F978" s="3">
        <f>SUM(F977)</f>
        <v>119023</v>
      </c>
      <c r="G978" s="3">
        <f>SUM(G977)</f>
        <v>-90057.8</v>
      </c>
      <c r="H978" s="3">
        <f>SUM(H977)</f>
        <v>28965.200000000001</v>
      </c>
      <c r="I978" s="3">
        <f>SUM(I977)</f>
        <v>-11486.54</v>
      </c>
      <c r="J978" s="4" t="s">
        <v>3369</v>
      </c>
      <c r="K978" s="3">
        <f>SUM(K977)</f>
        <v>17478.66</v>
      </c>
      <c r="L978">
        <f t="shared" si="15"/>
        <v>315</v>
      </c>
    </row>
    <row r="979" spans="1:12" x14ac:dyDescent="0.25">
      <c r="A979" t="s">
        <v>635</v>
      </c>
      <c r="B979">
        <v>2026</v>
      </c>
      <c r="C979" t="s">
        <v>1</v>
      </c>
      <c r="D979" t="s">
        <v>10</v>
      </c>
      <c r="E979" t="s">
        <v>636</v>
      </c>
      <c r="F979" s="3">
        <v>1187079.1499999999</v>
      </c>
      <c r="G979" s="3">
        <v>-946547.79999999993</v>
      </c>
      <c r="H979" s="3">
        <v>240531.35</v>
      </c>
      <c r="I979" s="3">
        <v>-71492.44</v>
      </c>
      <c r="J979" s="4" t="s">
        <v>3369</v>
      </c>
      <c r="K979" s="3">
        <v>169038.91</v>
      </c>
      <c r="L979">
        <f t="shared" si="15"/>
        <v>316</v>
      </c>
    </row>
    <row r="980" spans="1:12" x14ac:dyDescent="0.25">
      <c r="A980" t="s">
        <v>635</v>
      </c>
      <c r="B980">
        <v>2026</v>
      </c>
      <c r="C980" t="s">
        <v>5</v>
      </c>
      <c r="D980" t="s">
        <v>10</v>
      </c>
      <c r="E980" t="s">
        <v>636</v>
      </c>
      <c r="F980" s="3">
        <v>68648</v>
      </c>
      <c r="G980" s="3">
        <v>-54390</v>
      </c>
      <c r="H980" s="3">
        <v>14258</v>
      </c>
      <c r="I980" s="3">
        <v>-2664.44</v>
      </c>
      <c r="J980" s="4" t="s">
        <v>3369</v>
      </c>
      <c r="K980" s="3">
        <v>11593.56</v>
      </c>
      <c r="L980">
        <f t="shared" si="15"/>
        <v>316</v>
      </c>
    </row>
    <row r="981" spans="1:12" x14ac:dyDescent="0.25">
      <c r="A981" t="str">
        <f>A980</f>
        <v>Army Navy Garrison #411</v>
      </c>
      <c r="B981">
        <f>B980</f>
        <v>2026</v>
      </c>
      <c r="C981" t="s">
        <v>3357</v>
      </c>
      <c r="D981" t="str">
        <f>D980</f>
        <v>501(c)(19)</v>
      </c>
      <c r="E981" t="str">
        <f>E980</f>
        <v>0575-27</v>
      </c>
      <c r="F981" s="3">
        <f>SUM(F979:F980)</f>
        <v>1255727.1499999999</v>
      </c>
      <c r="G981" s="3">
        <f>SUM(G979:G980)</f>
        <v>-1000937.7999999999</v>
      </c>
      <c r="H981" s="3">
        <f>SUM(H979:H980)</f>
        <v>254789.35</v>
      </c>
      <c r="I981" s="3">
        <f>SUM(I979:I980)</f>
        <v>-74156.88</v>
      </c>
      <c r="J981" s="4" t="s">
        <v>3369</v>
      </c>
      <c r="K981" s="3">
        <f>SUM(K979:K980)</f>
        <v>180632.47</v>
      </c>
      <c r="L981">
        <f t="shared" si="15"/>
        <v>316</v>
      </c>
    </row>
    <row r="982" spans="1:12" x14ac:dyDescent="0.25">
      <c r="A982" t="s">
        <v>637</v>
      </c>
      <c r="B982">
        <v>2026</v>
      </c>
      <c r="C982" t="s">
        <v>1</v>
      </c>
      <c r="D982" t="s">
        <v>10</v>
      </c>
      <c r="E982" t="s">
        <v>638</v>
      </c>
      <c r="F982" s="3">
        <v>1706066.5</v>
      </c>
      <c r="G982" s="3">
        <v>-1550734.65</v>
      </c>
      <c r="H982" s="3">
        <v>155331.85</v>
      </c>
      <c r="I982" s="3">
        <v>-29851.759999999998</v>
      </c>
      <c r="J982" s="4" t="s">
        <v>3369</v>
      </c>
      <c r="K982" s="3">
        <v>125480.09</v>
      </c>
      <c r="L982">
        <f t="shared" si="15"/>
        <v>317</v>
      </c>
    </row>
    <row r="983" spans="1:12" x14ac:dyDescent="0.25">
      <c r="A983" t="s">
        <v>637</v>
      </c>
      <c r="B983">
        <v>2026</v>
      </c>
      <c r="C983" t="s">
        <v>5</v>
      </c>
      <c r="D983" t="s">
        <v>10</v>
      </c>
      <c r="E983" t="s">
        <v>638</v>
      </c>
      <c r="F983" s="3">
        <v>109180</v>
      </c>
      <c r="G983" s="3">
        <v>-85342</v>
      </c>
      <c r="H983" s="3">
        <v>23838</v>
      </c>
      <c r="I983" s="3">
        <v>-5951.33</v>
      </c>
      <c r="J983" s="4" t="s">
        <v>3369</v>
      </c>
      <c r="K983" s="3">
        <v>17886.669999999998</v>
      </c>
      <c r="L983">
        <f t="shared" si="15"/>
        <v>317</v>
      </c>
    </row>
    <row r="984" spans="1:12" x14ac:dyDescent="0.25">
      <c r="A984" t="str">
        <f>A983</f>
        <v>Army Navy Garrison 097 DBA NAUS</v>
      </c>
      <c r="B984">
        <f>B983</f>
        <v>2026</v>
      </c>
      <c r="C984" t="s">
        <v>3357</v>
      </c>
      <c r="D984" t="str">
        <f>D983</f>
        <v>501(c)(19)</v>
      </c>
      <c r="E984" t="str">
        <f>E983</f>
        <v>0088-40</v>
      </c>
      <c r="F984" s="3">
        <f>SUM(F982:F983)</f>
        <v>1815246.5</v>
      </c>
      <c r="G984" s="3">
        <f>SUM(G982:G983)</f>
        <v>-1636076.65</v>
      </c>
      <c r="H984" s="3">
        <f>SUM(H982:H983)</f>
        <v>179169.85</v>
      </c>
      <c r="I984" s="3">
        <f>SUM(I982:I983)</f>
        <v>-35803.089999999997</v>
      </c>
      <c r="J984" s="4" t="s">
        <v>3369</v>
      </c>
      <c r="K984" s="3">
        <f>SUM(K982:K983)</f>
        <v>143366.76</v>
      </c>
      <c r="L984">
        <f t="shared" si="15"/>
        <v>317</v>
      </c>
    </row>
    <row r="985" spans="1:12" x14ac:dyDescent="0.25">
      <c r="A985" t="s">
        <v>639</v>
      </c>
      <c r="B985">
        <v>2026</v>
      </c>
      <c r="C985" t="s">
        <v>9</v>
      </c>
      <c r="D985" t="s">
        <v>10</v>
      </c>
      <c r="E985" t="s">
        <v>640</v>
      </c>
      <c r="F985" s="3">
        <v>1800</v>
      </c>
      <c r="G985" s="3">
        <v>0</v>
      </c>
      <c r="H985" s="3">
        <v>1800</v>
      </c>
      <c r="I985" s="3">
        <v>-3075</v>
      </c>
      <c r="J985" s="3">
        <v>7374</v>
      </c>
      <c r="K985" s="3">
        <v>6099</v>
      </c>
      <c r="L985">
        <f t="shared" si="15"/>
        <v>318</v>
      </c>
    </row>
    <row r="986" spans="1:12" x14ac:dyDescent="0.25">
      <c r="A986" t="s">
        <v>639</v>
      </c>
      <c r="B986">
        <v>2026</v>
      </c>
      <c r="C986" t="s">
        <v>1</v>
      </c>
      <c r="D986" t="s">
        <v>10</v>
      </c>
      <c r="E986" t="s">
        <v>640</v>
      </c>
      <c r="F986" s="3">
        <v>19473</v>
      </c>
      <c r="G986" s="3">
        <v>-15025.75</v>
      </c>
      <c r="H986" s="3">
        <v>4447.25</v>
      </c>
      <c r="I986" s="3">
        <v>-754.28</v>
      </c>
      <c r="J986" s="4" t="s">
        <v>3369</v>
      </c>
      <c r="K986" s="3">
        <v>3692.97</v>
      </c>
      <c r="L986">
        <f t="shared" si="15"/>
        <v>318</v>
      </c>
    </row>
    <row r="987" spans="1:12" x14ac:dyDescent="0.25">
      <c r="A987" t="s">
        <v>639</v>
      </c>
      <c r="B987">
        <v>2026</v>
      </c>
      <c r="C987" t="s">
        <v>5</v>
      </c>
      <c r="D987" t="s">
        <v>10</v>
      </c>
      <c r="E987" t="s">
        <v>640</v>
      </c>
      <c r="F987" s="3">
        <v>6360</v>
      </c>
      <c r="G987" s="3">
        <v>-5300</v>
      </c>
      <c r="H987" s="3">
        <v>1060</v>
      </c>
      <c r="I987" s="3">
        <v>-1080.4100000000001</v>
      </c>
      <c r="J987" s="4" t="s">
        <v>3369</v>
      </c>
      <c r="K987" s="3">
        <v>-20.41</v>
      </c>
      <c r="L987">
        <f t="shared" si="15"/>
        <v>318</v>
      </c>
    </row>
    <row r="988" spans="1:12" x14ac:dyDescent="0.25">
      <c r="A988" t="str">
        <f>A987</f>
        <v>Army Navy Garrison 102</v>
      </c>
      <c r="B988">
        <f>B987</f>
        <v>2026</v>
      </c>
      <c r="C988" t="s">
        <v>3357</v>
      </c>
      <c r="D988" t="str">
        <f>D987</f>
        <v>501(c)(19)</v>
      </c>
      <c r="E988" t="str">
        <f>E987</f>
        <v>1031-27</v>
      </c>
      <c r="F988" s="3">
        <f>SUM(F985:F987)</f>
        <v>27633</v>
      </c>
      <c r="G988" s="3">
        <f>SUM(G985:G987)</f>
        <v>-20325.75</v>
      </c>
      <c r="H988" s="3">
        <f>SUM(H985:H987)</f>
        <v>7307.25</v>
      </c>
      <c r="I988" s="3">
        <f>SUM(I985:I987)</f>
        <v>-4909.6899999999996</v>
      </c>
      <c r="J988" s="3">
        <v>7374</v>
      </c>
      <c r="K988" s="3">
        <f>SUM(K985:K987)</f>
        <v>9771.56</v>
      </c>
      <c r="L988">
        <f t="shared" si="15"/>
        <v>318</v>
      </c>
    </row>
    <row r="989" spans="1:12" x14ac:dyDescent="0.25">
      <c r="A989" t="s">
        <v>641</v>
      </c>
      <c r="B989">
        <v>2026</v>
      </c>
      <c r="C989" t="s">
        <v>1</v>
      </c>
      <c r="D989" t="s">
        <v>10</v>
      </c>
      <c r="E989" t="s">
        <v>642</v>
      </c>
      <c r="F989" s="3">
        <v>131213.35</v>
      </c>
      <c r="G989" s="3">
        <v>-98367.35</v>
      </c>
      <c r="H989" s="3">
        <v>32846</v>
      </c>
      <c r="I989" s="3">
        <v>-12272.06</v>
      </c>
      <c r="J989" s="4" t="s">
        <v>3369</v>
      </c>
      <c r="K989" s="3">
        <v>20573.939999999999</v>
      </c>
      <c r="L989">
        <f t="shared" si="15"/>
        <v>319</v>
      </c>
    </row>
    <row r="990" spans="1:12" x14ac:dyDescent="0.25">
      <c r="A990" t="s">
        <v>641</v>
      </c>
      <c r="B990">
        <v>2026</v>
      </c>
      <c r="C990" t="s">
        <v>5</v>
      </c>
      <c r="D990" t="s">
        <v>10</v>
      </c>
      <c r="E990" t="s">
        <v>642</v>
      </c>
      <c r="F990" s="3">
        <v>27900</v>
      </c>
      <c r="G990" s="3">
        <v>-22395</v>
      </c>
      <c r="H990" s="3">
        <v>5505</v>
      </c>
      <c r="I990" s="3">
        <v>-1386.03</v>
      </c>
      <c r="J990" s="4" t="s">
        <v>3369</v>
      </c>
      <c r="K990" s="3">
        <v>4118.97</v>
      </c>
      <c r="L990">
        <f t="shared" si="15"/>
        <v>319</v>
      </c>
    </row>
    <row r="991" spans="1:12" x14ac:dyDescent="0.25">
      <c r="A991" t="str">
        <f>A990</f>
        <v>Army Navy Union Garrison 273</v>
      </c>
      <c r="B991">
        <f>B990</f>
        <v>2026</v>
      </c>
      <c r="C991" t="s">
        <v>3357</v>
      </c>
      <c r="D991" t="str">
        <f>D990</f>
        <v>501(c)(19)</v>
      </c>
      <c r="E991" t="str">
        <f>E990</f>
        <v>0492-27</v>
      </c>
      <c r="F991" s="3">
        <f>SUM(F989:F990)</f>
        <v>159113.35</v>
      </c>
      <c r="G991" s="3">
        <f>SUM(G989:G990)</f>
        <v>-120762.35</v>
      </c>
      <c r="H991" s="3">
        <f>SUM(H989:H990)</f>
        <v>38351</v>
      </c>
      <c r="I991" s="3">
        <f>SUM(I989:I990)</f>
        <v>-13658.09</v>
      </c>
      <c r="J991" s="4" t="s">
        <v>3369</v>
      </c>
      <c r="K991" s="3">
        <f>SUM(K989:K990)</f>
        <v>24692.91</v>
      </c>
      <c r="L991">
        <f t="shared" si="15"/>
        <v>319</v>
      </c>
    </row>
    <row r="992" spans="1:12" x14ac:dyDescent="0.25">
      <c r="A992" t="s">
        <v>643</v>
      </c>
      <c r="B992">
        <v>2026</v>
      </c>
      <c r="C992" t="s">
        <v>9</v>
      </c>
      <c r="D992" t="s">
        <v>6</v>
      </c>
      <c r="E992" t="s">
        <v>644</v>
      </c>
      <c r="F992" s="3">
        <v>82947</v>
      </c>
      <c r="G992" s="3">
        <v>0</v>
      </c>
      <c r="H992" s="3">
        <v>82947</v>
      </c>
      <c r="I992" s="3">
        <v>-97966.29</v>
      </c>
      <c r="J992" s="3">
        <v>-2328.77</v>
      </c>
      <c r="K992" s="3">
        <v>-17348.060000000001</v>
      </c>
      <c r="L992">
        <f t="shared" si="15"/>
        <v>320</v>
      </c>
    </row>
    <row r="993" spans="1:12" x14ac:dyDescent="0.25">
      <c r="A993" t="s">
        <v>643</v>
      </c>
      <c r="B993">
        <v>2026</v>
      </c>
      <c r="C993" t="s">
        <v>12</v>
      </c>
      <c r="D993" t="s">
        <v>6</v>
      </c>
      <c r="E993" t="s">
        <v>644</v>
      </c>
      <c r="F993" s="3">
        <v>380054</v>
      </c>
      <c r="G993" s="3">
        <v>-279916</v>
      </c>
      <c r="H993" s="3">
        <v>100138</v>
      </c>
      <c r="I993" s="3">
        <v>-22415</v>
      </c>
      <c r="J993" s="4" t="s">
        <v>3369</v>
      </c>
      <c r="K993" s="3">
        <v>77723</v>
      </c>
      <c r="L993">
        <f t="shared" si="15"/>
        <v>320</v>
      </c>
    </row>
    <row r="994" spans="1:12" x14ac:dyDescent="0.25">
      <c r="A994" t="s">
        <v>643</v>
      </c>
      <c r="B994">
        <v>2026</v>
      </c>
      <c r="C994" t="s">
        <v>5</v>
      </c>
      <c r="D994" t="s">
        <v>6</v>
      </c>
      <c r="E994" t="s">
        <v>644</v>
      </c>
      <c r="F994" s="3">
        <v>40840</v>
      </c>
      <c r="G994" s="3">
        <v>-32501</v>
      </c>
      <c r="H994" s="3">
        <v>8339</v>
      </c>
      <c r="I994" s="3">
        <v>-3441.19</v>
      </c>
      <c r="J994" s="4" t="s">
        <v>3369</v>
      </c>
      <c r="K994" s="3">
        <v>4897.8100000000004</v>
      </c>
      <c r="L994">
        <f t="shared" si="15"/>
        <v>320</v>
      </c>
    </row>
    <row r="995" spans="1:12" x14ac:dyDescent="0.25">
      <c r="A995" t="str">
        <f>A994</f>
        <v>Asa Cox Foundation</v>
      </c>
      <c r="B995">
        <f>B994</f>
        <v>2026</v>
      </c>
      <c r="C995" t="s">
        <v>3357</v>
      </c>
      <c r="D995" t="str">
        <f>D994</f>
        <v>501(c)(3)</v>
      </c>
      <c r="E995" t="str">
        <f>E994</f>
        <v>1027-27</v>
      </c>
      <c r="F995" s="3">
        <f>SUM(F992:F994)</f>
        <v>503841</v>
      </c>
      <c r="G995" s="3">
        <f>SUM(G992:G994)</f>
        <v>-312417</v>
      </c>
      <c r="H995" s="3">
        <f>SUM(H992:H994)</f>
        <v>191424</v>
      </c>
      <c r="I995" s="3">
        <f>SUM(I992:I994)</f>
        <v>-123822.48</v>
      </c>
      <c r="J995" s="3">
        <v>-2328.77</v>
      </c>
      <c r="K995" s="3">
        <f>SUM(K992:K994)</f>
        <v>65272.75</v>
      </c>
      <c r="L995">
        <f t="shared" si="15"/>
        <v>320</v>
      </c>
    </row>
    <row r="996" spans="1:12" x14ac:dyDescent="0.25">
      <c r="A996" t="s">
        <v>645</v>
      </c>
      <c r="B996">
        <v>2026</v>
      </c>
      <c r="C996" t="s">
        <v>9</v>
      </c>
      <c r="D996" t="s">
        <v>6</v>
      </c>
      <c r="E996" t="s">
        <v>646</v>
      </c>
      <c r="F996" s="3">
        <v>39477.18</v>
      </c>
      <c r="G996" s="3">
        <v>0</v>
      </c>
      <c r="H996" s="3">
        <v>39477.18</v>
      </c>
      <c r="I996" s="3">
        <v>-7180.47</v>
      </c>
      <c r="J996" s="3">
        <v>-5202.03</v>
      </c>
      <c r="K996" s="3">
        <v>27094.68</v>
      </c>
      <c r="L996">
        <f t="shared" si="15"/>
        <v>321</v>
      </c>
    </row>
    <row r="997" spans="1:12" x14ac:dyDescent="0.25">
      <c r="A997" t="s">
        <v>645</v>
      </c>
      <c r="B997">
        <v>2026</v>
      </c>
      <c r="C997" t="s">
        <v>12</v>
      </c>
      <c r="D997" t="s">
        <v>6</v>
      </c>
      <c r="E997" t="s">
        <v>646</v>
      </c>
      <c r="F997" s="3">
        <v>2451</v>
      </c>
      <c r="G997" s="3">
        <v>0</v>
      </c>
      <c r="H997" s="3">
        <v>2451</v>
      </c>
      <c r="I997" s="3">
        <v>-376.75</v>
      </c>
      <c r="J997" s="4" t="s">
        <v>3369</v>
      </c>
      <c r="K997" s="3">
        <v>2074.25</v>
      </c>
      <c r="L997">
        <f t="shared" si="15"/>
        <v>321</v>
      </c>
    </row>
    <row r="998" spans="1:12" x14ac:dyDescent="0.25">
      <c r="A998" t="s">
        <v>645</v>
      </c>
      <c r="B998">
        <v>2026</v>
      </c>
      <c r="C998" t="s">
        <v>5</v>
      </c>
      <c r="D998" t="s">
        <v>6</v>
      </c>
      <c r="E998" t="s">
        <v>646</v>
      </c>
      <c r="F998" s="3">
        <v>62080</v>
      </c>
      <c r="G998" s="3">
        <v>-47089</v>
      </c>
      <c r="H998" s="3">
        <v>14991</v>
      </c>
      <c r="I998" s="3">
        <v>-3880</v>
      </c>
      <c r="J998" s="4" t="s">
        <v>3369</v>
      </c>
      <c r="K998" s="3">
        <v>11111</v>
      </c>
      <c r="L998">
        <f t="shared" si="15"/>
        <v>321</v>
      </c>
    </row>
    <row r="999" spans="1:12" x14ac:dyDescent="0.25">
      <c r="A999" t="str">
        <f>A998</f>
        <v>Ashland All Sports Booster Club</v>
      </c>
      <c r="B999">
        <f>B998</f>
        <v>2026</v>
      </c>
      <c r="C999" t="s">
        <v>3357</v>
      </c>
      <c r="D999" t="str">
        <f>D998</f>
        <v>501(c)(3)</v>
      </c>
      <c r="E999" t="str">
        <f>E998</f>
        <v>0659-27</v>
      </c>
      <c r="F999" s="3">
        <f>SUM(F996:F998)</f>
        <v>104008.18</v>
      </c>
      <c r="G999" s="3">
        <f>SUM(G996:G998)</f>
        <v>-47089</v>
      </c>
      <c r="H999" s="3">
        <f>SUM(H996:H998)</f>
        <v>56919.18</v>
      </c>
      <c r="I999" s="3">
        <f>SUM(I996:I998)</f>
        <v>-11437.220000000001</v>
      </c>
      <c r="J999" s="3">
        <v>-5202.03</v>
      </c>
      <c r="K999" s="3">
        <f>SUM(K996:K998)</f>
        <v>40279.93</v>
      </c>
      <c r="L999">
        <f t="shared" si="15"/>
        <v>321</v>
      </c>
    </row>
    <row r="1000" spans="1:12" x14ac:dyDescent="0.25">
      <c r="A1000" t="s">
        <v>647</v>
      </c>
      <c r="B1000">
        <v>2026</v>
      </c>
      <c r="C1000" t="s">
        <v>9</v>
      </c>
      <c r="D1000" t="s">
        <v>6</v>
      </c>
      <c r="E1000" t="s">
        <v>648</v>
      </c>
      <c r="F1000" s="3">
        <v>21680.75</v>
      </c>
      <c r="G1000" s="3">
        <v>0</v>
      </c>
      <c r="H1000" s="3">
        <v>21680.75</v>
      </c>
      <c r="I1000" s="3">
        <v>-5237.2700000000004</v>
      </c>
      <c r="J1000" s="3">
        <v>-2997.28</v>
      </c>
      <c r="K1000" s="3">
        <v>13446.2</v>
      </c>
      <c r="L1000">
        <f t="shared" si="15"/>
        <v>322</v>
      </c>
    </row>
    <row r="1001" spans="1:12" x14ac:dyDescent="0.25">
      <c r="A1001" t="s">
        <v>647</v>
      </c>
      <c r="B1001">
        <v>2026</v>
      </c>
      <c r="C1001" t="s">
        <v>12</v>
      </c>
      <c r="D1001" t="s">
        <v>6</v>
      </c>
      <c r="E1001" t="s">
        <v>648</v>
      </c>
      <c r="F1001" s="3">
        <v>1250</v>
      </c>
      <c r="G1001" s="3">
        <v>-479.99</v>
      </c>
      <c r="H1001" s="3">
        <v>770.01</v>
      </c>
      <c r="I1001" s="3">
        <v>0</v>
      </c>
      <c r="J1001" s="4" t="s">
        <v>3369</v>
      </c>
      <c r="K1001" s="3">
        <v>770.01</v>
      </c>
      <c r="L1001">
        <f t="shared" si="15"/>
        <v>322</v>
      </c>
    </row>
    <row r="1002" spans="1:12" x14ac:dyDescent="0.25">
      <c r="A1002" t="str">
        <f>A1001</f>
        <v>Ashland Church Community Emergency Shelter Services</v>
      </c>
      <c r="B1002">
        <f>B1001</f>
        <v>2026</v>
      </c>
      <c r="C1002" t="s">
        <v>3357</v>
      </c>
      <c r="D1002" t="str">
        <f>D1001</f>
        <v>501(c)(3)</v>
      </c>
      <c r="E1002" t="str">
        <f>E1001</f>
        <v>1004-27</v>
      </c>
      <c r="F1002" s="3">
        <f>SUM(F1000:F1001)</f>
        <v>22930.75</v>
      </c>
      <c r="G1002" s="3">
        <f>SUM(G1000:G1001)</f>
        <v>-479.99</v>
      </c>
      <c r="H1002" s="3">
        <f>SUM(H1000:H1001)</f>
        <v>22450.76</v>
      </c>
      <c r="I1002" s="3">
        <f>SUM(I1000:I1001)</f>
        <v>-5237.2700000000004</v>
      </c>
      <c r="J1002" s="3">
        <v>-2997.28</v>
      </c>
      <c r="K1002" s="3">
        <f>SUM(K1000:K1001)</f>
        <v>14216.210000000001</v>
      </c>
      <c r="L1002">
        <f t="shared" si="15"/>
        <v>322</v>
      </c>
    </row>
    <row r="1003" spans="1:12" x14ac:dyDescent="0.25">
      <c r="A1003" t="s">
        <v>649</v>
      </c>
      <c r="B1003">
        <v>2026</v>
      </c>
      <c r="C1003" t="s">
        <v>5</v>
      </c>
      <c r="D1003" t="s">
        <v>6</v>
      </c>
      <c r="E1003" t="s">
        <v>650</v>
      </c>
      <c r="F1003" s="3">
        <v>231419</v>
      </c>
      <c r="G1003" s="3">
        <v>-183618</v>
      </c>
      <c r="H1003" s="3">
        <v>47801</v>
      </c>
      <c r="I1003" s="3">
        <v>-9791.49</v>
      </c>
      <c r="J1003" s="4" t="s">
        <v>3369</v>
      </c>
      <c r="K1003" s="3">
        <v>38009.51</v>
      </c>
      <c r="L1003">
        <f t="shared" si="15"/>
        <v>323</v>
      </c>
    </row>
    <row r="1004" spans="1:12" x14ac:dyDescent="0.25">
      <c r="A1004" t="str">
        <f>A1003</f>
        <v>Ashland County Cancer Association Inc.</v>
      </c>
      <c r="B1004">
        <f>B1003</f>
        <v>2026</v>
      </c>
      <c r="C1004" t="s">
        <v>3357</v>
      </c>
      <c r="D1004" t="str">
        <f>D1003</f>
        <v>501(c)(3)</v>
      </c>
      <c r="E1004" t="str">
        <f>E1003</f>
        <v>1050-27</v>
      </c>
      <c r="F1004" s="3">
        <f>SUM(F1003)</f>
        <v>231419</v>
      </c>
      <c r="G1004" s="3">
        <f>SUM(G1003)</f>
        <v>-183618</v>
      </c>
      <c r="H1004" s="3">
        <f>SUM(H1003)</f>
        <v>47801</v>
      </c>
      <c r="I1004" s="3">
        <f>SUM(I1003)</f>
        <v>-9791.49</v>
      </c>
      <c r="J1004" s="4" t="s">
        <v>3369</v>
      </c>
      <c r="K1004" s="3">
        <f>SUM(K1003)</f>
        <v>38009.51</v>
      </c>
      <c r="L1004">
        <f t="shared" si="15"/>
        <v>323</v>
      </c>
    </row>
    <row r="1005" spans="1:12" x14ac:dyDescent="0.25">
      <c r="A1005" t="s">
        <v>651</v>
      </c>
      <c r="B1005">
        <v>2026</v>
      </c>
      <c r="C1005" t="s">
        <v>5</v>
      </c>
      <c r="D1005" t="s">
        <v>6</v>
      </c>
      <c r="E1005" t="s">
        <v>652</v>
      </c>
      <c r="F1005" s="3">
        <v>930580</v>
      </c>
      <c r="G1005" s="3">
        <v>-756839</v>
      </c>
      <c r="H1005" s="3">
        <v>173741</v>
      </c>
      <c r="I1005" s="3">
        <v>-53292.3</v>
      </c>
      <c r="J1005" s="4" t="s">
        <v>3369</v>
      </c>
      <c r="K1005" s="3">
        <v>120448.7</v>
      </c>
      <c r="L1005">
        <f t="shared" si="15"/>
        <v>324</v>
      </c>
    </row>
    <row r="1006" spans="1:12" x14ac:dyDescent="0.25">
      <c r="A1006" t="str">
        <f>A1005</f>
        <v>Ashland Parenting Plus</v>
      </c>
      <c r="B1006">
        <f>B1005</f>
        <v>2026</v>
      </c>
      <c r="C1006" t="s">
        <v>3357</v>
      </c>
      <c r="D1006" t="str">
        <f>D1005</f>
        <v>501(c)(3)</v>
      </c>
      <c r="E1006" t="str">
        <f>E1005</f>
        <v>1010-27</v>
      </c>
      <c r="F1006" s="3">
        <f>SUM(F1005)</f>
        <v>930580</v>
      </c>
      <c r="G1006" s="3">
        <f>SUM(G1005)</f>
        <v>-756839</v>
      </c>
      <c r="H1006" s="3">
        <f>SUM(H1005)</f>
        <v>173741</v>
      </c>
      <c r="I1006" s="3">
        <f>SUM(I1005)</f>
        <v>-53292.3</v>
      </c>
      <c r="J1006" s="4" t="s">
        <v>3369</v>
      </c>
      <c r="K1006" s="3">
        <f>SUM(K1005)</f>
        <v>120448.7</v>
      </c>
      <c r="L1006">
        <f t="shared" si="15"/>
        <v>324</v>
      </c>
    </row>
    <row r="1007" spans="1:12" x14ac:dyDescent="0.25">
      <c r="A1007" t="s">
        <v>653</v>
      </c>
      <c r="B1007">
        <v>2026</v>
      </c>
      <c r="C1007" t="s">
        <v>5</v>
      </c>
      <c r="D1007" t="s">
        <v>6</v>
      </c>
      <c r="E1007" t="s">
        <v>654</v>
      </c>
      <c r="F1007" s="3">
        <v>1648251</v>
      </c>
      <c r="G1007" s="3">
        <v>-1325109</v>
      </c>
      <c r="H1007" s="3">
        <v>323142</v>
      </c>
      <c r="I1007" s="3">
        <v>-103318.16</v>
      </c>
      <c r="J1007" s="4" t="s">
        <v>3369</v>
      </c>
      <c r="K1007" s="3">
        <v>219823.84</v>
      </c>
      <c r="L1007">
        <f t="shared" si="15"/>
        <v>325</v>
      </c>
    </row>
    <row r="1008" spans="1:12" x14ac:dyDescent="0.25">
      <c r="A1008" t="str">
        <f>A1007</f>
        <v>Ashtabula County Council on Aging, Inc.</v>
      </c>
      <c r="B1008">
        <f>B1007</f>
        <v>2026</v>
      </c>
      <c r="C1008" t="s">
        <v>3357</v>
      </c>
      <c r="D1008" t="str">
        <f>D1007</f>
        <v>501(c)(3)</v>
      </c>
      <c r="E1008" t="str">
        <f>E1007</f>
        <v>1008-27</v>
      </c>
      <c r="F1008" s="3">
        <f>SUM(F1007)</f>
        <v>1648251</v>
      </c>
      <c r="G1008" s="3">
        <f>SUM(G1007)</f>
        <v>-1325109</v>
      </c>
      <c r="H1008" s="3">
        <f>SUM(H1007)</f>
        <v>323142</v>
      </c>
      <c r="I1008" s="3">
        <f>SUM(I1007)</f>
        <v>-103318.16</v>
      </c>
      <c r="J1008" s="4" t="s">
        <v>3369</v>
      </c>
      <c r="K1008" s="3">
        <f>SUM(K1007)</f>
        <v>219823.84</v>
      </c>
      <c r="L1008">
        <f t="shared" si="15"/>
        <v>325</v>
      </c>
    </row>
    <row r="1009" spans="1:12" x14ac:dyDescent="0.25">
      <c r="A1009" t="s">
        <v>655</v>
      </c>
      <c r="B1009">
        <v>2026</v>
      </c>
      <c r="C1009" t="s">
        <v>9</v>
      </c>
      <c r="D1009" t="s">
        <v>2</v>
      </c>
      <c r="E1009" t="s">
        <v>656</v>
      </c>
      <c r="F1009" s="3">
        <v>7217</v>
      </c>
      <c r="G1009" s="3">
        <v>0</v>
      </c>
      <c r="H1009" s="3">
        <v>7217</v>
      </c>
      <c r="I1009" s="3">
        <v>-7217</v>
      </c>
      <c r="J1009" s="3">
        <v>0</v>
      </c>
      <c r="K1009" s="3">
        <v>0</v>
      </c>
      <c r="L1009">
        <f t="shared" si="15"/>
        <v>326</v>
      </c>
    </row>
    <row r="1010" spans="1:12" x14ac:dyDescent="0.25">
      <c r="A1010" t="s">
        <v>655</v>
      </c>
      <c r="B1010">
        <v>2026</v>
      </c>
      <c r="C1010" t="s">
        <v>1</v>
      </c>
      <c r="D1010" t="s">
        <v>2</v>
      </c>
      <c r="E1010" t="s">
        <v>656</v>
      </c>
      <c r="F1010" s="3">
        <v>2287237.7000000002</v>
      </c>
      <c r="G1010" s="3">
        <v>-1980505.5500000003</v>
      </c>
      <c r="H1010" s="3">
        <v>306732.15000000002</v>
      </c>
      <c r="I1010" s="3">
        <v>-114601.76</v>
      </c>
      <c r="J1010" s="4" t="s">
        <v>3369</v>
      </c>
      <c r="K1010" s="3">
        <v>192130.39</v>
      </c>
      <c r="L1010">
        <f t="shared" si="15"/>
        <v>326</v>
      </c>
    </row>
    <row r="1011" spans="1:12" x14ac:dyDescent="0.25">
      <c r="A1011" t="s">
        <v>655</v>
      </c>
      <c r="B1011">
        <v>2026</v>
      </c>
      <c r="C1011" t="s">
        <v>5</v>
      </c>
      <c r="D1011" t="s">
        <v>2</v>
      </c>
      <c r="E1011" t="s">
        <v>656</v>
      </c>
      <c r="F1011" s="3">
        <v>157360</v>
      </c>
      <c r="G1011" s="3">
        <v>-124102</v>
      </c>
      <c r="H1011" s="3">
        <v>33258</v>
      </c>
      <c r="I1011" s="3">
        <v>-9559.7099999999991</v>
      </c>
      <c r="J1011" s="4" t="s">
        <v>3369</v>
      </c>
      <c r="K1011" s="3">
        <v>23698.29</v>
      </c>
      <c r="L1011">
        <f t="shared" si="15"/>
        <v>326</v>
      </c>
    </row>
    <row r="1012" spans="1:12" x14ac:dyDescent="0.25">
      <c r="A1012" t="str">
        <f>A1011</f>
        <v>Ashtabula Lodge 208 of the Benevolent and Protective Order of Elks</v>
      </c>
      <c r="B1012">
        <f>B1011</f>
        <v>2026</v>
      </c>
      <c r="C1012" t="s">
        <v>3357</v>
      </c>
      <c r="D1012" t="str">
        <f>D1011</f>
        <v>501(c)(8)</v>
      </c>
      <c r="E1012" t="str">
        <f>E1011</f>
        <v>1012-28</v>
      </c>
      <c r="F1012" s="3">
        <f>SUM(F1009:F1011)</f>
        <v>2451814.7000000002</v>
      </c>
      <c r="G1012" s="3">
        <f>SUM(G1009:G1011)</f>
        <v>-2104607.5500000003</v>
      </c>
      <c r="H1012" s="3">
        <f>SUM(H1009:H1011)</f>
        <v>347207.15</v>
      </c>
      <c r="I1012" s="3">
        <f>SUM(I1009:I1011)</f>
        <v>-131378.47</v>
      </c>
      <c r="J1012" s="3">
        <v>0</v>
      </c>
      <c r="K1012" s="3">
        <f>SUM(K1009:K1011)</f>
        <v>215828.68000000002</v>
      </c>
      <c r="L1012">
        <f t="shared" si="15"/>
        <v>326</v>
      </c>
    </row>
    <row r="1013" spans="1:12" x14ac:dyDescent="0.25">
      <c r="A1013" t="s">
        <v>657</v>
      </c>
      <c r="B1013">
        <v>2026</v>
      </c>
      <c r="C1013" t="s">
        <v>9</v>
      </c>
      <c r="D1013" t="s">
        <v>6</v>
      </c>
      <c r="E1013" t="s">
        <v>658</v>
      </c>
      <c r="F1013" s="3">
        <v>1600</v>
      </c>
      <c r="G1013" s="3">
        <v>0</v>
      </c>
      <c r="H1013" s="3">
        <v>1600</v>
      </c>
      <c r="I1013" s="3">
        <v>-207.5</v>
      </c>
      <c r="J1013" s="3">
        <v>0</v>
      </c>
      <c r="K1013" s="3">
        <v>1392.5</v>
      </c>
      <c r="L1013">
        <f t="shared" si="15"/>
        <v>327</v>
      </c>
    </row>
    <row r="1014" spans="1:12" x14ac:dyDescent="0.25">
      <c r="A1014" t="str">
        <f>A1013</f>
        <v>Athens County Humane Society</v>
      </c>
      <c r="B1014">
        <f>B1013</f>
        <v>2026</v>
      </c>
      <c r="C1014" t="s">
        <v>3357</v>
      </c>
      <c r="D1014" t="str">
        <f>D1013</f>
        <v>501(c)(3)</v>
      </c>
      <c r="E1014" t="str">
        <f>E1013</f>
        <v>1000-27</v>
      </c>
      <c r="F1014" s="3">
        <f>SUM(F1013)</f>
        <v>1600</v>
      </c>
      <c r="G1014" s="3">
        <f>SUM(G1013)</f>
        <v>0</v>
      </c>
      <c r="H1014" s="3">
        <f>SUM(H1013)</f>
        <v>1600</v>
      </c>
      <c r="I1014" s="3">
        <f>SUM(I1013)</f>
        <v>-207.5</v>
      </c>
      <c r="J1014" s="3">
        <v>0</v>
      </c>
      <c r="K1014" s="3">
        <f>SUM(K1013)</f>
        <v>1392.5</v>
      </c>
      <c r="L1014">
        <f t="shared" si="15"/>
        <v>327</v>
      </c>
    </row>
    <row r="1015" spans="1:12" x14ac:dyDescent="0.25">
      <c r="A1015" t="s">
        <v>659</v>
      </c>
      <c r="B1015">
        <v>2026</v>
      </c>
      <c r="C1015" t="s">
        <v>5</v>
      </c>
      <c r="D1015" t="s">
        <v>6</v>
      </c>
      <c r="E1015" t="s">
        <v>660</v>
      </c>
      <c r="F1015" s="3">
        <v>104000</v>
      </c>
      <c r="G1015" s="3">
        <v>-78000</v>
      </c>
      <c r="H1015" s="3">
        <v>26000</v>
      </c>
      <c r="I1015" s="3">
        <v>-3848</v>
      </c>
      <c r="J1015" s="4" t="s">
        <v>3369</v>
      </c>
      <c r="K1015" s="3">
        <v>22152</v>
      </c>
      <c r="L1015">
        <f t="shared" si="15"/>
        <v>328</v>
      </c>
    </row>
    <row r="1016" spans="1:12" x14ac:dyDescent="0.25">
      <c r="A1016" t="str">
        <f>A1015</f>
        <v>Avon Athletic Boosters</v>
      </c>
      <c r="B1016">
        <f>B1015</f>
        <v>2026</v>
      </c>
      <c r="C1016" t="s">
        <v>3357</v>
      </c>
      <c r="D1016" t="str">
        <f>D1015</f>
        <v>501(c)(3)</v>
      </c>
      <c r="E1016" t="str">
        <f>E1015</f>
        <v>1017-27</v>
      </c>
      <c r="F1016" s="3">
        <f>SUM(F1015)</f>
        <v>104000</v>
      </c>
      <c r="G1016" s="3">
        <f>SUM(G1015)</f>
        <v>-78000</v>
      </c>
      <c r="H1016" s="3">
        <f>SUM(H1015)</f>
        <v>26000</v>
      </c>
      <c r="I1016" s="3">
        <f>SUM(I1015)</f>
        <v>-3848</v>
      </c>
      <c r="J1016" s="4" t="s">
        <v>3369</v>
      </c>
      <c r="K1016" s="3">
        <f>SUM(K1015)</f>
        <v>22152</v>
      </c>
      <c r="L1016">
        <f t="shared" si="15"/>
        <v>328</v>
      </c>
    </row>
    <row r="1017" spans="1:12" x14ac:dyDescent="0.25">
      <c r="A1017" t="s">
        <v>661</v>
      </c>
      <c r="B1017">
        <v>2026</v>
      </c>
      <c r="C1017" t="s">
        <v>5</v>
      </c>
      <c r="D1017" t="s">
        <v>6</v>
      </c>
      <c r="E1017" t="s">
        <v>662</v>
      </c>
      <c r="F1017" s="3">
        <v>3883233.5</v>
      </c>
      <c r="G1017" s="3">
        <v>-2983883.5</v>
      </c>
      <c r="H1017" s="3">
        <v>899350</v>
      </c>
      <c r="I1017" s="3">
        <v>-220384.82</v>
      </c>
      <c r="J1017" s="4" t="s">
        <v>3369</v>
      </c>
      <c r="K1017" s="3">
        <v>678965.18</v>
      </c>
      <c r="L1017">
        <f t="shared" si="15"/>
        <v>329</v>
      </c>
    </row>
    <row r="1018" spans="1:12" x14ac:dyDescent="0.25">
      <c r="A1018" t="str">
        <f>A1017</f>
        <v>Avon Lake High School Boosters Inc</v>
      </c>
      <c r="B1018">
        <f>B1017</f>
        <v>2026</v>
      </c>
      <c r="C1018" t="s">
        <v>3357</v>
      </c>
      <c r="D1018" t="str">
        <f>D1017</f>
        <v>501(c)(3)</v>
      </c>
      <c r="E1018" t="str">
        <f>E1017</f>
        <v>0648-27</v>
      </c>
      <c r="F1018" s="3">
        <f>SUM(F1017)</f>
        <v>3883233.5</v>
      </c>
      <c r="G1018" s="3">
        <f>SUM(G1017)</f>
        <v>-2983883.5</v>
      </c>
      <c r="H1018" s="3">
        <f>SUM(H1017)</f>
        <v>899350</v>
      </c>
      <c r="I1018" s="3">
        <f>SUM(I1017)</f>
        <v>-220384.82</v>
      </c>
      <c r="J1018" s="4" t="s">
        <v>3369</v>
      </c>
      <c r="K1018" s="3">
        <f>SUM(K1017)</f>
        <v>678965.18</v>
      </c>
      <c r="L1018">
        <f t="shared" si="15"/>
        <v>329</v>
      </c>
    </row>
    <row r="1019" spans="1:12" x14ac:dyDescent="0.25">
      <c r="A1019" t="s">
        <v>663</v>
      </c>
      <c r="B1019">
        <v>2026</v>
      </c>
      <c r="C1019" t="s">
        <v>5</v>
      </c>
      <c r="D1019" t="s">
        <v>6</v>
      </c>
      <c r="E1019" t="s">
        <v>664</v>
      </c>
      <c r="F1019" s="3">
        <v>208275</v>
      </c>
      <c r="G1019" s="3">
        <v>-158142</v>
      </c>
      <c r="H1019" s="3">
        <v>50133</v>
      </c>
      <c r="I1019" s="3">
        <v>-13017.08</v>
      </c>
      <c r="J1019" s="4" t="s">
        <v>3369</v>
      </c>
      <c r="K1019" s="3">
        <v>37115.919999999998</v>
      </c>
      <c r="L1019">
        <f t="shared" si="15"/>
        <v>330</v>
      </c>
    </row>
    <row r="1020" spans="1:12" x14ac:dyDescent="0.25">
      <c r="A1020" t="str">
        <f>A1019</f>
        <v xml:space="preserve">Awakening Angels </v>
      </c>
      <c r="B1020">
        <f>B1019</f>
        <v>2026</v>
      </c>
      <c r="C1020" t="s">
        <v>3357</v>
      </c>
      <c r="D1020" t="str">
        <f>D1019</f>
        <v>501(c)(3)</v>
      </c>
      <c r="E1020" t="str">
        <f>E1019</f>
        <v>1037-27</v>
      </c>
      <c r="F1020" s="3">
        <f>SUM(F1019)</f>
        <v>208275</v>
      </c>
      <c r="G1020" s="3">
        <f>SUM(G1019)</f>
        <v>-158142</v>
      </c>
      <c r="H1020" s="3">
        <f>SUM(H1019)</f>
        <v>50133</v>
      </c>
      <c r="I1020" s="3">
        <f>SUM(I1019)</f>
        <v>-13017.08</v>
      </c>
      <c r="J1020" s="4" t="s">
        <v>3369</v>
      </c>
      <c r="K1020" s="3">
        <f>SUM(K1019)</f>
        <v>37115.919999999998</v>
      </c>
      <c r="L1020">
        <f t="shared" si="15"/>
        <v>330</v>
      </c>
    </row>
    <row r="1021" spans="1:12" x14ac:dyDescent="0.25">
      <c r="A1021" t="s">
        <v>665</v>
      </c>
      <c r="B1021">
        <v>2026</v>
      </c>
      <c r="C1021" t="s">
        <v>5</v>
      </c>
      <c r="D1021" t="s">
        <v>6</v>
      </c>
      <c r="E1021" t="s">
        <v>666</v>
      </c>
      <c r="F1021" s="3">
        <v>1285440</v>
      </c>
      <c r="G1021" s="3">
        <v>-1043255</v>
      </c>
      <c r="H1021" s="3">
        <v>242185</v>
      </c>
      <c r="I1021" s="3">
        <v>-72419.399999999994</v>
      </c>
      <c r="J1021" s="4" t="s">
        <v>3369</v>
      </c>
      <c r="K1021" s="3">
        <v>169765.6</v>
      </c>
      <c r="L1021">
        <f t="shared" si="15"/>
        <v>331</v>
      </c>
    </row>
    <row r="1022" spans="1:12" x14ac:dyDescent="0.25">
      <c r="A1022" t="str">
        <f>A1021</f>
        <v>Axis Teen Centers</v>
      </c>
      <c r="B1022">
        <f>B1021</f>
        <v>2026</v>
      </c>
      <c r="C1022" t="s">
        <v>3357</v>
      </c>
      <c r="D1022" t="str">
        <f>D1021</f>
        <v>501(c)(3)</v>
      </c>
      <c r="E1022" t="str">
        <f>E1021</f>
        <v>1005-27</v>
      </c>
      <c r="F1022" s="3">
        <f>SUM(F1021)</f>
        <v>1285440</v>
      </c>
      <c r="G1022" s="3">
        <f>SUM(G1021)</f>
        <v>-1043255</v>
      </c>
      <c r="H1022" s="3">
        <f>SUM(H1021)</f>
        <v>242185</v>
      </c>
      <c r="I1022" s="3">
        <f>SUM(I1021)</f>
        <v>-72419.399999999994</v>
      </c>
      <c r="J1022" s="4" t="s">
        <v>3369</v>
      </c>
      <c r="K1022" s="3">
        <f>SUM(K1021)</f>
        <v>169765.6</v>
      </c>
      <c r="L1022">
        <f t="shared" si="15"/>
        <v>331</v>
      </c>
    </row>
    <row r="1023" spans="1:12" x14ac:dyDescent="0.25">
      <c r="A1023" t="s">
        <v>667</v>
      </c>
      <c r="B1023">
        <v>2026</v>
      </c>
      <c r="C1023" t="s">
        <v>5</v>
      </c>
      <c r="D1023" t="s">
        <v>6</v>
      </c>
      <c r="E1023" t="s">
        <v>668</v>
      </c>
      <c r="F1023" s="3">
        <v>465025</v>
      </c>
      <c r="G1023" s="3">
        <v>-380165</v>
      </c>
      <c r="H1023" s="3">
        <v>84860</v>
      </c>
      <c r="I1023" s="3">
        <v>-34380.04</v>
      </c>
      <c r="J1023" s="4" t="s">
        <v>3369</v>
      </c>
      <c r="K1023" s="3">
        <v>50479.96</v>
      </c>
      <c r="L1023">
        <f t="shared" si="15"/>
        <v>332</v>
      </c>
    </row>
    <row r="1024" spans="1:12" x14ac:dyDescent="0.25">
      <c r="A1024" t="str">
        <f>A1023</f>
        <v xml:space="preserve">Bainbridge Civic Club </v>
      </c>
      <c r="B1024">
        <f>B1023</f>
        <v>2026</v>
      </c>
      <c r="C1024" t="s">
        <v>3357</v>
      </c>
      <c r="D1024" t="str">
        <f>D1023</f>
        <v>501(c)(3)</v>
      </c>
      <c r="E1024" t="str">
        <f>E1023</f>
        <v>1024-28</v>
      </c>
      <c r="F1024" s="3">
        <f>SUM(F1023)</f>
        <v>465025</v>
      </c>
      <c r="G1024" s="3">
        <f>SUM(G1023)</f>
        <v>-380165</v>
      </c>
      <c r="H1024" s="3">
        <f>SUM(H1023)</f>
        <v>84860</v>
      </c>
      <c r="I1024" s="3">
        <f>SUM(I1023)</f>
        <v>-34380.04</v>
      </c>
      <c r="J1024" s="4" t="s">
        <v>3369</v>
      </c>
      <c r="K1024" s="3">
        <f>SUM(K1023)</f>
        <v>50479.96</v>
      </c>
      <c r="L1024">
        <f t="shared" si="15"/>
        <v>332</v>
      </c>
    </row>
    <row r="1025" spans="1:12" x14ac:dyDescent="0.25">
      <c r="A1025" t="s">
        <v>669</v>
      </c>
      <c r="B1025">
        <v>2026</v>
      </c>
      <c r="C1025" t="s">
        <v>9</v>
      </c>
      <c r="D1025" t="s">
        <v>6</v>
      </c>
      <c r="E1025" t="s">
        <v>670</v>
      </c>
      <c r="F1025" s="3">
        <v>47198.45</v>
      </c>
      <c r="G1025" s="3">
        <v>0</v>
      </c>
      <c r="H1025" s="3">
        <v>47198.45</v>
      </c>
      <c r="I1025" s="3">
        <v>-106773.59</v>
      </c>
      <c r="J1025" s="3">
        <v>0</v>
      </c>
      <c r="K1025" s="3">
        <v>-59575.14</v>
      </c>
      <c r="L1025">
        <f t="shared" si="15"/>
        <v>333</v>
      </c>
    </row>
    <row r="1026" spans="1:12" x14ac:dyDescent="0.25">
      <c r="A1026" t="s">
        <v>669</v>
      </c>
      <c r="B1026">
        <v>2026</v>
      </c>
      <c r="C1026" t="s">
        <v>12</v>
      </c>
      <c r="D1026" t="s">
        <v>6</v>
      </c>
      <c r="E1026" t="s">
        <v>670</v>
      </c>
      <c r="F1026" s="3">
        <v>506146</v>
      </c>
      <c r="G1026" s="3">
        <v>-370850</v>
      </c>
      <c r="H1026" s="3">
        <v>135296</v>
      </c>
      <c r="I1026" s="3">
        <v>-44519.5</v>
      </c>
      <c r="J1026" s="4" t="s">
        <v>3369</v>
      </c>
      <c r="K1026" s="3">
        <v>90776.5</v>
      </c>
      <c r="L1026">
        <f t="shared" si="15"/>
        <v>333</v>
      </c>
    </row>
    <row r="1027" spans="1:12" x14ac:dyDescent="0.25">
      <c r="A1027" t="str">
        <f>A1026</f>
        <v>Barnesville Booster Club</v>
      </c>
      <c r="B1027">
        <f>B1026</f>
        <v>2026</v>
      </c>
      <c r="C1027" t="s">
        <v>3357</v>
      </c>
      <c r="D1027" t="str">
        <f>D1026</f>
        <v>501(c)(3)</v>
      </c>
      <c r="E1027" t="str">
        <f>E1026</f>
        <v>0111-28</v>
      </c>
      <c r="F1027" s="3">
        <f>SUM(F1025:F1026)</f>
        <v>553344.44999999995</v>
      </c>
      <c r="G1027" s="3">
        <f>SUM(G1025:G1026)</f>
        <v>-370850</v>
      </c>
      <c r="H1027" s="3">
        <f>SUM(H1025:H1026)</f>
        <v>182494.45</v>
      </c>
      <c r="I1027" s="3">
        <f>SUM(I1025:I1026)</f>
        <v>-151293.09</v>
      </c>
      <c r="J1027" s="3">
        <v>0</v>
      </c>
      <c r="K1027" s="3">
        <f>SUM(K1025:K1026)</f>
        <v>31201.360000000001</v>
      </c>
      <c r="L1027">
        <f t="shared" si="15"/>
        <v>333</v>
      </c>
    </row>
    <row r="1028" spans="1:12" x14ac:dyDescent="0.25">
      <c r="A1028" t="s">
        <v>671</v>
      </c>
      <c r="B1028">
        <v>2026</v>
      </c>
      <c r="C1028" t="s">
        <v>5</v>
      </c>
      <c r="D1028" t="s">
        <v>6</v>
      </c>
      <c r="E1028" t="s">
        <v>672</v>
      </c>
      <c r="F1028" s="3">
        <v>12060</v>
      </c>
      <c r="G1028" s="3">
        <v>-1374.6399999999994</v>
      </c>
      <c r="H1028" s="3">
        <v>10685.36</v>
      </c>
      <c r="I1028" s="3">
        <v>-70.48</v>
      </c>
      <c r="J1028" s="4" t="s">
        <v>3369</v>
      </c>
      <c r="K1028" s="3">
        <v>10614.88</v>
      </c>
      <c r="L1028">
        <f t="shared" ref="L1028:L1091" si="16">IF(E1028=E1027,L1027,L1027+1)</f>
        <v>334</v>
      </c>
    </row>
    <row r="1029" spans="1:12" x14ac:dyDescent="0.25">
      <c r="A1029" t="str">
        <f>A1028</f>
        <v xml:space="preserve">BARTON VOLUNTEER FIRE DEPARTMENT </v>
      </c>
      <c r="B1029">
        <f>B1028</f>
        <v>2026</v>
      </c>
      <c r="C1029" t="s">
        <v>3357</v>
      </c>
      <c r="D1029" t="str">
        <f>D1028</f>
        <v>501(c)(3)</v>
      </c>
      <c r="E1029" t="str">
        <f>E1028</f>
        <v>1010-28</v>
      </c>
      <c r="F1029" s="3">
        <f>SUM(F1028)</f>
        <v>12060</v>
      </c>
      <c r="G1029" s="3">
        <f>SUM(G1028)</f>
        <v>-1374.6399999999994</v>
      </c>
      <c r="H1029" s="3">
        <f>SUM(H1028)</f>
        <v>10685.36</v>
      </c>
      <c r="I1029" s="3">
        <f>SUM(I1028)</f>
        <v>-70.48</v>
      </c>
      <c r="J1029" s="4" t="s">
        <v>3369</v>
      </c>
      <c r="K1029" s="3">
        <f>SUM(K1028)</f>
        <v>10614.88</v>
      </c>
      <c r="L1029">
        <f t="shared" si="16"/>
        <v>334</v>
      </c>
    </row>
    <row r="1030" spans="1:12" x14ac:dyDescent="0.25">
      <c r="A1030" t="s">
        <v>673</v>
      </c>
      <c r="B1030">
        <v>2026</v>
      </c>
      <c r="C1030" t="s">
        <v>5</v>
      </c>
      <c r="D1030" t="s">
        <v>6</v>
      </c>
      <c r="E1030" t="s">
        <v>674</v>
      </c>
      <c r="F1030" s="3">
        <v>12157</v>
      </c>
      <c r="G1030" s="3">
        <v>-9410</v>
      </c>
      <c r="H1030" s="3">
        <v>2747</v>
      </c>
      <c r="I1030" s="3">
        <v>-495</v>
      </c>
      <c r="J1030" s="4" t="s">
        <v>3369</v>
      </c>
      <c r="K1030" s="3">
        <v>2252</v>
      </c>
      <c r="L1030">
        <f t="shared" si="16"/>
        <v>335</v>
      </c>
    </row>
    <row r="1031" spans="1:12" x14ac:dyDescent="0.25">
      <c r="A1031" t="str">
        <f>A1030</f>
        <v>Bay Township Volunteer Fire Department</v>
      </c>
      <c r="B1031">
        <f>B1030</f>
        <v>2026</v>
      </c>
      <c r="C1031" t="s">
        <v>3357</v>
      </c>
      <c r="D1031" t="str">
        <f>D1030</f>
        <v>501(c)(3)</v>
      </c>
      <c r="E1031" t="str">
        <f>E1030</f>
        <v>0237-28</v>
      </c>
      <c r="F1031" s="3">
        <f>SUM(F1030)</f>
        <v>12157</v>
      </c>
      <c r="G1031" s="3">
        <f>SUM(G1030)</f>
        <v>-9410</v>
      </c>
      <c r="H1031" s="3">
        <f>SUM(H1030)</f>
        <v>2747</v>
      </c>
      <c r="I1031" s="3">
        <f>SUM(I1030)</f>
        <v>-495</v>
      </c>
      <c r="J1031" s="4" t="s">
        <v>3369</v>
      </c>
      <c r="K1031" s="3">
        <f>SUM(K1030)</f>
        <v>2252</v>
      </c>
      <c r="L1031">
        <f t="shared" si="16"/>
        <v>335</v>
      </c>
    </row>
    <row r="1032" spans="1:12" x14ac:dyDescent="0.25">
      <c r="A1032" t="s">
        <v>675</v>
      </c>
      <c r="B1032">
        <v>2026</v>
      </c>
      <c r="C1032" t="s">
        <v>5</v>
      </c>
      <c r="D1032" t="s">
        <v>6</v>
      </c>
      <c r="E1032" t="s">
        <v>676</v>
      </c>
      <c r="F1032" s="3">
        <v>246880</v>
      </c>
      <c r="G1032" s="3">
        <v>-197442</v>
      </c>
      <c r="H1032" s="3">
        <v>49438</v>
      </c>
      <c r="I1032" s="3">
        <v>-11254.68</v>
      </c>
      <c r="J1032" s="4" t="s">
        <v>3369</v>
      </c>
      <c r="K1032" s="3">
        <v>38183.32</v>
      </c>
      <c r="L1032">
        <f t="shared" si="16"/>
        <v>336</v>
      </c>
    </row>
    <row r="1033" spans="1:12" x14ac:dyDescent="0.25">
      <c r="A1033" t="str">
        <f>A1032</f>
        <v>Bay View Police Association</v>
      </c>
      <c r="B1033">
        <f>B1032</f>
        <v>2026</v>
      </c>
      <c r="C1033" t="s">
        <v>3357</v>
      </c>
      <c r="D1033" t="str">
        <f>D1032</f>
        <v>501(c)(3)</v>
      </c>
      <c r="E1033" t="str">
        <f>E1032</f>
        <v>1009-28</v>
      </c>
      <c r="F1033" s="3">
        <f>SUM(F1032)</f>
        <v>246880</v>
      </c>
      <c r="G1033" s="3">
        <f>SUM(G1032)</f>
        <v>-197442</v>
      </c>
      <c r="H1033" s="3">
        <f>SUM(H1032)</f>
        <v>49438</v>
      </c>
      <c r="I1033" s="3">
        <f>SUM(I1032)</f>
        <v>-11254.68</v>
      </c>
      <c r="J1033" s="4" t="s">
        <v>3369</v>
      </c>
      <c r="K1033" s="3">
        <f>SUM(K1032)</f>
        <v>38183.32</v>
      </c>
      <c r="L1033">
        <f t="shared" si="16"/>
        <v>336</v>
      </c>
    </row>
    <row r="1034" spans="1:12" x14ac:dyDescent="0.25">
      <c r="A1034" t="s">
        <v>677</v>
      </c>
      <c r="B1034">
        <v>2026</v>
      </c>
      <c r="C1034" t="s">
        <v>5</v>
      </c>
      <c r="D1034" t="s">
        <v>10</v>
      </c>
      <c r="E1034" t="s">
        <v>678</v>
      </c>
      <c r="F1034" s="3">
        <v>217599</v>
      </c>
      <c r="G1034" s="3">
        <v>-184986</v>
      </c>
      <c r="H1034" s="3">
        <v>32613</v>
      </c>
      <c r="I1034" s="3">
        <v>-13121.27</v>
      </c>
      <c r="J1034" s="4" t="s">
        <v>3369</v>
      </c>
      <c r="K1034" s="3">
        <v>19491.73</v>
      </c>
      <c r="L1034">
        <f t="shared" si="16"/>
        <v>337</v>
      </c>
    </row>
    <row r="1035" spans="1:12" x14ac:dyDescent="0.25">
      <c r="A1035" t="str">
        <f>A1034</f>
        <v>Bayview Park Amvets Post 222</v>
      </c>
      <c r="B1035">
        <f>B1034</f>
        <v>2026</v>
      </c>
      <c r="C1035" t="s">
        <v>3357</v>
      </c>
      <c r="D1035" t="str">
        <f>D1034</f>
        <v>501(c)(19)</v>
      </c>
      <c r="E1035" t="str">
        <f>E1034</f>
        <v>0597-27</v>
      </c>
      <c r="F1035" s="3">
        <f>SUM(F1034)</f>
        <v>217599</v>
      </c>
      <c r="G1035" s="3">
        <f>SUM(G1034)</f>
        <v>-184986</v>
      </c>
      <c r="H1035" s="3">
        <f>SUM(H1034)</f>
        <v>32613</v>
      </c>
      <c r="I1035" s="3">
        <f>SUM(I1034)</f>
        <v>-13121.27</v>
      </c>
      <c r="J1035" s="4" t="s">
        <v>3369</v>
      </c>
      <c r="K1035" s="3">
        <f>SUM(K1034)</f>
        <v>19491.73</v>
      </c>
      <c r="L1035">
        <f t="shared" si="16"/>
        <v>337</v>
      </c>
    </row>
    <row r="1036" spans="1:12" x14ac:dyDescent="0.25">
      <c r="A1036" t="s">
        <v>679</v>
      </c>
      <c r="B1036">
        <v>2026</v>
      </c>
      <c r="C1036" t="s">
        <v>9</v>
      </c>
      <c r="D1036" t="s">
        <v>6</v>
      </c>
      <c r="E1036" t="s">
        <v>680</v>
      </c>
      <c r="F1036" s="3">
        <v>267114</v>
      </c>
      <c r="G1036" s="3">
        <v>0</v>
      </c>
      <c r="H1036" s="3">
        <v>267114</v>
      </c>
      <c r="I1036" s="3">
        <v>-249501</v>
      </c>
      <c r="J1036" s="3">
        <v>10365.5</v>
      </c>
      <c r="K1036" s="3">
        <v>27978.5</v>
      </c>
      <c r="L1036">
        <f t="shared" si="16"/>
        <v>338</v>
      </c>
    </row>
    <row r="1037" spans="1:12" x14ac:dyDescent="0.25">
      <c r="A1037" t="s">
        <v>679</v>
      </c>
      <c r="B1037">
        <v>2026</v>
      </c>
      <c r="C1037" t="s">
        <v>12</v>
      </c>
      <c r="D1037" t="s">
        <v>6</v>
      </c>
      <c r="E1037" t="s">
        <v>680</v>
      </c>
      <c r="F1037" s="3">
        <v>708491</v>
      </c>
      <c r="G1037" s="3">
        <v>-508890</v>
      </c>
      <c r="H1037" s="3">
        <v>199601</v>
      </c>
      <c r="I1037" s="3">
        <v>-39562</v>
      </c>
      <c r="J1037" s="4" t="s">
        <v>3369</v>
      </c>
      <c r="K1037" s="3">
        <v>160039</v>
      </c>
      <c r="L1037">
        <f t="shared" si="16"/>
        <v>338</v>
      </c>
    </row>
    <row r="1038" spans="1:12" x14ac:dyDescent="0.25">
      <c r="A1038" t="str">
        <f>A1037</f>
        <v>Bazetta Cortland Optimist Club</v>
      </c>
      <c r="B1038">
        <f>B1037</f>
        <v>2026</v>
      </c>
      <c r="C1038" t="s">
        <v>3357</v>
      </c>
      <c r="D1038" t="str">
        <f>D1037</f>
        <v>501(c)(3)</v>
      </c>
      <c r="E1038" t="str">
        <f>E1037</f>
        <v>0102-41</v>
      </c>
      <c r="F1038" s="3">
        <f>SUM(F1036:F1037)</f>
        <v>975605</v>
      </c>
      <c r="G1038" s="3">
        <f>SUM(G1036:G1037)</f>
        <v>-508890</v>
      </c>
      <c r="H1038" s="3">
        <f>SUM(H1036:H1037)</f>
        <v>466715</v>
      </c>
      <c r="I1038" s="3">
        <f>SUM(I1036:I1037)</f>
        <v>-289063</v>
      </c>
      <c r="J1038" s="3">
        <v>10365.5</v>
      </c>
      <c r="K1038" s="3">
        <f>SUM(K1036:K1037)</f>
        <v>188017.5</v>
      </c>
      <c r="L1038">
        <f t="shared" si="16"/>
        <v>338</v>
      </c>
    </row>
    <row r="1039" spans="1:12" x14ac:dyDescent="0.25">
      <c r="A1039" t="s">
        <v>681</v>
      </c>
      <c r="B1039">
        <v>2026</v>
      </c>
      <c r="C1039" t="s">
        <v>5</v>
      </c>
      <c r="D1039" t="s">
        <v>6</v>
      </c>
      <c r="E1039" t="s">
        <v>682</v>
      </c>
      <c r="F1039" s="3">
        <v>994753</v>
      </c>
      <c r="G1039" s="3">
        <v>-750099</v>
      </c>
      <c r="H1039" s="3">
        <v>244654</v>
      </c>
      <c r="I1039" s="3">
        <v>-48098.38</v>
      </c>
      <c r="J1039" s="4" t="s">
        <v>3369</v>
      </c>
      <c r="K1039" s="3">
        <v>196555.62</v>
      </c>
      <c r="L1039">
        <f t="shared" si="16"/>
        <v>339</v>
      </c>
    </row>
    <row r="1040" spans="1:12" x14ac:dyDescent="0.25">
      <c r="A1040" t="str">
        <f>A1039</f>
        <v>BEACH PARK RAILWAY</v>
      </c>
      <c r="B1040">
        <f>B1039</f>
        <v>2026</v>
      </c>
      <c r="C1040" t="s">
        <v>3357</v>
      </c>
      <c r="D1040" t="str">
        <f>D1039</f>
        <v>501(c)(3)</v>
      </c>
      <c r="E1040" t="str">
        <f>E1039</f>
        <v>1007-28</v>
      </c>
      <c r="F1040" s="3">
        <f>SUM(F1039)</f>
        <v>994753</v>
      </c>
      <c r="G1040" s="3">
        <f>SUM(G1039)</f>
        <v>-750099</v>
      </c>
      <c r="H1040" s="3">
        <f>SUM(H1039)</f>
        <v>244654</v>
      </c>
      <c r="I1040" s="3">
        <f>SUM(I1039)</f>
        <v>-48098.38</v>
      </c>
      <c r="J1040" s="4" t="s">
        <v>3369</v>
      </c>
      <c r="K1040" s="3">
        <f>SUM(K1039)</f>
        <v>196555.62</v>
      </c>
      <c r="L1040">
        <f t="shared" si="16"/>
        <v>339</v>
      </c>
    </row>
    <row r="1041" spans="1:12" x14ac:dyDescent="0.25">
      <c r="A1041" t="s">
        <v>683</v>
      </c>
      <c r="B1041">
        <v>2026</v>
      </c>
      <c r="C1041" t="s">
        <v>9</v>
      </c>
      <c r="D1041" t="s">
        <v>6</v>
      </c>
      <c r="E1041" t="s">
        <v>684</v>
      </c>
      <c r="F1041" s="3">
        <v>21725</v>
      </c>
      <c r="G1041" s="3">
        <v>0</v>
      </c>
      <c r="H1041" s="3">
        <v>21725</v>
      </c>
      <c r="I1041" s="3">
        <v>-5293.52</v>
      </c>
      <c r="J1041" s="3">
        <v>662.07</v>
      </c>
      <c r="K1041" s="3">
        <v>17093.55</v>
      </c>
      <c r="L1041">
        <f t="shared" si="16"/>
        <v>340</v>
      </c>
    </row>
    <row r="1042" spans="1:12" x14ac:dyDescent="0.25">
      <c r="A1042" t="str">
        <f>A1041</f>
        <v>Beaver Local Schools Foundation</v>
      </c>
      <c r="B1042">
        <f>B1041</f>
        <v>2026</v>
      </c>
      <c r="C1042" t="s">
        <v>3357</v>
      </c>
      <c r="D1042" t="str">
        <f>D1041</f>
        <v>501(c)(3)</v>
      </c>
      <c r="E1042" t="str">
        <f>E1041</f>
        <v>0288-28</v>
      </c>
      <c r="F1042" s="3">
        <f>SUM(F1041)</f>
        <v>21725</v>
      </c>
      <c r="G1042" s="3">
        <f>SUM(G1041)</f>
        <v>0</v>
      </c>
      <c r="H1042" s="3">
        <f>SUM(H1041)</f>
        <v>21725</v>
      </c>
      <c r="I1042" s="3">
        <f>SUM(I1041)</f>
        <v>-5293.52</v>
      </c>
      <c r="J1042" s="3">
        <v>662.07</v>
      </c>
      <c r="K1042" s="3">
        <f>SUM(K1041)</f>
        <v>17093.55</v>
      </c>
      <c r="L1042">
        <f t="shared" si="16"/>
        <v>340</v>
      </c>
    </row>
    <row r="1043" spans="1:12" x14ac:dyDescent="0.25">
      <c r="A1043" t="s">
        <v>685</v>
      </c>
      <c r="B1043">
        <v>2026</v>
      </c>
      <c r="C1043" t="s">
        <v>1</v>
      </c>
      <c r="D1043" t="s">
        <v>10</v>
      </c>
      <c r="E1043" t="s">
        <v>686</v>
      </c>
      <c r="F1043" s="3">
        <v>7591890.5</v>
      </c>
      <c r="G1043" s="3">
        <v>-7072519</v>
      </c>
      <c r="H1043" s="3">
        <v>519371.5</v>
      </c>
      <c r="I1043" s="3">
        <v>-152907.74</v>
      </c>
      <c r="J1043" s="4" t="s">
        <v>3369</v>
      </c>
      <c r="K1043" s="3">
        <v>366463.76</v>
      </c>
      <c r="L1043">
        <f t="shared" si="16"/>
        <v>341</v>
      </c>
    </row>
    <row r="1044" spans="1:12" x14ac:dyDescent="0.25">
      <c r="A1044" t="str">
        <f>A1043</f>
        <v>Beaver Memorial VFW  Post 9942</v>
      </c>
      <c r="B1044">
        <f>B1043</f>
        <v>2026</v>
      </c>
      <c r="C1044" t="s">
        <v>3357</v>
      </c>
      <c r="D1044" t="str">
        <f>D1043</f>
        <v>501(c)(19)</v>
      </c>
      <c r="E1044" t="str">
        <f>E1043</f>
        <v>1011-28</v>
      </c>
      <c r="F1044" s="3">
        <f>SUM(F1043)</f>
        <v>7591890.5</v>
      </c>
      <c r="G1044" s="3">
        <f>SUM(G1043)</f>
        <v>-7072519</v>
      </c>
      <c r="H1044" s="3">
        <f>SUM(H1043)</f>
        <v>519371.5</v>
      </c>
      <c r="I1044" s="3">
        <f>SUM(I1043)</f>
        <v>-152907.74</v>
      </c>
      <c r="J1044" s="4" t="s">
        <v>3369</v>
      </c>
      <c r="K1044" s="3">
        <f>SUM(K1043)</f>
        <v>366463.76</v>
      </c>
      <c r="L1044">
        <f t="shared" si="16"/>
        <v>341</v>
      </c>
    </row>
    <row r="1045" spans="1:12" x14ac:dyDescent="0.25">
      <c r="A1045" t="s">
        <v>687</v>
      </c>
      <c r="B1045">
        <v>2026</v>
      </c>
      <c r="C1045" t="s">
        <v>1</v>
      </c>
      <c r="D1045" t="s">
        <v>2</v>
      </c>
      <c r="E1045" t="s">
        <v>688</v>
      </c>
      <c r="F1045" s="3">
        <v>869633.75</v>
      </c>
      <c r="G1045" s="3">
        <v>-692488</v>
      </c>
      <c r="H1045" s="3">
        <v>177145.75</v>
      </c>
      <c r="I1045" s="3">
        <v>-66961.09</v>
      </c>
      <c r="J1045" s="4" t="s">
        <v>3369</v>
      </c>
      <c r="K1045" s="3">
        <v>110184.66</v>
      </c>
      <c r="L1045">
        <f t="shared" si="16"/>
        <v>342</v>
      </c>
    </row>
    <row r="1046" spans="1:12" x14ac:dyDescent="0.25">
      <c r="A1046" t="s">
        <v>687</v>
      </c>
      <c r="B1046">
        <v>2026</v>
      </c>
      <c r="C1046" t="s">
        <v>5</v>
      </c>
      <c r="D1046" t="s">
        <v>2</v>
      </c>
      <c r="E1046" t="s">
        <v>688</v>
      </c>
      <c r="F1046" s="3">
        <v>943653</v>
      </c>
      <c r="G1046" s="3">
        <v>-806498</v>
      </c>
      <c r="H1046" s="3">
        <v>137155</v>
      </c>
      <c r="I1046" s="3">
        <v>-45554.26</v>
      </c>
      <c r="J1046" s="4" t="s">
        <v>3369</v>
      </c>
      <c r="K1046" s="3">
        <v>91600.74</v>
      </c>
      <c r="L1046">
        <f t="shared" si="16"/>
        <v>342</v>
      </c>
    </row>
    <row r="1047" spans="1:12" x14ac:dyDescent="0.25">
      <c r="A1047" t="str">
        <f>A1046</f>
        <v>Bedford Eagles #2122</v>
      </c>
      <c r="B1047">
        <f>B1046</f>
        <v>2026</v>
      </c>
      <c r="C1047" t="s">
        <v>3357</v>
      </c>
      <c r="D1047" t="str">
        <f>D1046</f>
        <v>501(c)(8)</v>
      </c>
      <c r="E1047" t="str">
        <f>E1046</f>
        <v>0270-32</v>
      </c>
      <c r="F1047" s="3">
        <f>SUM(F1045:F1046)</f>
        <v>1813286.75</v>
      </c>
      <c r="G1047" s="3">
        <f>SUM(G1045:G1046)</f>
        <v>-1498986</v>
      </c>
      <c r="H1047" s="3">
        <f>SUM(H1045:H1046)</f>
        <v>314300.75</v>
      </c>
      <c r="I1047" s="3">
        <f>SUM(I1045:I1046)</f>
        <v>-112515.35</v>
      </c>
      <c r="J1047" s="4" t="s">
        <v>3369</v>
      </c>
      <c r="K1047" s="3">
        <f>SUM(K1045:K1046)</f>
        <v>201785.40000000002</v>
      </c>
      <c r="L1047">
        <f t="shared" si="16"/>
        <v>342</v>
      </c>
    </row>
    <row r="1048" spans="1:12" x14ac:dyDescent="0.25">
      <c r="A1048" t="s">
        <v>689</v>
      </c>
      <c r="B1048">
        <v>2026</v>
      </c>
      <c r="C1048" t="s">
        <v>5</v>
      </c>
      <c r="D1048" t="s">
        <v>6</v>
      </c>
      <c r="E1048" t="s">
        <v>690</v>
      </c>
      <c r="F1048" s="3">
        <v>172957</v>
      </c>
      <c r="G1048" s="3">
        <v>-131256</v>
      </c>
      <c r="H1048" s="3">
        <v>41701</v>
      </c>
      <c r="I1048" s="3">
        <v>-9497.82</v>
      </c>
      <c r="J1048" s="4" t="s">
        <v>3369</v>
      </c>
      <c r="K1048" s="3">
        <v>32203.18</v>
      </c>
      <c r="L1048">
        <f t="shared" si="16"/>
        <v>343</v>
      </c>
    </row>
    <row r="1049" spans="1:12" x14ac:dyDescent="0.25">
      <c r="A1049" t="str">
        <f>A1048</f>
        <v>Bee Athletic Boosters</v>
      </c>
      <c r="B1049">
        <f>B1048</f>
        <v>2026</v>
      </c>
      <c r="C1049" t="s">
        <v>3357</v>
      </c>
      <c r="D1049" t="str">
        <f>D1048</f>
        <v>501(c)(3)</v>
      </c>
      <c r="E1049" t="str">
        <f>E1048</f>
        <v>1028-28</v>
      </c>
      <c r="F1049" s="3">
        <f>SUM(F1048)</f>
        <v>172957</v>
      </c>
      <c r="G1049" s="3">
        <f>SUM(G1048)</f>
        <v>-131256</v>
      </c>
      <c r="H1049" s="3">
        <f>SUM(H1048)</f>
        <v>41701</v>
      </c>
      <c r="I1049" s="3">
        <f>SUM(I1048)</f>
        <v>-9497.82</v>
      </c>
      <c r="J1049" s="4" t="s">
        <v>3369</v>
      </c>
      <c r="K1049" s="3">
        <f>SUM(K1048)</f>
        <v>32203.18</v>
      </c>
      <c r="L1049">
        <f t="shared" si="16"/>
        <v>343</v>
      </c>
    </row>
    <row r="1050" spans="1:12" x14ac:dyDescent="0.25">
      <c r="A1050" t="s">
        <v>691</v>
      </c>
      <c r="B1050">
        <v>2026</v>
      </c>
      <c r="C1050" t="s">
        <v>5</v>
      </c>
      <c r="D1050" t="s">
        <v>6</v>
      </c>
      <c r="E1050" t="s">
        <v>692</v>
      </c>
      <c r="F1050" s="3">
        <v>4085958</v>
      </c>
      <c r="G1050" s="3">
        <v>-3309205</v>
      </c>
      <c r="H1050" s="3">
        <v>776753</v>
      </c>
      <c r="I1050" s="3">
        <v>-242374.68</v>
      </c>
      <c r="J1050" s="4" t="s">
        <v>3369</v>
      </c>
      <c r="K1050" s="3">
        <v>534378.31999999995</v>
      </c>
      <c r="L1050">
        <f t="shared" si="16"/>
        <v>344</v>
      </c>
    </row>
    <row r="1051" spans="1:12" x14ac:dyDescent="0.25">
      <c r="A1051" t="str">
        <f>A1050</f>
        <v>Bellbrook Lions Club Foundation</v>
      </c>
      <c r="B1051">
        <f>B1050</f>
        <v>2026</v>
      </c>
      <c r="C1051" t="s">
        <v>3357</v>
      </c>
      <c r="D1051" t="str">
        <f>D1050</f>
        <v>501(c)(3)</v>
      </c>
      <c r="E1051" t="str">
        <f>E1050</f>
        <v>1017-28</v>
      </c>
      <c r="F1051" s="3">
        <f>SUM(F1050)</f>
        <v>4085958</v>
      </c>
      <c r="G1051" s="3">
        <f>SUM(G1050)</f>
        <v>-3309205</v>
      </c>
      <c r="H1051" s="3">
        <f>SUM(H1050)</f>
        <v>776753</v>
      </c>
      <c r="I1051" s="3">
        <f>SUM(I1050)</f>
        <v>-242374.68</v>
      </c>
      <c r="J1051" s="4" t="s">
        <v>3369</v>
      </c>
      <c r="K1051" s="3">
        <f>SUM(K1050)</f>
        <v>534378.31999999995</v>
      </c>
      <c r="L1051">
        <f t="shared" si="16"/>
        <v>344</v>
      </c>
    </row>
    <row r="1052" spans="1:12" x14ac:dyDescent="0.25">
      <c r="A1052" t="s">
        <v>693</v>
      </c>
      <c r="B1052">
        <v>2026</v>
      </c>
      <c r="C1052" t="s">
        <v>5</v>
      </c>
      <c r="D1052" t="s">
        <v>6</v>
      </c>
      <c r="E1052" t="s">
        <v>694</v>
      </c>
      <c r="F1052" s="3">
        <v>4061</v>
      </c>
      <c r="G1052" s="3">
        <v>0</v>
      </c>
      <c r="H1052" s="3">
        <v>4061</v>
      </c>
      <c r="I1052" s="3">
        <v>-1074</v>
      </c>
      <c r="J1052" s="4" t="s">
        <v>3369</v>
      </c>
      <c r="K1052" s="3">
        <v>2987</v>
      </c>
      <c r="L1052">
        <f t="shared" si="16"/>
        <v>345</v>
      </c>
    </row>
    <row r="1053" spans="1:12" x14ac:dyDescent="0.25">
      <c r="A1053" t="str">
        <f>A1052</f>
        <v>Belle Valley Volunteer Fire Department</v>
      </c>
      <c r="B1053">
        <f>B1052</f>
        <v>2026</v>
      </c>
      <c r="C1053" t="s">
        <v>3357</v>
      </c>
      <c r="D1053" t="str">
        <f>D1052</f>
        <v>501(c)(3)</v>
      </c>
      <c r="E1053" t="str">
        <f>E1052</f>
        <v>0100-28</v>
      </c>
      <c r="F1053" s="3">
        <f>SUM(F1052)</f>
        <v>4061</v>
      </c>
      <c r="G1053" s="3">
        <f>SUM(G1052)</f>
        <v>0</v>
      </c>
      <c r="H1053" s="3">
        <f>SUM(H1052)</f>
        <v>4061</v>
      </c>
      <c r="I1053" s="3">
        <f>SUM(I1052)</f>
        <v>-1074</v>
      </c>
      <c r="J1053" s="4" t="s">
        <v>3369</v>
      </c>
      <c r="K1053" s="3">
        <f>SUM(K1052)</f>
        <v>2987</v>
      </c>
      <c r="L1053">
        <f t="shared" si="16"/>
        <v>345</v>
      </c>
    </row>
    <row r="1054" spans="1:12" x14ac:dyDescent="0.25">
      <c r="A1054" t="s">
        <v>695</v>
      </c>
      <c r="B1054">
        <v>2026</v>
      </c>
      <c r="C1054" t="s">
        <v>5</v>
      </c>
      <c r="D1054" t="s">
        <v>6</v>
      </c>
      <c r="E1054" t="s">
        <v>696</v>
      </c>
      <c r="F1054" s="3">
        <v>720360</v>
      </c>
      <c r="G1054" s="3">
        <v>-579705</v>
      </c>
      <c r="H1054" s="3">
        <v>140655</v>
      </c>
      <c r="I1054" s="3">
        <v>-46741.4</v>
      </c>
      <c r="J1054" s="4" t="s">
        <v>3369</v>
      </c>
      <c r="K1054" s="3">
        <v>93913.600000000006</v>
      </c>
      <c r="L1054">
        <f t="shared" si="16"/>
        <v>346</v>
      </c>
    </row>
    <row r="1055" spans="1:12" x14ac:dyDescent="0.25">
      <c r="A1055" t="str">
        <f>A1054</f>
        <v>Belmont County Stray Shun Program, Inc.</v>
      </c>
      <c r="B1055">
        <f>B1054</f>
        <v>2026</v>
      </c>
      <c r="C1055" t="s">
        <v>3357</v>
      </c>
      <c r="D1055" t="str">
        <f>D1054</f>
        <v>501(c)(3)</v>
      </c>
      <c r="E1055" t="str">
        <f>E1054</f>
        <v>0276-28</v>
      </c>
      <c r="F1055" s="3">
        <f>SUM(F1054)</f>
        <v>720360</v>
      </c>
      <c r="G1055" s="3">
        <f>SUM(G1054)</f>
        <v>-579705</v>
      </c>
      <c r="H1055" s="3">
        <f>SUM(H1054)</f>
        <v>140655</v>
      </c>
      <c r="I1055" s="3">
        <f>SUM(I1054)</f>
        <v>-46741.4</v>
      </c>
      <c r="J1055" s="4" t="s">
        <v>3369</v>
      </c>
      <c r="K1055" s="3">
        <f>SUM(K1054)</f>
        <v>93913.600000000006</v>
      </c>
      <c r="L1055">
        <f t="shared" si="16"/>
        <v>346</v>
      </c>
    </row>
    <row r="1056" spans="1:12" x14ac:dyDescent="0.25">
      <c r="A1056" t="s">
        <v>697</v>
      </c>
      <c r="B1056">
        <v>2026</v>
      </c>
      <c r="C1056" t="s">
        <v>9</v>
      </c>
      <c r="D1056" t="s">
        <v>6</v>
      </c>
      <c r="E1056" t="s">
        <v>698</v>
      </c>
      <c r="F1056" s="3">
        <v>16938</v>
      </c>
      <c r="G1056" s="3">
        <v>0</v>
      </c>
      <c r="H1056" s="3">
        <v>16938</v>
      </c>
      <c r="I1056" s="3">
        <v>-4489.2299999999996</v>
      </c>
      <c r="J1056" s="3">
        <v>0</v>
      </c>
      <c r="K1056" s="3">
        <v>12448.77</v>
      </c>
      <c r="L1056">
        <f t="shared" si="16"/>
        <v>347</v>
      </c>
    </row>
    <row r="1057" spans="1:12" x14ac:dyDescent="0.25">
      <c r="A1057" t="s">
        <v>697</v>
      </c>
      <c r="B1057">
        <v>2026</v>
      </c>
      <c r="C1057" t="s">
        <v>12</v>
      </c>
      <c r="D1057" t="s">
        <v>6</v>
      </c>
      <c r="E1057" t="s">
        <v>698</v>
      </c>
      <c r="F1057" s="3">
        <v>0</v>
      </c>
      <c r="G1057" s="3">
        <v>0</v>
      </c>
      <c r="H1057" s="3">
        <v>0</v>
      </c>
      <c r="I1057" s="3">
        <v>0</v>
      </c>
      <c r="J1057" s="4" t="s">
        <v>3369</v>
      </c>
      <c r="K1057" s="3">
        <v>0</v>
      </c>
      <c r="L1057">
        <f t="shared" si="16"/>
        <v>347</v>
      </c>
    </row>
    <row r="1058" spans="1:12" x14ac:dyDescent="0.25">
      <c r="A1058" t="str">
        <f>A1057</f>
        <v>Belpre Homecoming Festival</v>
      </c>
      <c r="B1058">
        <f>B1057</f>
        <v>2026</v>
      </c>
      <c r="C1058" t="s">
        <v>3357</v>
      </c>
      <c r="D1058" t="str">
        <f>D1057</f>
        <v>501(c)(3)</v>
      </c>
      <c r="E1058" t="str">
        <f>E1057</f>
        <v>1025-28</v>
      </c>
      <c r="F1058" s="3">
        <f>SUM(F1056:F1057)</f>
        <v>16938</v>
      </c>
      <c r="G1058" s="3">
        <f>SUM(G1056:G1057)</f>
        <v>0</v>
      </c>
      <c r="H1058" s="3">
        <f>SUM(H1056:H1057)</f>
        <v>16938</v>
      </c>
      <c r="I1058" s="3">
        <f>SUM(I1056:I1057)</f>
        <v>-4489.2299999999996</v>
      </c>
      <c r="J1058" s="3">
        <v>0</v>
      </c>
      <c r="K1058" s="3">
        <f>SUM(K1056:K1057)</f>
        <v>12448.77</v>
      </c>
      <c r="L1058">
        <f t="shared" si="16"/>
        <v>347</v>
      </c>
    </row>
    <row r="1059" spans="1:12" x14ac:dyDescent="0.25">
      <c r="A1059" t="s">
        <v>699</v>
      </c>
      <c r="B1059">
        <v>2026</v>
      </c>
      <c r="C1059" t="s">
        <v>9</v>
      </c>
      <c r="D1059" t="s">
        <v>6</v>
      </c>
      <c r="E1059" t="s">
        <v>700</v>
      </c>
      <c r="F1059" s="3">
        <v>231783</v>
      </c>
      <c r="G1059" s="3">
        <v>0</v>
      </c>
      <c r="H1059" s="3">
        <v>231783</v>
      </c>
      <c r="I1059" s="3">
        <v>-259089.38</v>
      </c>
      <c r="J1059" s="3">
        <v>10803.24</v>
      </c>
      <c r="K1059" s="3">
        <v>-16503.14</v>
      </c>
      <c r="L1059">
        <f t="shared" si="16"/>
        <v>348</v>
      </c>
    </row>
    <row r="1060" spans="1:12" x14ac:dyDescent="0.25">
      <c r="A1060" t="s">
        <v>699</v>
      </c>
      <c r="B1060">
        <v>2026</v>
      </c>
      <c r="C1060" t="s">
        <v>12</v>
      </c>
      <c r="D1060" t="s">
        <v>6</v>
      </c>
      <c r="E1060" t="s">
        <v>700</v>
      </c>
      <c r="F1060" s="3">
        <v>839987</v>
      </c>
      <c r="G1060" s="3">
        <v>-604583</v>
      </c>
      <c r="H1060" s="3">
        <v>235404</v>
      </c>
      <c r="I1060" s="3">
        <v>-78534.2</v>
      </c>
      <c r="J1060" s="4" t="s">
        <v>3369</v>
      </c>
      <c r="K1060" s="3">
        <v>156869.79999999999</v>
      </c>
      <c r="L1060">
        <f t="shared" si="16"/>
        <v>348</v>
      </c>
    </row>
    <row r="1061" spans="1:12" x14ac:dyDescent="0.25">
      <c r="A1061" t="str">
        <f>A1060</f>
        <v>Belpre Volunteer Fire Department Inc</v>
      </c>
      <c r="B1061">
        <f>B1060</f>
        <v>2026</v>
      </c>
      <c r="C1061" t="s">
        <v>3357</v>
      </c>
      <c r="D1061" t="str">
        <f>D1060</f>
        <v>501(c)(3)</v>
      </c>
      <c r="E1061" t="str">
        <f>E1060</f>
        <v>0101-28</v>
      </c>
      <c r="F1061" s="3">
        <f>SUM(F1059:F1060)</f>
        <v>1071770</v>
      </c>
      <c r="G1061" s="3">
        <f>SUM(G1059:G1060)</f>
        <v>-604583</v>
      </c>
      <c r="H1061" s="3">
        <f>SUM(H1059:H1060)</f>
        <v>467187</v>
      </c>
      <c r="I1061" s="3">
        <f>SUM(I1059:I1060)</f>
        <v>-337623.58</v>
      </c>
      <c r="J1061" s="3">
        <v>10803.24</v>
      </c>
      <c r="K1061" s="3">
        <f>SUM(K1059:K1060)</f>
        <v>140366.65999999997</v>
      </c>
      <c r="L1061">
        <f t="shared" si="16"/>
        <v>348</v>
      </c>
    </row>
    <row r="1062" spans="1:12" x14ac:dyDescent="0.25">
      <c r="A1062" t="s">
        <v>701</v>
      </c>
      <c r="B1062">
        <v>2026</v>
      </c>
      <c r="C1062" t="s">
        <v>1</v>
      </c>
      <c r="D1062" t="s">
        <v>2</v>
      </c>
      <c r="E1062" t="s">
        <v>702</v>
      </c>
      <c r="F1062" s="3">
        <v>3059573.15</v>
      </c>
      <c r="G1062" s="3">
        <v>-2533969.4500000002</v>
      </c>
      <c r="H1062" s="3">
        <v>525603.69999999995</v>
      </c>
      <c r="I1062" s="3">
        <v>-188014.78</v>
      </c>
      <c r="J1062" s="4" t="s">
        <v>3369</v>
      </c>
      <c r="K1062" s="3">
        <v>337588.92</v>
      </c>
      <c r="L1062">
        <f t="shared" si="16"/>
        <v>349</v>
      </c>
    </row>
    <row r="1063" spans="1:12" x14ac:dyDescent="0.25">
      <c r="A1063" t="str">
        <f>A1062</f>
        <v>Benevolent  Protective Order of Elks #154</v>
      </c>
      <c r="B1063">
        <f>B1062</f>
        <v>2026</v>
      </c>
      <c r="C1063" t="s">
        <v>3357</v>
      </c>
      <c r="D1063" t="str">
        <f>D1062</f>
        <v>501(c)(8)</v>
      </c>
      <c r="E1063" t="str">
        <f>E1062</f>
        <v>1022-28</v>
      </c>
      <c r="F1063" s="3">
        <f>SUM(F1062)</f>
        <v>3059573.15</v>
      </c>
      <c r="G1063" s="3">
        <f>SUM(G1062)</f>
        <v>-2533969.4500000002</v>
      </c>
      <c r="H1063" s="3">
        <f>SUM(H1062)</f>
        <v>525603.69999999995</v>
      </c>
      <c r="I1063" s="3">
        <f>SUM(I1062)</f>
        <v>-188014.78</v>
      </c>
      <c r="J1063" s="4" t="s">
        <v>3369</v>
      </c>
      <c r="K1063" s="3">
        <f>SUM(K1062)</f>
        <v>337588.92</v>
      </c>
      <c r="L1063">
        <f t="shared" si="16"/>
        <v>349</v>
      </c>
    </row>
    <row r="1064" spans="1:12" x14ac:dyDescent="0.25">
      <c r="A1064" t="s">
        <v>703</v>
      </c>
      <c r="B1064">
        <v>2026</v>
      </c>
      <c r="C1064" t="s">
        <v>1</v>
      </c>
      <c r="D1064" t="s">
        <v>2</v>
      </c>
      <c r="E1064" t="s">
        <v>704</v>
      </c>
      <c r="F1064" s="3">
        <v>6550476</v>
      </c>
      <c r="G1064" s="3">
        <v>-6076360.8499999996</v>
      </c>
      <c r="H1064" s="3">
        <v>474115.15</v>
      </c>
      <c r="I1064" s="3">
        <v>-123696.26</v>
      </c>
      <c r="J1064" s="4" t="s">
        <v>3369</v>
      </c>
      <c r="K1064" s="3">
        <v>350418.89</v>
      </c>
      <c r="L1064">
        <f t="shared" si="16"/>
        <v>350</v>
      </c>
    </row>
    <row r="1065" spans="1:12" x14ac:dyDescent="0.25">
      <c r="A1065" t="s">
        <v>703</v>
      </c>
      <c r="B1065">
        <v>2026</v>
      </c>
      <c r="C1065" t="s">
        <v>5</v>
      </c>
      <c r="D1065" t="s">
        <v>2</v>
      </c>
      <c r="E1065" t="s">
        <v>704</v>
      </c>
      <c r="F1065" s="3">
        <v>236331</v>
      </c>
      <c r="G1065" s="3">
        <v>-188421.07</v>
      </c>
      <c r="H1065" s="3">
        <v>47909.93</v>
      </c>
      <c r="I1065" s="3">
        <v>-1273.26</v>
      </c>
      <c r="J1065" s="4" t="s">
        <v>3369</v>
      </c>
      <c r="K1065" s="3">
        <v>46636.67</v>
      </c>
      <c r="L1065">
        <f t="shared" si="16"/>
        <v>350</v>
      </c>
    </row>
    <row r="1066" spans="1:12" x14ac:dyDescent="0.25">
      <c r="A1066" t="str">
        <f>A1065</f>
        <v>Benevolent &amp; Protective Order of Elks 0147</v>
      </c>
      <c r="B1066">
        <f>B1065</f>
        <v>2026</v>
      </c>
      <c r="C1066" t="s">
        <v>3357</v>
      </c>
      <c r="D1066" t="str">
        <f>D1065</f>
        <v>501(c)(8)</v>
      </c>
      <c r="E1066" t="str">
        <f>E1065</f>
        <v>0195-28</v>
      </c>
      <c r="F1066" s="3">
        <f>SUM(F1064:F1065)</f>
        <v>6786807</v>
      </c>
      <c r="G1066" s="3">
        <f>SUM(G1064:G1065)</f>
        <v>-6264781.9199999999</v>
      </c>
      <c r="H1066" s="3">
        <f>SUM(H1064:H1065)</f>
        <v>522025.08</v>
      </c>
      <c r="I1066" s="3">
        <f>SUM(I1064:I1065)</f>
        <v>-124969.51999999999</v>
      </c>
      <c r="J1066" s="4" t="s">
        <v>3369</v>
      </c>
      <c r="K1066" s="3">
        <f>SUM(K1064:K1065)</f>
        <v>397055.56</v>
      </c>
      <c r="L1066">
        <f t="shared" si="16"/>
        <v>350</v>
      </c>
    </row>
    <row r="1067" spans="1:12" x14ac:dyDescent="0.25">
      <c r="A1067" t="s">
        <v>705</v>
      </c>
      <c r="B1067">
        <v>2026</v>
      </c>
      <c r="C1067" t="s">
        <v>9</v>
      </c>
      <c r="D1067" t="s">
        <v>2</v>
      </c>
      <c r="E1067" t="s">
        <v>706</v>
      </c>
      <c r="F1067" s="3">
        <v>80229</v>
      </c>
      <c r="G1067" s="3">
        <v>0</v>
      </c>
      <c r="H1067" s="3">
        <v>80229</v>
      </c>
      <c r="I1067" s="3">
        <v>-103110.04</v>
      </c>
      <c r="J1067" s="3">
        <v>0</v>
      </c>
      <c r="K1067" s="3">
        <v>-22881.040000000001</v>
      </c>
      <c r="L1067">
        <f t="shared" si="16"/>
        <v>351</v>
      </c>
    </row>
    <row r="1068" spans="1:12" x14ac:dyDescent="0.25">
      <c r="A1068" t="s">
        <v>705</v>
      </c>
      <c r="B1068">
        <v>2026</v>
      </c>
      <c r="C1068" t="s">
        <v>12</v>
      </c>
      <c r="D1068" t="s">
        <v>2</v>
      </c>
      <c r="E1068" t="s">
        <v>706</v>
      </c>
      <c r="F1068" s="3">
        <v>317650</v>
      </c>
      <c r="G1068" s="3">
        <v>-226108</v>
      </c>
      <c r="H1068" s="3">
        <v>91542</v>
      </c>
      <c r="I1068" s="3">
        <v>-27289.71</v>
      </c>
      <c r="J1068" s="4" t="s">
        <v>3369</v>
      </c>
      <c r="K1068" s="3">
        <v>64252.29</v>
      </c>
      <c r="L1068">
        <f t="shared" si="16"/>
        <v>351</v>
      </c>
    </row>
    <row r="1069" spans="1:12" x14ac:dyDescent="0.25">
      <c r="A1069" t="s">
        <v>705</v>
      </c>
      <c r="B1069">
        <v>2026</v>
      </c>
      <c r="C1069" t="s">
        <v>1</v>
      </c>
      <c r="D1069" t="s">
        <v>2</v>
      </c>
      <c r="E1069" t="s">
        <v>706</v>
      </c>
      <c r="F1069" s="3">
        <v>814444</v>
      </c>
      <c r="G1069" s="3">
        <v>-753968.9</v>
      </c>
      <c r="H1069" s="3">
        <v>60475.1</v>
      </c>
      <c r="I1069" s="3">
        <v>-5355.84</v>
      </c>
      <c r="J1069" s="4" t="s">
        <v>3369</v>
      </c>
      <c r="K1069" s="3">
        <v>55119.26</v>
      </c>
      <c r="L1069">
        <f t="shared" si="16"/>
        <v>351</v>
      </c>
    </row>
    <row r="1070" spans="1:12" x14ac:dyDescent="0.25">
      <c r="A1070" t="str">
        <f>A1069</f>
        <v>Benevolent &amp; Protective Order of Elks, Lodge 93</v>
      </c>
      <c r="B1070">
        <f>B1069</f>
        <v>2026</v>
      </c>
      <c r="C1070" t="s">
        <v>3357</v>
      </c>
      <c r="D1070" t="str">
        <f>D1069</f>
        <v>501(c)(8)</v>
      </c>
      <c r="E1070" t="str">
        <f>E1069</f>
        <v>1035-28</v>
      </c>
      <c r="F1070" s="3">
        <f>SUM(F1067:F1069)</f>
        <v>1212323</v>
      </c>
      <c r="G1070" s="3">
        <f>SUM(G1067:G1069)</f>
        <v>-980076.9</v>
      </c>
      <c r="H1070" s="3">
        <f>SUM(H1067:H1069)</f>
        <v>232246.1</v>
      </c>
      <c r="I1070" s="3">
        <f>SUM(I1067:I1069)</f>
        <v>-135755.59</v>
      </c>
      <c r="J1070" s="3">
        <v>0</v>
      </c>
      <c r="K1070" s="3">
        <f>SUM(K1067:K1069)</f>
        <v>96490.510000000009</v>
      </c>
      <c r="L1070">
        <f t="shared" si="16"/>
        <v>351</v>
      </c>
    </row>
    <row r="1071" spans="1:12" x14ac:dyDescent="0.25">
      <c r="A1071" t="s">
        <v>707</v>
      </c>
      <c r="B1071">
        <v>2026</v>
      </c>
      <c r="C1071" t="s">
        <v>1</v>
      </c>
      <c r="D1071" t="s">
        <v>2</v>
      </c>
      <c r="E1071" t="s">
        <v>708</v>
      </c>
      <c r="F1071" s="3">
        <v>5854358.75</v>
      </c>
      <c r="G1071" s="3">
        <v>-5468823.3499999996</v>
      </c>
      <c r="H1071" s="3">
        <v>385535.4</v>
      </c>
      <c r="I1071" s="3">
        <v>-87345.88</v>
      </c>
      <c r="J1071" s="4" t="s">
        <v>3369</v>
      </c>
      <c r="K1071" s="3">
        <v>298189.52</v>
      </c>
      <c r="L1071">
        <f t="shared" si="16"/>
        <v>352</v>
      </c>
    </row>
    <row r="1072" spans="1:12" x14ac:dyDescent="0.25">
      <c r="A1072" t="s">
        <v>707</v>
      </c>
      <c r="B1072">
        <v>2026</v>
      </c>
      <c r="C1072" t="s">
        <v>5</v>
      </c>
      <c r="D1072" t="s">
        <v>2</v>
      </c>
      <c r="E1072" t="s">
        <v>708</v>
      </c>
      <c r="F1072" s="3">
        <v>9780</v>
      </c>
      <c r="G1072" s="3">
        <v>-7521</v>
      </c>
      <c r="H1072" s="3">
        <v>2259</v>
      </c>
      <c r="I1072" s="3">
        <v>-707.86</v>
      </c>
      <c r="J1072" s="4" t="s">
        <v>3369</v>
      </c>
      <c r="K1072" s="3">
        <v>1551.14</v>
      </c>
      <c r="L1072">
        <f t="shared" si="16"/>
        <v>352</v>
      </c>
    </row>
    <row r="1073" spans="1:12" x14ac:dyDescent="0.25">
      <c r="A1073" t="str">
        <f>A1072</f>
        <v>Benevolent and Protective Order of Elks 797</v>
      </c>
      <c r="B1073">
        <f>B1072</f>
        <v>2026</v>
      </c>
      <c r="C1073" t="s">
        <v>3357</v>
      </c>
      <c r="D1073" t="str">
        <f>D1072</f>
        <v>501(c)(8)</v>
      </c>
      <c r="E1073" t="str">
        <f>E1072</f>
        <v>1003-28</v>
      </c>
      <c r="F1073" s="3">
        <f>SUM(F1071:F1072)</f>
        <v>5864138.75</v>
      </c>
      <c r="G1073" s="3">
        <f>SUM(G1071:G1072)</f>
        <v>-5476344.3499999996</v>
      </c>
      <c r="H1073" s="3">
        <f>SUM(H1071:H1072)</f>
        <v>387794.4</v>
      </c>
      <c r="I1073" s="3">
        <f>SUM(I1071:I1072)</f>
        <v>-88053.74</v>
      </c>
      <c r="J1073" s="4" t="s">
        <v>3369</v>
      </c>
      <c r="K1073" s="3">
        <f>SUM(K1071:K1072)</f>
        <v>299740.66000000003</v>
      </c>
      <c r="L1073">
        <f t="shared" si="16"/>
        <v>352</v>
      </c>
    </row>
    <row r="1074" spans="1:12" x14ac:dyDescent="0.25">
      <c r="A1074" t="s">
        <v>709</v>
      </c>
      <c r="B1074">
        <v>2026</v>
      </c>
      <c r="C1074" t="s">
        <v>1</v>
      </c>
      <c r="D1074" t="s">
        <v>2</v>
      </c>
      <c r="E1074" t="s">
        <v>710</v>
      </c>
      <c r="F1074" s="3">
        <v>1503326.75</v>
      </c>
      <c r="G1074" s="3">
        <v>-1379120.1</v>
      </c>
      <c r="H1074" s="3">
        <v>124206.65</v>
      </c>
      <c r="I1074" s="3">
        <v>-39712.17</v>
      </c>
      <c r="J1074" s="4" t="s">
        <v>3369</v>
      </c>
      <c r="K1074" s="3">
        <v>84494.48</v>
      </c>
      <c r="L1074">
        <f t="shared" si="16"/>
        <v>353</v>
      </c>
    </row>
    <row r="1075" spans="1:12" x14ac:dyDescent="0.25">
      <c r="A1075" t="s">
        <v>709</v>
      </c>
      <c r="B1075">
        <v>2026</v>
      </c>
      <c r="C1075" t="s">
        <v>5</v>
      </c>
      <c r="D1075" t="s">
        <v>2</v>
      </c>
      <c r="E1075" t="s">
        <v>710</v>
      </c>
      <c r="F1075" s="3">
        <v>54600</v>
      </c>
      <c r="G1075" s="3">
        <v>-42463</v>
      </c>
      <c r="H1075" s="3">
        <v>12137</v>
      </c>
      <c r="I1075" s="3">
        <v>-5477.45</v>
      </c>
      <c r="J1075" s="4" t="s">
        <v>3369</v>
      </c>
      <c r="K1075" s="3">
        <v>6659.55</v>
      </c>
      <c r="L1075">
        <f t="shared" si="16"/>
        <v>353</v>
      </c>
    </row>
    <row r="1076" spans="1:12" x14ac:dyDescent="0.25">
      <c r="A1076" t="str">
        <f>A1075</f>
        <v>Benevolent Protective Order Elks No. 1938</v>
      </c>
      <c r="B1076">
        <f>B1075</f>
        <v>2026</v>
      </c>
      <c r="C1076" t="s">
        <v>3357</v>
      </c>
      <c r="D1076" t="str">
        <f>D1075</f>
        <v>501(c)(8)</v>
      </c>
      <c r="E1076" t="str">
        <f>E1075</f>
        <v>0201-28</v>
      </c>
      <c r="F1076" s="3">
        <f>SUM(F1074:F1075)</f>
        <v>1557926.75</v>
      </c>
      <c r="G1076" s="3">
        <f>SUM(G1074:G1075)</f>
        <v>-1421583.1</v>
      </c>
      <c r="H1076" s="3">
        <f>SUM(H1074:H1075)</f>
        <v>136343.65</v>
      </c>
      <c r="I1076" s="3">
        <f>SUM(I1074:I1075)</f>
        <v>-45189.619999999995</v>
      </c>
      <c r="J1076" s="4" t="s">
        <v>3369</v>
      </c>
      <c r="K1076" s="3">
        <f>SUM(K1074:K1075)</f>
        <v>91154.03</v>
      </c>
      <c r="L1076">
        <f t="shared" si="16"/>
        <v>353</v>
      </c>
    </row>
    <row r="1077" spans="1:12" x14ac:dyDescent="0.25">
      <c r="A1077" t="s">
        <v>711</v>
      </c>
      <c r="B1077">
        <v>2026</v>
      </c>
      <c r="C1077" t="s">
        <v>1</v>
      </c>
      <c r="D1077" t="s">
        <v>2</v>
      </c>
      <c r="E1077" t="s">
        <v>712</v>
      </c>
      <c r="F1077" s="3">
        <v>1202742.6499999999</v>
      </c>
      <c r="G1077" s="3">
        <v>-1050440.5</v>
      </c>
      <c r="H1077" s="3">
        <v>152302.15</v>
      </c>
      <c r="I1077" s="3">
        <v>-32278.78</v>
      </c>
      <c r="J1077" s="4" t="s">
        <v>3369</v>
      </c>
      <c r="K1077" s="3">
        <v>120023.37</v>
      </c>
      <c r="L1077">
        <f t="shared" si="16"/>
        <v>354</v>
      </c>
    </row>
    <row r="1078" spans="1:12" x14ac:dyDescent="0.25">
      <c r="A1078" t="s">
        <v>711</v>
      </c>
      <c r="B1078">
        <v>2026</v>
      </c>
      <c r="C1078" t="s">
        <v>5</v>
      </c>
      <c r="D1078" t="s">
        <v>2</v>
      </c>
      <c r="E1078" t="s">
        <v>712</v>
      </c>
      <c r="F1078" s="3">
        <v>43680</v>
      </c>
      <c r="G1078" s="3">
        <v>-35050</v>
      </c>
      <c r="H1078" s="3">
        <v>8630</v>
      </c>
      <c r="I1078" s="3">
        <v>-3506.52</v>
      </c>
      <c r="J1078" s="4" t="s">
        <v>3369</v>
      </c>
      <c r="K1078" s="3">
        <v>5123.4799999999996</v>
      </c>
      <c r="L1078">
        <f t="shared" si="16"/>
        <v>354</v>
      </c>
    </row>
    <row r="1079" spans="1:12" x14ac:dyDescent="0.25">
      <c r="A1079" t="str">
        <f>A1078</f>
        <v>Benevolent Protective Order of Elks # 1370</v>
      </c>
      <c r="B1079">
        <f>B1078</f>
        <v>2026</v>
      </c>
      <c r="C1079" t="s">
        <v>3357</v>
      </c>
      <c r="D1079" t="str">
        <f>D1078</f>
        <v>501(c)(8)</v>
      </c>
      <c r="E1079" t="str">
        <f>E1078</f>
        <v>0194-28</v>
      </c>
      <c r="F1079" s="3">
        <f>SUM(F1077:F1078)</f>
        <v>1246422.6499999999</v>
      </c>
      <c r="G1079" s="3">
        <f>SUM(G1077:G1078)</f>
        <v>-1085490.5</v>
      </c>
      <c r="H1079" s="3">
        <f>SUM(H1077:H1078)</f>
        <v>160932.15</v>
      </c>
      <c r="I1079" s="3">
        <f>SUM(I1077:I1078)</f>
        <v>-35785.299999999996</v>
      </c>
      <c r="J1079" s="4" t="s">
        <v>3369</v>
      </c>
      <c r="K1079" s="3">
        <f>SUM(K1077:K1078)</f>
        <v>125146.84999999999</v>
      </c>
      <c r="L1079">
        <f t="shared" si="16"/>
        <v>354</v>
      </c>
    </row>
    <row r="1080" spans="1:12" x14ac:dyDescent="0.25">
      <c r="A1080" t="s">
        <v>713</v>
      </c>
      <c r="B1080">
        <v>2026</v>
      </c>
      <c r="C1080" t="s">
        <v>9</v>
      </c>
      <c r="D1080" t="s">
        <v>2</v>
      </c>
      <c r="E1080" t="s">
        <v>714</v>
      </c>
      <c r="F1080" s="3">
        <v>77560</v>
      </c>
      <c r="G1080" s="3">
        <v>0</v>
      </c>
      <c r="H1080" s="3">
        <v>77560</v>
      </c>
      <c r="I1080" s="3">
        <v>-82162</v>
      </c>
      <c r="J1080" s="3">
        <v>1856</v>
      </c>
      <c r="K1080" s="3">
        <v>-2746</v>
      </c>
      <c r="L1080">
        <f t="shared" si="16"/>
        <v>355</v>
      </c>
    </row>
    <row r="1081" spans="1:12" x14ac:dyDescent="0.25">
      <c r="A1081" t="s">
        <v>713</v>
      </c>
      <c r="B1081">
        <v>2026</v>
      </c>
      <c r="C1081" t="s">
        <v>12</v>
      </c>
      <c r="D1081" t="s">
        <v>2</v>
      </c>
      <c r="E1081" t="s">
        <v>714</v>
      </c>
      <c r="F1081" s="3">
        <v>75554</v>
      </c>
      <c r="G1081" s="3">
        <v>-58301</v>
      </c>
      <c r="H1081" s="3">
        <v>17253</v>
      </c>
      <c r="I1081" s="3">
        <v>-4128</v>
      </c>
      <c r="J1081" s="4" t="s">
        <v>3369</v>
      </c>
      <c r="K1081" s="3">
        <v>13125</v>
      </c>
      <c r="L1081">
        <f t="shared" si="16"/>
        <v>355</v>
      </c>
    </row>
    <row r="1082" spans="1:12" x14ac:dyDescent="0.25">
      <c r="A1082" t="s">
        <v>713</v>
      </c>
      <c r="B1082">
        <v>2026</v>
      </c>
      <c r="C1082" t="s">
        <v>1</v>
      </c>
      <c r="D1082" t="s">
        <v>2</v>
      </c>
      <c r="E1082" t="s">
        <v>714</v>
      </c>
      <c r="F1082" s="3">
        <v>1904830.5</v>
      </c>
      <c r="G1082" s="3">
        <v>-1763618.95</v>
      </c>
      <c r="H1082" s="3">
        <v>141211.54999999999</v>
      </c>
      <c r="I1082" s="3">
        <v>-43197.73</v>
      </c>
      <c r="J1082" s="4" t="s">
        <v>3369</v>
      </c>
      <c r="K1082" s="3">
        <v>98013.82</v>
      </c>
      <c r="L1082">
        <f t="shared" si="16"/>
        <v>355</v>
      </c>
    </row>
    <row r="1083" spans="1:12" x14ac:dyDescent="0.25">
      <c r="A1083" t="s">
        <v>713</v>
      </c>
      <c r="B1083">
        <v>2026</v>
      </c>
      <c r="C1083" t="s">
        <v>5</v>
      </c>
      <c r="D1083" t="s">
        <v>2</v>
      </c>
      <c r="E1083" t="s">
        <v>714</v>
      </c>
      <c r="F1083" s="3">
        <v>75664</v>
      </c>
      <c r="G1083" s="3">
        <v>-62319</v>
      </c>
      <c r="H1083" s="3">
        <v>13345</v>
      </c>
      <c r="I1083" s="3">
        <v>-2771</v>
      </c>
      <c r="J1083" s="4" t="s">
        <v>3369</v>
      </c>
      <c r="K1083" s="3">
        <v>10574</v>
      </c>
      <c r="L1083">
        <f t="shared" si="16"/>
        <v>355</v>
      </c>
    </row>
    <row r="1084" spans="1:12" x14ac:dyDescent="0.25">
      <c r="A1084" t="str">
        <f>A1083</f>
        <v>Benevolent Protective Order of Elks #1013</v>
      </c>
      <c r="B1084">
        <f>B1083</f>
        <v>2026</v>
      </c>
      <c r="C1084" t="s">
        <v>3357</v>
      </c>
      <c r="D1084" t="str">
        <f>D1083</f>
        <v>501(c)(8)</v>
      </c>
      <c r="E1084" t="str">
        <f>E1083</f>
        <v>0205-28</v>
      </c>
      <c r="F1084" s="3">
        <f>SUM(F1080:F1083)</f>
        <v>2133608.5</v>
      </c>
      <c r="G1084" s="3">
        <f>SUM(G1080:G1083)</f>
        <v>-1884238.95</v>
      </c>
      <c r="H1084" s="3">
        <f>SUM(H1080:H1083)</f>
        <v>249369.55</v>
      </c>
      <c r="I1084" s="3">
        <f>SUM(I1080:I1083)</f>
        <v>-132258.73000000001</v>
      </c>
      <c r="J1084" s="3">
        <v>1856</v>
      </c>
      <c r="K1084" s="3">
        <f>SUM(K1080:K1083)</f>
        <v>118966.82</v>
      </c>
      <c r="L1084">
        <f t="shared" si="16"/>
        <v>355</v>
      </c>
    </row>
    <row r="1085" spans="1:12" x14ac:dyDescent="0.25">
      <c r="A1085" t="s">
        <v>715</v>
      </c>
      <c r="B1085">
        <v>2026</v>
      </c>
      <c r="C1085" t="s">
        <v>9</v>
      </c>
      <c r="D1085" t="s">
        <v>2</v>
      </c>
      <c r="E1085" t="s">
        <v>716</v>
      </c>
      <c r="F1085" s="3">
        <v>0</v>
      </c>
      <c r="G1085" s="3">
        <v>0</v>
      </c>
      <c r="H1085" s="3">
        <v>0</v>
      </c>
      <c r="I1085" s="3">
        <v>0</v>
      </c>
      <c r="J1085" s="3">
        <v>0</v>
      </c>
      <c r="K1085" s="3">
        <v>0</v>
      </c>
      <c r="L1085">
        <f t="shared" si="16"/>
        <v>356</v>
      </c>
    </row>
    <row r="1086" spans="1:12" x14ac:dyDescent="0.25">
      <c r="A1086" t="s">
        <v>715</v>
      </c>
      <c r="B1086">
        <v>2026</v>
      </c>
      <c r="C1086" t="s">
        <v>1</v>
      </c>
      <c r="D1086" t="s">
        <v>2</v>
      </c>
      <c r="E1086" t="s">
        <v>716</v>
      </c>
      <c r="F1086" s="3">
        <v>2990502.75</v>
      </c>
      <c r="G1086" s="3">
        <v>-2761183.8</v>
      </c>
      <c r="H1086" s="3">
        <v>229318.95</v>
      </c>
      <c r="I1086" s="3">
        <v>-63560.35</v>
      </c>
      <c r="J1086" s="4" t="s">
        <v>3369</v>
      </c>
      <c r="K1086" s="3">
        <v>165758.6</v>
      </c>
      <c r="L1086">
        <f t="shared" si="16"/>
        <v>356</v>
      </c>
    </row>
    <row r="1087" spans="1:12" x14ac:dyDescent="0.25">
      <c r="A1087" t="s">
        <v>715</v>
      </c>
      <c r="B1087">
        <v>2026</v>
      </c>
      <c r="C1087" t="s">
        <v>5</v>
      </c>
      <c r="D1087" t="s">
        <v>2</v>
      </c>
      <c r="E1087" t="s">
        <v>716</v>
      </c>
      <c r="F1087" s="3">
        <v>87796</v>
      </c>
      <c r="G1087" s="3">
        <v>-72500</v>
      </c>
      <c r="H1087" s="3">
        <v>15296</v>
      </c>
      <c r="I1087" s="3">
        <v>-8659.8799999999992</v>
      </c>
      <c r="J1087" s="4" t="s">
        <v>3369</v>
      </c>
      <c r="K1087" s="3">
        <v>6636.12</v>
      </c>
      <c r="L1087">
        <f t="shared" si="16"/>
        <v>356</v>
      </c>
    </row>
    <row r="1088" spans="1:12" x14ac:dyDescent="0.25">
      <c r="A1088" t="str">
        <f>A1087</f>
        <v>Benevolent Protective Order of Elks #1040</v>
      </c>
      <c r="B1088">
        <f>B1087</f>
        <v>2026</v>
      </c>
      <c r="C1088" t="s">
        <v>3357</v>
      </c>
      <c r="D1088" t="str">
        <f>D1087</f>
        <v>501(c)(8)</v>
      </c>
      <c r="E1088" t="str">
        <f>E1087</f>
        <v>0248-28</v>
      </c>
      <c r="F1088" s="3">
        <f>SUM(F1085:F1087)</f>
        <v>3078298.75</v>
      </c>
      <c r="G1088" s="3">
        <f>SUM(G1085:G1087)</f>
        <v>-2833683.8</v>
      </c>
      <c r="H1088" s="3">
        <f>SUM(H1085:H1087)</f>
        <v>244614.95</v>
      </c>
      <c r="I1088" s="3">
        <f>SUM(I1085:I1087)</f>
        <v>-72220.23</v>
      </c>
      <c r="J1088" s="3">
        <v>0</v>
      </c>
      <c r="K1088" s="3">
        <f>SUM(K1085:K1087)</f>
        <v>172394.72</v>
      </c>
      <c r="L1088">
        <f t="shared" si="16"/>
        <v>356</v>
      </c>
    </row>
    <row r="1089" spans="1:12" x14ac:dyDescent="0.25">
      <c r="A1089" t="s">
        <v>717</v>
      </c>
      <c r="B1089">
        <v>2026</v>
      </c>
      <c r="C1089" t="s">
        <v>1</v>
      </c>
      <c r="D1089" t="s">
        <v>2</v>
      </c>
      <c r="E1089" t="s">
        <v>718</v>
      </c>
      <c r="F1089" s="3">
        <v>4981062.5</v>
      </c>
      <c r="G1089" s="3">
        <v>-4054474</v>
      </c>
      <c r="H1089" s="3">
        <v>926588.5</v>
      </c>
      <c r="I1089" s="3">
        <v>-347898.2</v>
      </c>
      <c r="J1089" s="4" t="s">
        <v>3369</v>
      </c>
      <c r="K1089" s="3">
        <v>578690.30000000005</v>
      </c>
      <c r="L1089">
        <f t="shared" si="16"/>
        <v>357</v>
      </c>
    </row>
    <row r="1090" spans="1:12" x14ac:dyDescent="0.25">
      <c r="A1090" t="s">
        <v>717</v>
      </c>
      <c r="B1090">
        <v>2026</v>
      </c>
      <c r="C1090" t="s">
        <v>5</v>
      </c>
      <c r="D1090" t="s">
        <v>2</v>
      </c>
      <c r="E1090" t="s">
        <v>718</v>
      </c>
      <c r="F1090" s="3">
        <v>239204</v>
      </c>
      <c r="G1090" s="3">
        <v>-194345</v>
      </c>
      <c r="H1090" s="3">
        <v>44859</v>
      </c>
      <c r="I1090" s="3">
        <v>-27455</v>
      </c>
      <c r="J1090" s="4" t="s">
        <v>3369</v>
      </c>
      <c r="K1090" s="3">
        <v>17404</v>
      </c>
      <c r="L1090">
        <f t="shared" si="16"/>
        <v>357</v>
      </c>
    </row>
    <row r="1091" spans="1:12" x14ac:dyDescent="0.25">
      <c r="A1091" t="str">
        <f>A1090</f>
        <v>Benevolent Protective Order of Elks #107</v>
      </c>
      <c r="B1091">
        <f>B1090</f>
        <v>2026</v>
      </c>
      <c r="C1091" t="s">
        <v>3357</v>
      </c>
      <c r="D1091" t="str">
        <f>D1090</f>
        <v>501(c)(8)</v>
      </c>
      <c r="E1091" t="str">
        <f>E1090</f>
        <v>0124-28</v>
      </c>
      <c r="F1091" s="3">
        <f>SUM(F1089:F1090)</f>
        <v>5220266.5</v>
      </c>
      <c r="G1091" s="3">
        <f>SUM(G1089:G1090)</f>
        <v>-4248819</v>
      </c>
      <c r="H1091" s="3">
        <f>SUM(H1089:H1090)</f>
        <v>971447.5</v>
      </c>
      <c r="I1091" s="3">
        <f>SUM(I1089:I1090)</f>
        <v>-375353.2</v>
      </c>
      <c r="J1091" s="4" t="s">
        <v>3369</v>
      </c>
      <c r="K1091" s="3">
        <f>SUM(K1089:K1090)</f>
        <v>596094.30000000005</v>
      </c>
      <c r="L1091">
        <f t="shared" si="16"/>
        <v>357</v>
      </c>
    </row>
    <row r="1092" spans="1:12" x14ac:dyDescent="0.25">
      <c r="A1092" t="s">
        <v>719</v>
      </c>
      <c r="B1092">
        <v>2026</v>
      </c>
      <c r="C1092" t="s">
        <v>1</v>
      </c>
      <c r="D1092" t="s">
        <v>2</v>
      </c>
      <c r="E1092" t="s">
        <v>720</v>
      </c>
      <c r="F1092" s="3">
        <v>1967405.25</v>
      </c>
      <c r="G1092" s="3">
        <v>-1816651.9</v>
      </c>
      <c r="H1092" s="3">
        <v>150753.35</v>
      </c>
      <c r="I1092" s="3">
        <v>-50014.59</v>
      </c>
      <c r="J1092" s="4" t="s">
        <v>3369</v>
      </c>
      <c r="K1092" s="3">
        <v>100738.76</v>
      </c>
      <c r="L1092">
        <f t="shared" ref="L1092:L1155" si="17">IF(E1092=E1091,L1091,L1091+1)</f>
        <v>358</v>
      </c>
    </row>
    <row r="1093" spans="1:12" x14ac:dyDescent="0.25">
      <c r="A1093" t="s">
        <v>719</v>
      </c>
      <c r="B1093">
        <v>2026</v>
      </c>
      <c r="C1093" t="s">
        <v>5</v>
      </c>
      <c r="D1093" t="s">
        <v>2</v>
      </c>
      <c r="E1093" t="s">
        <v>720</v>
      </c>
      <c r="F1093" s="3">
        <v>14407</v>
      </c>
      <c r="G1093" s="3">
        <v>-10950.25</v>
      </c>
      <c r="H1093" s="3">
        <v>3456.75</v>
      </c>
      <c r="I1093" s="3">
        <v>-2653.58</v>
      </c>
      <c r="J1093" s="4" t="s">
        <v>3369</v>
      </c>
      <c r="K1093" s="3">
        <v>803.17</v>
      </c>
      <c r="L1093">
        <f t="shared" si="17"/>
        <v>358</v>
      </c>
    </row>
    <row r="1094" spans="1:12" x14ac:dyDescent="0.25">
      <c r="A1094" t="str">
        <f>A1093</f>
        <v>Benevolent Protective Order of Elks #1076</v>
      </c>
      <c r="B1094">
        <f>B1093</f>
        <v>2026</v>
      </c>
      <c r="C1094" t="s">
        <v>3357</v>
      </c>
      <c r="D1094" t="str">
        <f>D1093</f>
        <v>501(c)(8)</v>
      </c>
      <c r="E1094" t="str">
        <f>E1093</f>
        <v>0033-28</v>
      </c>
      <c r="F1094" s="3">
        <f>SUM(F1092:F1093)</f>
        <v>1981812.25</v>
      </c>
      <c r="G1094" s="3">
        <f>SUM(G1092:G1093)</f>
        <v>-1827602.15</v>
      </c>
      <c r="H1094" s="3">
        <f>SUM(H1092:H1093)</f>
        <v>154210.1</v>
      </c>
      <c r="I1094" s="3">
        <f>SUM(I1092:I1093)</f>
        <v>-52668.17</v>
      </c>
      <c r="J1094" s="4" t="s">
        <v>3369</v>
      </c>
      <c r="K1094" s="3">
        <f>SUM(K1092:K1093)</f>
        <v>101541.93</v>
      </c>
      <c r="L1094">
        <f t="shared" si="17"/>
        <v>358</v>
      </c>
    </row>
    <row r="1095" spans="1:12" x14ac:dyDescent="0.25">
      <c r="A1095" t="s">
        <v>721</v>
      </c>
      <c r="B1095">
        <v>2026</v>
      </c>
      <c r="C1095" t="s">
        <v>1</v>
      </c>
      <c r="D1095" t="s">
        <v>2</v>
      </c>
      <c r="E1095" t="s">
        <v>722</v>
      </c>
      <c r="F1095" s="3">
        <v>6499735.25</v>
      </c>
      <c r="G1095" s="3">
        <v>-6079888.7000000002</v>
      </c>
      <c r="H1095" s="3">
        <v>419846.55</v>
      </c>
      <c r="I1095" s="3">
        <v>-138472.76999999999</v>
      </c>
      <c r="J1095" s="4" t="s">
        <v>3369</v>
      </c>
      <c r="K1095" s="3">
        <v>281373.78000000003</v>
      </c>
      <c r="L1095">
        <f t="shared" si="17"/>
        <v>359</v>
      </c>
    </row>
    <row r="1096" spans="1:12" x14ac:dyDescent="0.25">
      <c r="A1096" t="s">
        <v>721</v>
      </c>
      <c r="B1096">
        <v>2026</v>
      </c>
      <c r="C1096" t="s">
        <v>5</v>
      </c>
      <c r="D1096" t="s">
        <v>2</v>
      </c>
      <c r="E1096" t="s">
        <v>722</v>
      </c>
      <c r="F1096" s="3">
        <v>98265</v>
      </c>
      <c r="G1096" s="3">
        <v>-72759</v>
      </c>
      <c r="H1096" s="3">
        <v>25506</v>
      </c>
      <c r="I1096" s="3">
        <v>-7514.81</v>
      </c>
      <c r="J1096" s="4" t="s">
        <v>3369</v>
      </c>
      <c r="K1096" s="3">
        <v>17991.189999999999</v>
      </c>
      <c r="L1096">
        <f t="shared" si="17"/>
        <v>359</v>
      </c>
    </row>
    <row r="1097" spans="1:12" x14ac:dyDescent="0.25">
      <c r="A1097" t="str">
        <f>A1096</f>
        <v>Benevolent Protective Order of Elks #1130</v>
      </c>
      <c r="B1097">
        <f>B1096</f>
        <v>2026</v>
      </c>
      <c r="C1097" t="s">
        <v>3357</v>
      </c>
      <c r="D1097" t="str">
        <f>D1096</f>
        <v>501(c)(8)</v>
      </c>
      <c r="E1097" t="str">
        <f>E1096</f>
        <v>0041-28</v>
      </c>
      <c r="F1097" s="3">
        <f>SUM(F1095:F1096)</f>
        <v>6598000.25</v>
      </c>
      <c r="G1097" s="3">
        <f>SUM(G1095:G1096)</f>
        <v>-6152647.7000000002</v>
      </c>
      <c r="H1097" s="3">
        <f>SUM(H1095:H1096)</f>
        <v>445352.55</v>
      </c>
      <c r="I1097" s="3">
        <f>SUM(I1095:I1096)</f>
        <v>-145987.57999999999</v>
      </c>
      <c r="J1097" s="4" t="s">
        <v>3369</v>
      </c>
      <c r="K1097" s="3">
        <f>SUM(K1095:K1096)</f>
        <v>299364.97000000003</v>
      </c>
      <c r="L1097">
        <f t="shared" si="17"/>
        <v>359</v>
      </c>
    </row>
    <row r="1098" spans="1:12" x14ac:dyDescent="0.25">
      <c r="A1098" t="s">
        <v>723</v>
      </c>
      <c r="B1098">
        <v>2026</v>
      </c>
      <c r="C1098" t="s">
        <v>9</v>
      </c>
      <c r="D1098" t="s">
        <v>2</v>
      </c>
      <c r="E1098" t="s">
        <v>724</v>
      </c>
      <c r="F1098" s="3">
        <v>0</v>
      </c>
      <c r="G1098" s="3">
        <v>0</v>
      </c>
      <c r="H1098" s="3">
        <v>0</v>
      </c>
      <c r="I1098" s="3">
        <v>0</v>
      </c>
      <c r="J1098" s="3">
        <v>0</v>
      </c>
      <c r="K1098" s="3">
        <v>0</v>
      </c>
      <c r="L1098">
        <f t="shared" si="17"/>
        <v>360</v>
      </c>
    </row>
    <row r="1099" spans="1:12" x14ac:dyDescent="0.25">
      <c r="A1099" t="s">
        <v>723</v>
      </c>
      <c r="B1099">
        <v>2026</v>
      </c>
      <c r="C1099" t="s">
        <v>1</v>
      </c>
      <c r="D1099" t="s">
        <v>2</v>
      </c>
      <c r="E1099" t="s">
        <v>724</v>
      </c>
      <c r="F1099" s="3">
        <v>1218162.3</v>
      </c>
      <c r="G1099" s="3">
        <v>-1132072.5</v>
      </c>
      <c r="H1099" s="3">
        <v>86089.8</v>
      </c>
      <c r="I1099" s="3">
        <v>-28433.48</v>
      </c>
      <c r="J1099" s="4" t="s">
        <v>3369</v>
      </c>
      <c r="K1099" s="3">
        <v>57656.32</v>
      </c>
      <c r="L1099">
        <f t="shared" si="17"/>
        <v>360</v>
      </c>
    </row>
    <row r="1100" spans="1:12" x14ac:dyDescent="0.25">
      <c r="A1100" t="s">
        <v>723</v>
      </c>
      <c r="B1100">
        <v>2026</v>
      </c>
      <c r="C1100" t="s">
        <v>5</v>
      </c>
      <c r="D1100" t="s">
        <v>2</v>
      </c>
      <c r="E1100" t="s">
        <v>724</v>
      </c>
      <c r="F1100" s="3">
        <v>54940</v>
      </c>
      <c r="G1100" s="3">
        <v>-42686</v>
      </c>
      <c r="H1100" s="3">
        <v>12254</v>
      </c>
      <c r="I1100" s="3">
        <v>-3518.55</v>
      </c>
      <c r="J1100" s="4" t="s">
        <v>3369</v>
      </c>
      <c r="K1100" s="3">
        <v>8735.4500000000007</v>
      </c>
      <c r="L1100">
        <f t="shared" si="17"/>
        <v>360</v>
      </c>
    </row>
    <row r="1101" spans="1:12" x14ac:dyDescent="0.25">
      <c r="A1101" t="str">
        <f>A1100</f>
        <v>Benevolent Protective Order of Elks #1139</v>
      </c>
      <c r="B1101">
        <f>B1100</f>
        <v>2026</v>
      </c>
      <c r="C1101" t="s">
        <v>3357</v>
      </c>
      <c r="D1101" t="str">
        <f>D1100</f>
        <v>501(c)(8)</v>
      </c>
      <c r="E1101" t="str">
        <f>E1100</f>
        <v>0021-28</v>
      </c>
      <c r="F1101" s="3">
        <f>SUM(F1098:F1100)</f>
        <v>1273102.3</v>
      </c>
      <c r="G1101" s="3">
        <f>SUM(G1098:G1100)</f>
        <v>-1174758.5</v>
      </c>
      <c r="H1101" s="3">
        <f>SUM(H1098:H1100)</f>
        <v>98343.8</v>
      </c>
      <c r="I1101" s="3">
        <f>SUM(I1098:I1100)</f>
        <v>-31952.03</v>
      </c>
      <c r="J1101" s="3">
        <v>0</v>
      </c>
      <c r="K1101" s="3">
        <f>SUM(K1098:K1100)</f>
        <v>66391.77</v>
      </c>
      <c r="L1101">
        <f t="shared" si="17"/>
        <v>360</v>
      </c>
    </row>
    <row r="1102" spans="1:12" x14ac:dyDescent="0.25">
      <c r="A1102" t="s">
        <v>725</v>
      </c>
      <c r="B1102">
        <v>2026</v>
      </c>
      <c r="C1102" t="s">
        <v>1</v>
      </c>
      <c r="D1102" t="s">
        <v>2</v>
      </c>
      <c r="E1102" t="s">
        <v>726</v>
      </c>
      <c r="F1102" s="3">
        <v>4213119.2</v>
      </c>
      <c r="G1102" s="3">
        <v>-3803844.1</v>
      </c>
      <c r="H1102" s="3">
        <v>409275.1</v>
      </c>
      <c r="I1102" s="3">
        <v>-146459.79</v>
      </c>
      <c r="J1102" s="4" t="s">
        <v>3369</v>
      </c>
      <c r="K1102" s="3">
        <v>262815.31</v>
      </c>
      <c r="L1102">
        <f t="shared" si="17"/>
        <v>361</v>
      </c>
    </row>
    <row r="1103" spans="1:12" x14ac:dyDescent="0.25">
      <c r="A1103" t="s">
        <v>725</v>
      </c>
      <c r="B1103">
        <v>2026</v>
      </c>
      <c r="C1103" t="s">
        <v>5</v>
      </c>
      <c r="D1103" t="s">
        <v>2</v>
      </c>
      <c r="E1103" t="s">
        <v>726</v>
      </c>
      <c r="F1103" s="3">
        <v>190843</v>
      </c>
      <c r="G1103" s="3">
        <v>-149033</v>
      </c>
      <c r="H1103" s="3">
        <v>41810</v>
      </c>
      <c r="I1103" s="3">
        <v>-19890.439999999999</v>
      </c>
      <c r="J1103" s="4" t="s">
        <v>3369</v>
      </c>
      <c r="K1103" s="3">
        <v>21919.56</v>
      </c>
      <c r="L1103">
        <f t="shared" si="17"/>
        <v>361</v>
      </c>
    </row>
    <row r="1104" spans="1:12" x14ac:dyDescent="0.25">
      <c r="A1104" t="str">
        <f>A1103</f>
        <v>Benevolent Protective Order of Elks #1191</v>
      </c>
      <c r="B1104">
        <f>B1103</f>
        <v>2026</v>
      </c>
      <c r="C1104" t="s">
        <v>3357</v>
      </c>
      <c r="D1104" t="str">
        <f>D1103</f>
        <v>501(c)(8)</v>
      </c>
      <c r="E1104" t="str">
        <f>E1103</f>
        <v>0055-28</v>
      </c>
      <c r="F1104" s="3">
        <f>SUM(F1102:F1103)</f>
        <v>4403962.2</v>
      </c>
      <c r="G1104" s="3">
        <f>SUM(G1102:G1103)</f>
        <v>-3952877.1</v>
      </c>
      <c r="H1104" s="3">
        <f>SUM(H1102:H1103)</f>
        <v>451085.1</v>
      </c>
      <c r="I1104" s="3">
        <f>SUM(I1102:I1103)</f>
        <v>-166350.23000000001</v>
      </c>
      <c r="J1104" s="4" t="s">
        <v>3369</v>
      </c>
      <c r="K1104" s="3">
        <f>SUM(K1102:K1103)</f>
        <v>284734.87</v>
      </c>
      <c r="L1104">
        <f t="shared" si="17"/>
        <v>361</v>
      </c>
    </row>
    <row r="1105" spans="1:12" x14ac:dyDescent="0.25">
      <c r="A1105" t="s">
        <v>727</v>
      </c>
      <c r="B1105">
        <v>2026</v>
      </c>
      <c r="C1105" t="s">
        <v>1</v>
      </c>
      <c r="D1105" t="s">
        <v>2</v>
      </c>
      <c r="E1105" t="s">
        <v>728</v>
      </c>
      <c r="F1105" s="3">
        <v>1400804.5</v>
      </c>
      <c r="G1105" s="3">
        <v>-1295526.3999999999</v>
      </c>
      <c r="H1105" s="3">
        <v>105278.1</v>
      </c>
      <c r="I1105" s="3">
        <v>-33864.43</v>
      </c>
      <c r="J1105" s="4" t="s">
        <v>3369</v>
      </c>
      <c r="K1105" s="3">
        <v>71413.67</v>
      </c>
      <c r="L1105">
        <f t="shared" si="17"/>
        <v>362</v>
      </c>
    </row>
    <row r="1106" spans="1:12" x14ac:dyDescent="0.25">
      <c r="A1106" t="s">
        <v>727</v>
      </c>
      <c r="B1106">
        <v>2026</v>
      </c>
      <c r="C1106" t="s">
        <v>5</v>
      </c>
      <c r="D1106" t="s">
        <v>2</v>
      </c>
      <c r="E1106" t="s">
        <v>728</v>
      </c>
      <c r="F1106" s="3">
        <v>48393</v>
      </c>
      <c r="G1106" s="3">
        <v>-39750</v>
      </c>
      <c r="H1106" s="3">
        <v>8643</v>
      </c>
      <c r="I1106" s="3">
        <v>-1368.15</v>
      </c>
      <c r="J1106" s="4" t="s">
        <v>3369</v>
      </c>
      <c r="K1106" s="3">
        <v>7274.85</v>
      </c>
      <c r="L1106">
        <f t="shared" si="17"/>
        <v>362</v>
      </c>
    </row>
    <row r="1107" spans="1:12" x14ac:dyDescent="0.25">
      <c r="A1107" t="str">
        <f>A1106</f>
        <v>Benevolent Protective Order of Elks #1197</v>
      </c>
      <c r="B1107">
        <f>B1106</f>
        <v>2026</v>
      </c>
      <c r="C1107" t="s">
        <v>3357</v>
      </c>
      <c r="D1107" t="str">
        <f>D1106</f>
        <v>501(c)(8)</v>
      </c>
      <c r="E1107" t="str">
        <f>E1106</f>
        <v>0178-28</v>
      </c>
      <c r="F1107" s="3">
        <f>SUM(F1105:F1106)</f>
        <v>1449197.5</v>
      </c>
      <c r="G1107" s="3">
        <f>SUM(G1105:G1106)</f>
        <v>-1335276.3999999999</v>
      </c>
      <c r="H1107" s="3">
        <f>SUM(H1105:H1106)</f>
        <v>113921.1</v>
      </c>
      <c r="I1107" s="3">
        <f>SUM(I1105:I1106)</f>
        <v>-35232.58</v>
      </c>
      <c r="J1107" s="4" t="s">
        <v>3369</v>
      </c>
      <c r="K1107" s="3">
        <f>SUM(K1105:K1106)</f>
        <v>78688.52</v>
      </c>
      <c r="L1107">
        <f t="shared" si="17"/>
        <v>362</v>
      </c>
    </row>
    <row r="1108" spans="1:12" x14ac:dyDescent="0.25">
      <c r="A1108" t="s">
        <v>729</v>
      </c>
      <c r="B1108">
        <v>2026</v>
      </c>
      <c r="C1108" t="s">
        <v>1</v>
      </c>
      <c r="D1108" t="s">
        <v>2</v>
      </c>
      <c r="E1108" t="s">
        <v>730</v>
      </c>
      <c r="F1108" s="3">
        <v>10859271.5</v>
      </c>
      <c r="G1108" s="3">
        <v>-10186921.25</v>
      </c>
      <c r="H1108" s="3">
        <v>672350.25</v>
      </c>
      <c r="I1108" s="3">
        <v>-187057.01</v>
      </c>
      <c r="J1108" s="4" t="s">
        <v>3369</v>
      </c>
      <c r="K1108" s="3">
        <v>485293.24</v>
      </c>
      <c r="L1108">
        <f t="shared" si="17"/>
        <v>363</v>
      </c>
    </row>
    <row r="1109" spans="1:12" x14ac:dyDescent="0.25">
      <c r="A1109" t="s">
        <v>729</v>
      </c>
      <c r="B1109">
        <v>2026</v>
      </c>
      <c r="C1109" t="s">
        <v>5</v>
      </c>
      <c r="D1109" t="s">
        <v>2</v>
      </c>
      <c r="E1109" t="s">
        <v>730</v>
      </c>
      <c r="F1109" s="3">
        <v>23600</v>
      </c>
      <c r="G1109" s="3">
        <v>-18400</v>
      </c>
      <c r="H1109" s="3">
        <v>5200</v>
      </c>
      <c r="I1109" s="3">
        <v>-8487.7900000000009</v>
      </c>
      <c r="J1109" s="4" t="s">
        <v>3369</v>
      </c>
      <c r="K1109" s="3">
        <v>-3287.79</v>
      </c>
      <c r="L1109">
        <f t="shared" si="17"/>
        <v>363</v>
      </c>
    </row>
    <row r="1110" spans="1:12" x14ac:dyDescent="0.25">
      <c r="A1110" t="str">
        <f>A1109</f>
        <v>Benevolent Protective Order of Elks #129</v>
      </c>
      <c r="B1110">
        <f>B1109</f>
        <v>2026</v>
      </c>
      <c r="C1110" t="s">
        <v>3357</v>
      </c>
      <c r="D1110" t="str">
        <f>D1109</f>
        <v>501(c)(8)</v>
      </c>
      <c r="E1110" t="str">
        <f>E1109</f>
        <v>0188-28</v>
      </c>
      <c r="F1110" s="3">
        <f>SUM(F1108:F1109)</f>
        <v>10882871.5</v>
      </c>
      <c r="G1110" s="3">
        <f>SUM(G1108:G1109)</f>
        <v>-10205321.25</v>
      </c>
      <c r="H1110" s="3">
        <f>SUM(H1108:H1109)</f>
        <v>677550.25</v>
      </c>
      <c r="I1110" s="3">
        <f>SUM(I1108:I1109)</f>
        <v>-195544.80000000002</v>
      </c>
      <c r="J1110" s="4" t="s">
        <v>3369</v>
      </c>
      <c r="K1110" s="3">
        <f>SUM(K1108:K1109)</f>
        <v>482005.45</v>
      </c>
      <c r="L1110">
        <f t="shared" si="17"/>
        <v>363</v>
      </c>
    </row>
    <row r="1111" spans="1:12" x14ac:dyDescent="0.25">
      <c r="A1111" t="s">
        <v>731</v>
      </c>
      <c r="B1111">
        <v>2026</v>
      </c>
      <c r="C1111" t="s">
        <v>1</v>
      </c>
      <c r="D1111" t="s">
        <v>2</v>
      </c>
      <c r="E1111" t="s">
        <v>732</v>
      </c>
      <c r="F1111" s="3">
        <v>1485954</v>
      </c>
      <c r="G1111" s="3">
        <v>-1204645.5</v>
      </c>
      <c r="H1111" s="3">
        <v>281308.5</v>
      </c>
      <c r="I1111" s="3">
        <v>-104857.72</v>
      </c>
      <c r="J1111" s="4" t="s">
        <v>3369</v>
      </c>
      <c r="K1111" s="3">
        <v>176450.78</v>
      </c>
      <c r="L1111">
        <f t="shared" si="17"/>
        <v>364</v>
      </c>
    </row>
    <row r="1112" spans="1:12" x14ac:dyDescent="0.25">
      <c r="A1112" t="s">
        <v>731</v>
      </c>
      <c r="B1112">
        <v>2026</v>
      </c>
      <c r="C1112" t="s">
        <v>5</v>
      </c>
      <c r="D1112" t="s">
        <v>2</v>
      </c>
      <c r="E1112" t="s">
        <v>732</v>
      </c>
      <c r="F1112" s="3">
        <v>67153</v>
      </c>
      <c r="G1112" s="3">
        <v>-53382</v>
      </c>
      <c r="H1112" s="3">
        <v>13771</v>
      </c>
      <c r="I1112" s="3">
        <v>-3331.84</v>
      </c>
      <c r="J1112" s="4" t="s">
        <v>3369</v>
      </c>
      <c r="K1112" s="3">
        <v>10439.16</v>
      </c>
      <c r="L1112">
        <f t="shared" si="17"/>
        <v>364</v>
      </c>
    </row>
    <row r="1113" spans="1:12" x14ac:dyDescent="0.25">
      <c r="A1113" t="str">
        <f>A1112</f>
        <v>Benevolent Protective Order of Elks #1301</v>
      </c>
      <c r="B1113">
        <f>B1112</f>
        <v>2026</v>
      </c>
      <c r="C1113" t="s">
        <v>3357</v>
      </c>
      <c r="D1113" t="str">
        <f>D1112</f>
        <v>501(c)(8)</v>
      </c>
      <c r="E1113" t="str">
        <f>E1112</f>
        <v>0221-28</v>
      </c>
      <c r="F1113" s="3">
        <f>SUM(F1111:F1112)</f>
        <v>1553107</v>
      </c>
      <c r="G1113" s="3">
        <f>SUM(G1111:G1112)</f>
        <v>-1258027.5</v>
      </c>
      <c r="H1113" s="3">
        <f>SUM(H1111:H1112)</f>
        <v>295079.5</v>
      </c>
      <c r="I1113" s="3">
        <f>SUM(I1111:I1112)</f>
        <v>-108189.56</v>
      </c>
      <c r="J1113" s="4" t="s">
        <v>3369</v>
      </c>
      <c r="K1113" s="3">
        <f>SUM(K1111:K1112)</f>
        <v>186889.94</v>
      </c>
      <c r="L1113">
        <f t="shared" si="17"/>
        <v>364</v>
      </c>
    </row>
    <row r="1114" spans="1:12" x14ac:dyDescent="0.25">
      <c r="A1114" t="s">
        <v>733</v>
      </c>
      <c r="B1114">
        <v>2026</v>
      </c>
      <c r="C1114" t="s">
        <v>9</v>
      </c>
      <c r="D1114" t="s">
        <v>2</v>
      </c>
      <c r="E1114" t="s">
        <v>734</v>
      </c>
      <c r="F1114" s="3">
        <v>0</v>
      </c>
      <c r="G1114" s="3">
        <v>0</v>
      </c>
      <c r="H1114" s="3">
        <v>0</v>
      </c>
      <c r="I1114" s="3">
        <v>0</v>
      </c>
      <c r="J1114" s="3">
        <v>0</v>
      </c>
      <c r="K1114" s="3">
        <v>0</v>
      </c>
      <c r="L1114">
        <f t="shared" si="17"/>
        <v>365</v>
      </c>
    </row>
    <row r="1115" spans="1:12" x14ac:dyDescent="0.25">
      <c r="A1115" t="s">
        <v>733</v>
      </c>
      <c r="B1115">
        <v>2026</v>
      </c>
      <c r="C1115" t="s">
        <v>1</v>
      </c>
      <c r="D1115" t="s">
        <v>2</v>
      </c>
      <c r="E1115" t="s">
        <v>734</v>
      </c>
      <c r="F1115" s="3">
        <v>5294632.25</v>
      </c>
      <c r="G1115" s="3">
        <v>-4898756.25</v>
      </c>
      <c r="H1115" s="3">
        <v>395876</v>
      </c>
      <c r="I1115" s="3">
        <v>-141728.71</v>
      </c>
      <c r="J1115" s="4" t="s">
        <v>3369</v>
      </c>
      <c r="K1115" s="3">
        <v>254147.29</v>
      </c>
      <c r="L1115">
        <f t="shared" si="17"/>
        <v>365</v>
      </c>
    </row>
    <row r="1116" spans="1:12" x14ac:dyDescent="0.25">
      <c r="A1116" t="s">
        <v>733</v>
      </c>
      <c r="B1116">
        <v>2026</v>
      </c>
      <c r="C1116" t="s">
        <v>5</v>
      </c>
      <c r="D1116" t="s">
        <v>2</v>
      </c>
      <c r="E1116" t="s">
        <v>734</v>
      </c>
      <c r="F1116" s="3">
        <v>583528</v>
      </c>
      <c r="G1116" s="3">
        <v>-455022.95</v>
      </c>
      <c r="H1116" s="3">
        <v>128505.05</v>
      </c>
      <c r="I1116" s="3">
        <v>-55210.74</v>
      </c>
      <c r="J1116" s="4" t="s">
        <v>3369</v>
      </c>
      <c r="K1116" s="3">
        <v>73294.31</v>
      </c>
      <c r="L1116">
        <f t="shared" si="17"/>
        <v>365</v>
      </c>
    </row>
    <row r="1117" spans="1:12" x14ac:dyDescent="0.25">
      <c r="A1117" t="str">
        <f>A1116</f>
        <v>Benevolent Protective Order of Elks #1346</v>
      </c>
      <c r="B1117">
        <f>B1116</f>
        <v>2026</v>
      </c>
      <c r="C1117" t="s">
        <v>3357</v>
      </c>
      <c r="D1117" t="str">
        <f>D1116</f>
        <v>501(c)(8)</v>
      </c>
      <c r="E1117" t="str">
        <f>E1116</f>
        <v>0132-28</v>
      </c>
      <c r="F1117" s="3">
        <f>SUM(F1114:F1116)</f>
        <v>5878160.25</v>
      </c>
      <c r="G1117" s="3">
        <f>SUM(G1114:G1116)</f>
        <v>-5353779.2000000002</v>
      </c>
      <c r="H1117" s="3">
        <f>SUM(H1114:H1116)</f>
        <v>524381.05000000005</v>
      </c>
      <c r="I1117" s="3">
        <f>SUM(I1114:I1116)</f>
        <v>-196939.44999999998</v>
      </c>
      <c r="J1117" s="3">
        <v>0</v>
      </c>
      <c r="K1117" s="3">
        <f>SUM(K1114:K1116)</f>
        <v>327441.59999999998</v>
      </c>
      <c r="L1117">
        <f t="shared" si="17"/>
        <v>365</v>
      </c>
    </row>
    <row r="1118" spans="1:12" x14ac:dyDescent="0.25">
      <c r="A1118" t="s">
        <v>735</v>
      </c>
      <c r="B1118">
        <v>2026</v>
      </c>
      <c r="C1118" t="s">
        <v>9</v>
      </c>
      <c r="D1118" t="s">
        <v>2</v>
      </c>
      <c r="E1118" t="s">
        <v>736</v>
      </c>
      <c r="F1118" s="3">
        <v>5002.92</v>
      </c>
      <c r="G1118" s="3">
        <v>0</v>
      </c>
      <c r="H1118" s="3">
        <v>5002.92</v>
      </c>
      <c r="I1118" s="3">
        <v>-1773.02</v>
      </c>
      <c r="J1118" s="3">
        <v>-341.05</v>
      </c>
      <c r="K1118" s="3">
        <v>2888.85</v>
      </c>
      <c r="L1118">
        <f t="shared" si="17"/>
        <v>366</v>
      </c>
    </row>
    <row r="1119" spans="1:12" x14ac:dyDescent="0.25">
      <c r="A1119" t="s">
        <v>735</v>
      </c>
      <c r="B1119">
        <v>2026</v>
      </c>
      <c r="C1119" t="s">
        <v>1</v>
      </c>
      <c r="D1119" t="s">
        <v>2</v>
      </c>
      <c r="E1119" t="s">
        <v>736</v>
      </c>
      <c r="F1119" s="3">
        <v>8732915</v>
      </c>
      <c r="G1119" s="3">
        <v>-8122580.5</v>
      </c>
      <c r="H1119" s="3">
        <v>610334.5</v>
      </c>
      <c r="I1119" s="3">
        <v>-230073.08</v>
      </c>
      <c r="J1119" s="4" t="s">
        <v>3369</v>
      </c>
      <c r="K1119" s="3">
        <v>380261.42</v>
      </c>
      <c r="L1119">
        <f t="shared" si="17"/>
        <v>366</v>
      </c>
    </row>
    <row r="1120" spans="1:12" x14ac:dyDescent="0.25">
      <c r="A1120" t="s">
        <v>735</v>
      </c>
      <c r="B1120">
        <v>2026</v>
      </c>
      <c r="C1120" t="s">
        <v>5</v>
      </c>
      <c r="D1120" t="s">
        <v>2</v>
      </c>
      <c r="E1120" t="s">
        <v>736</v>
      </c>
      <c r="F1120" s="3">
        <v>13800</v>
      </c>
      <c r="G1120" s="3">
        <v>-10816</v>
      </c>
      <c r="H1120" s="3">
        <v>2984</v>
      </c>
      <c r="I1120" s="3">
        <v>-10799.29</v>
      </c>
      <c r="J1120" s="4" t="s">
        <v>3369</v>
      </c>
      <c r="K1120" s="3">
        <v>-7815.29</v>
      </c>
      <c r="L1120">
        <f t="shared" si="17"/>
        <v>366</v>
      </c>
    </row>
    <row r="1121" spans="1:12" x14ac:dyDescent="0.25">
      <c r="A1121" t="str">
        <f>A1120</f>
        <v>Benevolent Protective Order of Elks #1350</v>
      </c>
      <c r="B1121">
        <f>B1120</f>
        <v>2026</v>
      </c>
      <c r="C1121" t="s">
        <v>3357</v>
      </c>
      <c r="D1121" t="str">
        <f>D1120</f>
        <v>501(c)(8)</v>
      </c>
      <c r="E1121" t="str">
        <f>E1120</f>
        <v>0226-28</v>
      </c>
      <c r="F1121" s="3">
        <f>SUM(F1118:F1120)</f>
        <v>8751717.9199999999</v>
      </c>
      <c r="G1121" s="3">
        <f>SUM(G1118:G1120)</f>
        <v>-8133396.5</v>
      </c>
      <c r="H1121" s="3">
        <f>SUM(H1118:H1120)</f>
        <v>618321.42000000004</v>
      </c>
      <c r="I1121" s="3">
        <f>SUM(I1118:I1120)</f>
        <v>-242645.38999999998</v>
      </c>
      <c r="J1121" s="3">
        <v>-341.05</v>
      </c>
      <c r="K1121" s="3">
        <f>SUM(K1118:K1120)</f>
        <v>375334.98</v>
      </c>
      <c r="L1121">
        <f t="shared" si="17"/>
        <v>366</v>
      </c>
    </row>
    <row r="1122" spans="1:12" x14ac:dyDescent="0.25">
      <c r="A1122" t="s">
        <v>737</v>
      </c>
      <c r="B1122">
        <v>2026</v>
      </c>
      <c r="C1122" t="s">
        <v>1</v>
      </c>
      <c r="D1122" t="s">
        <v>2</v>
      </c>
      <c r="E1122" t="s">
        <v>738</v>
      </c>
      <c r="F1122" s="3">
        <v>6129873.5</v>
      </c>
      <c r="G1122" s="3">
        <v>-5712936.4500000002</v>
      </c>
      <c r="H1122" s="3">
        <v>416937.05</v>
      </c>
      <c r="I1122" s="3">
        <v>-138623.82999999999</v>
      </c>
      <c r="J1122" s="4" t="s">
        <v>3369</v>
      </c>
      <c r="K1122" s="3">
        <v>278313.21999999997</v>
      </c>
      <c r="L1122">
        <f t="shared" si="17"/>
        <v>367</v>
      </c>
    </row>
    <row r="1123" spans="1:12" x14ac:dyDescent="0.25">
      <c r="A1123" t="s">
        <v>737</v>
      </c>
      <c r="B1123">
        <v>2026</v>
      </c>
      <c r="C1123" t="s">
        <v>5</v>
      </c>
      <c r="D1123" t="s">
        <v>2</v>
      </c>
      <c r="E1123" t="s">
        <v>738</v>
      </c>
      <c r="F1123" s="3">
        <v>174520</v>
      </c>
      <c r="G1123" s="3">
        <v>-138795</v>
      </c>
      <c r="H1123" s="3">
        <v>35725</v>
      </c>
      <c r="I1123" s="3">
        <v>-10541.79</v>
      </c>
      <c r="J1123" s="4" t="s">
        <v>3369</v>
      </c>
      <c r="K1123" s="3">
        <v>25183.21</v>
      </c>
      <c r="L1123">
        <f t="shared" si="17"/>
        <v>367</v>
      </c>
    </row>
    <row r="1124" spans="1:12" x14ac:dyDescent="0.25">
      <c r="A1124" t="str">
        <f>A1123</f>
        <v>Benevolent Protective Order of Elks #1360</v>
      </c>
      <c r="B1124">
        <f>B1123</f>
        <v>2026</v>
      </c>
      <c r="C1124" t="s">
        <v>3357</v>
      </c>
      <c r="D1124" t="str">
        <f>D1123</f>
        <v>501(c)(8)</v>
      </c>
      <c r="E1124" t="str">
        <f>E1123</f>
        <v>0046-28</v>
      </c>
      <c r="F1124" s="3">
        <f>SUM(F1122:F1123)</f>
        <v>6304393.5</v>
      </c>
      <c r="G1124" s="3">
        <f>SUM(G1122:G1123)</f>
        <v>-5851731.4500000002</v>
      </c>
      <c r="H1124" s="3">
        <f>SUM(H1122:H1123)</f>
        <v>452662.05</v>
      </c>
      <c r="I1124" s="3">
        <f>SUM(I1122:I1123)</f>
        <v>-149165.62</v>
      </c>
      <c r="J1124" s="4" t="s">
        <v>3369</v>
      </c>
      <c r="K1124" s="3">
        <f>SUM(K1122:K1123)</f>
        <v>303496.43</v>
      </c>
      <c r="L1124">
        <f t="shared" si="17"/>
        <v>367</v>
      </c>
    </row>
    <row r="1125" spans="1:12" x14ac:dyDescent="0.25">
      <c r="A1125" t="s">
        <v>739</v>
      </c>
      <c r="B1125">
        <v>2026</v>
      </c>
      <c r="C1125" t="s">
        <v>5</v>
      </c>
      <c r="D1125" t="s">
        <v>2</v>
      </c>
      <c r="E1125" t="s">
        <v>740</v>
      </c>
      <c r="F1125" s="3">
        <v>96052.5</v>
      </c>
      <c r="G1125" s="3">
        <v>-76806.5</v>
      </c>
      <c r="H1125" s="3">
        <v>19246</v>
      </c>
      <c r="I1125" s="3">
        <v>-4820.59</v>
      </c>
      <c r="J1125" s="4" t="s">
        <v>3369</v>
      </c>
      <c r="K1125" s="3">
        <v>14425.41</v>
      </c>
      <c r="L1125">
        <f t="shared" si="17"/>
        <v>368</v>
      </c>
    </row>
    <row r="1126" spans="1:12" x14ac:dyDescent="0.25">
      <c r="A1126" t="str">
        <f>A1125</f>
        <v>Benevolent Protective Order of Elks #1377</v>
      </c>
      <c r="B1126">
        <f>B1125</f>
        <v>2026</v>
      </c>
      <c r="C1126" t="s">
        <v>3357</v>
      </c>
      <c r="D1126" t="str">
        <f>D1125</f>
        <v>501(c)(8)</v>
      </c>
      <c r="E1126" t="str">
        <f>E1125</f>
        <v>0240-28</v>
      </c>
      <c r="F1126" s="3">
        <f>SUM(F1125)</f>
        <v>96052.5</v>
      </c>
      <c r="G1126" s="3">
        <f>SUM(G1125)</f>
        <v>-76806.5</v>
      </c>
      <c r="H1126" s="3">
        <f>SUM(H1125)</f>
        <v>19246</v>
      </c>
      <c r="I1126" s="3">
        <f>SUM(I1125)</f>
        <v>-4820.59</v>
      </c>
      <c r="J1126" s="4" t="s">
        <v>3369</v>
      </c>
      <c r="K1126" s="3">
        <f>SUM(K1125)</f>
        <v>14425.41</v>
      </c>
      <c r="L1126">
        <f t="shared" si="17"/>
        <v>368</v>
      </c>
    </row>
    <row r="1127" spans="1:12" x14ac:dyDescent="0.25">
      <c r="A1127" t="s">
        <v>741</v>
      </c>
      <c r="B1127">
        <v>2026</v>
      </c>
      <c r="C1127" t="s">
        <v>1</v>
      </c>
      <c r="D1127" t="s">
        <v>2</v>
      </c>
      <c r="E1127" t="s">
        <v>742</v>
      </c>
      <c r="F1127" s="3">
        <v>122368.5</v>
      </c>
      <c r="G1127" s="3">
        <v>-100814.05</v>
      </c>
      <c r="H1127" s="3">
        <v>21554.45</v>
      </c>
      <c r="I1127" s="3">
        <v>-7544.05</v>
      </c>
      <c r="J1127" s="4" t="s">
        <v>3369</v>
      </c>
      <c r="K1127" s="3">
        <v>14010.4</v>
      </c>
      <c r="L1127">
        <f t="shared" si="17"/>
        <v>369</v>
      </c>
    </row>
    <row r="1128" spans="1:12" x14ac:dyDescent="0.25">
      <c r="A1128" t="s">
        <v>741</v>
      </c>
      <c r="B1128">
        <v>2026</v>
      </c>
      <c r="C1128" t="s">
        <v>5</v>
      </c>
      <c r="D1128" t="s">
        <v>2</v>
      </c>
      <c r="E1128" t="s">
        <v>742</v>
      </c>
      <c r="F1128" s="3">
        <v>31540</v>
      </c>
      <c r="G1128" s="3">
        <v>-25390</v>
      </c>
      <c r="H1128" s="3">
        <v>6150</v>
      </c>
      <c r="I1128" s="3">
        <v>-911.68</v>
      </c>
      <c r="J1128" s="4" t="s">
        <v>3369</v>
      </c>
      <c r="K1128" s="3">
        <v>5238.32</v>
      </c>
      <c r="L1128">
        <f t="shared" si="17"/>
        <v>369</v>
      </c>
    </row>
    <row r="1129" spans="1:12" x14ac:dyDescent="0.25">
      <c r="A1129" t="str">
        <f>A1128</f>
        <v>Benevolent Protective Order of Elks #156</v>
      </c>
      <c r="B1129">
        <f>B1128</f>
        <v>2026</v>
      </c>
      <c r="C1129" t="s">
        <v>3357</v>
      </c>
      <c r="D1129" t="str">
        <f>D1128</f>
        <v>501(c)(8)</v>
      </c>
      <c r="E1129" t="str">
        <f>E1128</f>
        <v>0175-28</v>
      </c>
      <c r="F1129" s="3">
        <f>SUM(F1127:F1128)</f>
        <v>153908.5</v>
      </c>
      <c r="G1129" s="3">
        <f>SUM(G1127:G1128)</f>
        <v>-126204.05</v>
      </c>
      <c r="H1129" s="3">
        <f>SUM(H1127:H1128)</f>
        <v>27704.45</v>
      </c>
      <c r="I1129" s="3">
        <f>SUM(I1127:I1128)</f>
        <v>-8455.73</v>
      </c>
      <c r="J1129" s="4" t="s">
        <v>3369</v>
      </c>
      <c r="K1129" s="3">
        <f>SUM(K1127:K1128)</f>
        <v>19248.72</v>
      </c>
      <c r="L1129">
        <f t="shared" si="17"/>
        <v>369</v>
      </c>
    </row>
    <row r="1130" spans="1:12" x14ac:dyDescent="0.25">
      <c r="A1130" t="s">
        <v>743</v>
      </c>
      <c r="B1130">
        <v>2026</v>
      </c>
      <c r="C1130" t="s">
        <v>1</v>
      </c>
      <c r="D1130" t="s">
        <v>2</v>
      </c>
      <c r="E1130" t="s">
        <v>744</v>
      </c>
      <c r="F1130" s="3">
        <v>47506.5</v>
      </c>
      <c r="G1130" s="3">
        <v>-30603.5</v>
      </c>
      <c r="H1130" s="3">
        <v>16903</v>
      </c>
      <c r="I1130" s="3">
        <v>43655.02</v>
      </c>
      <c r="J1130" s="4" t="s">
        <v>3369</v>
      </c>
      <c r="K1130" s="3">
        <v>60558.02</v>
      </c>
      <c r="L1130">
        <f t="shared" si="17"/>
        <v>370</v>
      </c>
    </row>
    <row r="1131" spans="1:12" x14ac:dyDescent="0.25">
      <c r="A1131" t="s">
        <v>743</v>
      </c>
      <c r="B1131">
        <v>2026</v>
      </c>
      <c r="C1131" t="s">
        <v>5</v>
      </c>
      <c r="D1131" t="s">
        <v>2</v>
      </c>
      <c r="E1131" t="s">
        <v>744</v>
      </c>
      <c r="F1131" s="3">
        <v>19022.5</v>
      </c>
      <c r="G1131" s="3">
        <v>-14983</v>
      </c>
      <c r="H1131" s="3">
        <v>4039.5</v>
      </c>
      <c r="I1131" s="3">
        <v>-2061.4699999999998</v>
      </c>
      <c r="J1131" s="4" t="s">
        <v>3369</v>
      </c>
      <c r="K1131" s="3">
        <v>1978.03</v>
      </c>
      <c r="L1131">
        <f t="shared" si="17"/>
        <v>370</v>
      </c>
    </row>
    <row r="1132" spans="1:12" x14ac:dyDescent="0.25">
      <c r="A1132" t="str">
        <f>A1131</f>
        <v>Benevolent Protective Order of Elks #157</v>
      </c>
      <c r="B1132">
        <f>B1131</f>
        <v>2026</v>
      </c>
      <c r="C1132" t="s">
        <v>3357</v>
      </c>
      <c r="D1132" t="str">
        <f>D1131</f>
        <v>501(c)(8)</v>
      </c>
      <c r="E1132" t="str">
        <f>E1131</f>
        <v>0202-28</v>
      </c>
      <c r="F1132" s="3">
        <f>SUM(F1130:F1131)</f>
        <v>66529</v>
      </c>
      <c r="G1132" s="3">
        <f>SUM(G1130:G1131)</f>
        <v>-45586.5</v>
      </c>
      <c r="H1132" s="3">
        <f>SUM(H1130:H1131)</f>
        <v>20942.5</v>
      </c>
      <c r="I1132" s="3">
        <f>SUM(I1130:I1131)</f>
        <v>41593.549999999996</v>
      </c>
      <c r="J1132" s="4" t="s">
        <v>3369</v>
      </c>
      <c r="K1132" s="3">
        <f>SUM(K1130:K1131)</f>
        <v>62536.049999999996</v>
      </c>
      <c r="L1132">
        <f t="shared" si="17"/>
        <v>370</v>
      </c>
    </row>
    <row r="1133" spans="1:12" x14ac:dyDescent="0.25">
      <c r="A1133" t="s">
        <v>745</v>
      </c>
      <c r="B1133">
        <v>2026</v>
      </c>
      <c r="C1133" t="s">
        <v>1</v>
      </c>
      <c r="D1133" t="s">
        <v>2</v>
      </c>
      <c r="E1133" t="s">
        <v>746</v>
      </c>
      <c r="F1133" s="3">
        <v>1760611</v>
      </c>
      <c r="G1133" s="3">
        <v>-1646569.85</v>
      </c>
      <c r="H1133" s="3">
        <v>114041.15</v>
      </c>
      <c r="I1133" s="3">
        <v>-42378.94</v>
      </c>
      <c r="J1133" s="4" t="s">
        <v>3369</v>
      </c>
      <c r="K1133" s="3">
        <v>71662.210000000006</v>
      </c>
      <c r="L1133">
        <f t="shared" si="17"/>
        <v>371</v>
      </c>
    </row>
    <row r="1134" spans="1:12" x14ac:dyDescent="0.25">
      <c r="A1134" t="s">
        <v>745</v>
      </c>
      <c r="B1134">
        <v>2026</v>
      </c>
      <c r="C1134" t="s">
        <v>5</v>
      </c>
      <c r="D1134" t="s">
        <v>2</v>
      </c>
      <c r="E1134" t="s">
        <v>746</v>
      </c>
      <c r="F1134" s="3">
        <v>15932</v>
      </c>
      <c r="G1134" s="3">
        <v>-12700</v>
      </c>
      <c r="H1134" s="3">
        <v>3232</v>
      </c>
      <c r="I1134" s="3">
        <v>-1901.17</v>
      </c>
      <c r="J1134" s="4" t="s">
        <v>3369</v>
      </c>
      <c r="K1134" s="3">
        <v>1330.83</v>
      </c>
      <c r="L1134">
        <f t="shared" si="17"/>
        <v>371</v>
      </c>
    </row>
    <row r="1135" spans="1:12" x14ac:dyDescent="0.25">
      <c r="A1135" t="str">
        <f>A1134</f>
        <v>Benevolent Protective Order of Elks #169</v>
      </c>
      <c r="B1135">
        <f>B1134</f>
        <v>2026</v>
      </c>
      <c r="C1135" t="s">
        <v>3357</v>
      </c>
      <c r="D1135" t="str">
        <f>D1134</f>
        <v>501(c)(8)</v>
      </c>
      <c r="E1135" t="str">
        <f>E1134</f>
        <v>0219-28</v>
      </c>
      <c r="F1135" s="3">
        <f>SUM(F1133:F1134)</f>
        <v>1776543</v>
      </c>
      <c r="G1135" s="3">
        <f>SUM(G1133:G1134)</f>
        <v>-1659269.85</v>
      </c>
      <c r="H1135" s="3">
        <f>SUM(H1133:H1134)</f>
        <v>117273.15</v>
      </c>
      <c r="I1135" s="3">
        <f>SUM(I1133:I1134)</f>
        <v>-44280.11</v>
      </c>
      <c r="J1135" s="4" t="s">
        <v>3369</v>
      </c>
      <c r="K1135" s="3">
        <f>SUM(K1133:K1134)</f>
        <v>72993.040000000008</v>
      </c>
      <c r="L1135">
        <f t="shared" si="17"/>
        <v>371</v>
      </c>
    </row>
    <row r="1136" spans="1:12" x14ac:dyDescent="0.25">
      <c r="A1136" t="s">
        <v>747</v>
      </c>
      <c r="B1136">
        <v>2026</v>
      </c>
      <c r="C1136" t="s">
        <v>1</v>
      </c>
      <c r="D1136" t="s">
        <v>2</v>
      </c>
      <c r="E1136" t="s">
        <v>748</v>
      </c>
      <c r="F1136" s="3">
        <v>927059</v>
      </c>
      <c r="G1136" s="3">
        <v>-839848.45</v>
      </c>
      <c r="H1136" s="3">
        <v>87210.55</v>
      </c>
      <c r="I1136" s="3">
        <v>-24103.33</v>
      </c>
      <c r="J1136" s="4" t="s">
        <v>3369</v>
      </c>
      <c r="K1136" s="3">
        <v>63107.22</v>
      </c>
      <c r="L1136">
        <f t="shared" si="17"/>
        <v>372</v>
      </c>
    </row>
    <row r="1137" spans="1:12" x14ac:dyDescent="0.25">
      <c r="A1137" t="s">
        <v>747</v>
      </c>
      <c r="B1137">
        <v>2026</v>
      </c>
      <c r="C1137" t="s">
        <v>5</v>
      </c>
      <c r="D1137" t="s">
        <v>2</v>
      </c>
      <c r="E1137" t="s">
        <v>748</v>
      </c>
      <c r="F1137" s="3">
        <v>35280</v>
      </c>
      <c r="G1137" s="3">
        <v>-24636</v>
      </c>
      <c r="H1137" s="3">
        <v>10644</v>
      </c>
      <c r="I1137" s="3">
        <v>-2473.65</v>
      </c>
      <c r="J1137" s="4" t="s">
        <v>3369</v>
      </c>
      <c r="K1137" s="3">
        <v>8170.35</v>
      </c>
      <c r="L1137">
        <f t="shared" si="17"/>
        <v>372</v>
      </c>
    </row>
    <row r="1138" spans="1:12" x14ac:dyDescent="0.25">
      <c r="A1138" t="str">
        <f>A1137</f>
        <v>Benevolent Protective Order of Elks #1699</v>
      </c>
      <c r="B1138">
        <f>B1137</f>
        <v>2026</v>
      </c>
      <c r="C1138" t="s">
        <v>3357</v>
      </c>
      <c r="D1138" t="str">
        <f>D1137</f>
        <v>501(c)(8)</v>
      </c>
      <c r="E1138" t="str">
        <f>E1137</f>
        <v>0216-28</v>
      </c>
      <c r="F1138" s="3">
        <f>SUM(F1136:F1137)</f>
        <v>962339</v>
      </c>
      <c r="G1138" s="3">
        <f>SUM(G1136:G1137)</f>
        <v>-864484.45</v>
      </c>
      <c r="H1138" s="3">
        <f>SUM(H1136:H1137)</f>
        <v>97854.55</v>
      </c>
      <c r="I1138" s="3">
        <f>SUM(I1136:I1137)</f>
        <v>-26576.980000000003</v>
      </c>
      <c r="J1138" s="4" t="s">
        <v>3369</v>
      </c>
      <c r="K1138" s="3">
        <f>SUM(K1136:K1137)</f>
        <v>71277.570000000007</v>
      </c>
      <c r="L1138">
        <f t="shared" si="17"/>
        <v>372</v>
      </c>
    </row>
    <row r="1139" spans="1:12" x14ac:dyDescent="0.25">
      <c r="A1139" t="s">
        <v>749</v>
      </c>
      <c r="B1139">
        <v>2026</v>
      </c>
      <c r="C1139" t="s">
        <v>1</v>
      </c>
      <c r="D1139" t="s">
        <v>2</v>
      </c>
      <c r="E1139" t="s">
        <v>750</v>
      </c>
      <c r="F1139" s="3">
        <v>8818660.75</v>
      </c>
      <c r="G1139" s="3">
        <v>-8219189.9000000004</v>
      </c>
      <c r="H1139" s="3">
        <v>599470.85</v>
      </c>
      <c r="I1139" s="3">
        <v>-215476.53</v>
      </c>
      <c r="J1139" s="4" t="s">
        <v>3369</v>
      </c>
      <c r="K1139" s="3">
        <v>383994.32</v>
      </c>
      <c r="L1139">
        <f t="shared" si="17"/>
        <v>373</v>
      </c>
    </row>
    <row r="1140" spans="1:12" x14ac:dyDescent="0.25">
      <c r="A1140" t="s">
        <v>749</v>
      </c>
      <c r="B1140">
        <v>2026</v>
      </c>
      <c r="C1140" t="s">
        <v>5</v>
      </c>
      <c r="D1140" t="s">
        <v>2</v>
      </c>
      <c r="E1140" t="s">
        <v>750</v>
      </c>
      <c r="F1140" s="3">
        <v>253519</v>
      </c>
      <c r="G1140" s="3">
        <v>-202583</v>
      </c>
      <c r="H1140" s="3">
        <v>50936</v>
      </c>
      <c r="I1140" s="3">
        <v>-9126.82</v>
      </c>
      <c r="J1140" s="4" t="s">
        <v>3369</v>
      </c>
      <c r="K1140" s="3">
        <v>41809.18</v>
      </c>
      <c r="L1140">
        <f t="shared" si="17"/>
        <v>373</v>
      </c>
    </row>
    <row r="1141" spans="1:12" x14ac:dyDescent="0.25">
      <c r="A1141" t="str">
        <f>A1140</f>
        <v>Benevolent Protective Order of Elks #1718</v>
      </c>
      <c r="B1141">
        <f>B1140</f>
        <v>2026</v>
      </c>
      <c r="C1141" t="s">
        <v>3357</v>
      </c>
      <c r="D1141" t="str">
        <f>D1140</f>
        <v>501(c)(8)</v>
      </c>
      <c r="E1141" t="str">
        <f>E1140</f>
        <v>0183-28</v>
      </c>
      <c r="F1141" s="3">
        <f>SUM(F1139:F1140)</f>
        <v>9072179.75</v>
      </c>
      <c r="G1141" s="3">
        <f>SUM(G1139:G1140)</f>
        <v>-8421772.9000000004</v>
      </c>
      <c r="H1141" s="3">
        <f>SUM(H1139:H1140)</f>
        <v>650406.85</v>
      </c>
      <c r="I1141" s="3">
        <f>SUM(I1139:I1140)</f>
        <v>-224603.35</v>
      </c>
      <c r="J1141" s="4" t="s">
        <v>3369</v>
      </c>
      <c r="K1141" s="3">
        <f>SUM(K1139:K1140)</f>
        <v>425803.5</v>
      </c>
      <c r="L1141">
        <f t="shared" si="17"/>
        <v>373</v>
      </c>
    </row>
    <row r="1142" spans="1:12" x14ac:dyDescent="0.25">
      <c r="A1142" t="s">
        <v>751</v>
      </c>
      <c r="B1142">
        <v>2026</v>
      </c>
      <c r="C1142" t="s">
        <v>1</v>
      </c>
      <c r="D1142" t="s">
        <v>2</v>
      </c>
      <c r="E1142" t="s">
        <v>752</v>
      </c>
      <c r="F1142" s="3">
        <v>1306841.3999999999</v>
      </c>
      <c r="G1142" s="3">
        <v>-1167700.3499999999</v>
      </c>
      <c r="H1142" s="3">
        <v>139141.04999999999</v>
      </c>
      <c r="I1142" s="3">
        <v>-29352.3</v>
      </c>
      <c r="J1142" s="4" t="s">
        <v>3369</v>
      </c>
      <c r="K1142" s="3">
        <v>109788.75</v>
      </c>
      <c r="L1142">
        <f t="shared" si="17"/>
        <v>374</v>
      </c>
    </row>
    <row r="1143" spans="1:12" x14ac:dyDescent="0.25">
      <c r="A1143" t="s">
        <v>751</v>
      </c>
      <c r="B1143">
        <v>2026</v>
      </c>
      <c r="C1143" t="s">
        <v>5</v>
      </c>
      <c r="D1143" t="s">
        <v>2</v>
      </c>
      <c r="E1143" t="s">
        <v>752</v>
      </c>
      <c r="F1143" s="3">
        <v>33384</v>
      </c>
      <c r="G1143" s="3">
        <v>-25350</v>
      </c>
      <c r="H1143" s="3">
        <v>8034</v>
      </c>
      <c r="I1143" s="3">
        <v>-2982.09</v>
      </c>
      <c r="J1143" s="4" t="s">
        <v>3369</v>
      </c>
      <c r="K1143" s="3">
        <v>5051.91</v>
      </c>
      <c r="L1143">
        <f t="shared" si="17"/>
        <v>374</v>
      </c>
    </row>
    <row r="1144" spans="1:12" x14ac:dyDescent="0.25">
      <c r="A1144" t="str">
        <f>A1143</f>
        <v>Benevolent Protective Order of Elks #177</v>
      </c>
      <c r="B1144">
        <f>B1143</f>
        <v>2026</v>
      </c>
      <c r="C1144" t="s">
        <v>3357</v>
      </c>
      <c r="D1144" t="str">
        <f>D1143</f>
        <v>501(c)(8)</v>
      </c>
      <c r="E1144" t="str">
        <f>E1143</f>
        <v>0014-28</v>
      </c>
      <c r="F1144" s="3">
        <f>SUM(F1142:F1143)</f>
        <v>1340225.3999999999</v>
      </c>
      <c r="G1144" s="3">
        <f>SUM(G1142:G1143)</f>
        <v>-1193050.3499999999</v>
      </c>
      <c r="H1144" s="3">
        <f>SUM(H1142:H1143)</f>
        <v>147175.04999999999</v>
      </c>
      <c r="I1144" s="3">
        <f>SUM(I1142:I1143)</f>
        <v>-32334.39</v>
      </c>
      <c r="J1144" s="4" t="s">
        <v>3369</v>
      </c>
      <c r="K1144" s="3">
        <f>SUM(K1142:K1143)</f>
        <v>114840.66</v>
      </c>
      <c r="L1144">
        <f t="shared" si="17"/>
        <v>374</v>
      </c>
    </row>
    <row r="1145" spans="1:12" x14ac:dyDescent="0.25">
      <c r="A1145" t="s">
        <v>753</v>
      </c>
      <c r="B1145">
        <v>2026</v>
      </c>
      <c r="C1145" t="s">
        <v>1</v>
      </c>
      <c r="D1145" t="s">
        <v>2</v>
      </c>
      <c r="E1145" t="s">
        <v>754</v>
      </c>
      <c r="F1145" s="3">
        <v>1306587.25</v>
      </c>
      <c r="G1145" s="3">
        <v>-1222348.95</v>
      </c>
      <c r="H1145" s="3">
        <v>84238.3</v>
      </c>
      <c r="I1145" s="3">
        <v>-12563.11</v>
      </c>
      <c r="J1145" s="4" t="s">
        <v>3369</v>
      </c>
      <c r="K1145" s="3">
        <v>71675.19</v>
      </c>
      <c r="L1145">
        <f t="shared" si="17"/>
        <v>375</v>
      </c>
    </row>
    <row r="1146" spans="1:12" x14ac:dyDescent="0.25">
      <c r="A1146" t="s">
        <v>753</v>
      </c>
      <c r="B1146">
        <v>2026</v>
      </c>
      <c r="C1146" t="s">
        <v>5</v>
      </c>
      <c r="D1146" t="s">
        <v>2</v>
      </c>
      <c r="E1146" t="s">
        <v>754</v>
      </c>
      <c r="F1146" s="3">
        <v>24546</v>
      </c>
      <c r="G1146" s="3">
        <v>-19832.02</v>
      </c>
      <c r="H1146" s="3">
        <v>4713.9799999999996</v>
      </c>
      <c r="I1146" s="3">
        <v>-1291.33</v>
      </c>
      <c r="J1146" s="4" t="s">
        <v>3369</v>
      </c>
      <c r="K1146" s="3">
        <v>3422.65</v>
      </c>
      <c r="L1146">
        <f t="shared" si="17"/>
        <v>375</v>
      </c>
    </row>
    <row r="1147" spans="1:12" x14ac:dyDescent="0.25">
      <c r="A1147" t="str">
        <f>A1146</f>
        <v>Benevolent Protective Order of Elks #18</v>
      </c>
      <c r="B1147">
        <f>B1146</f>
        <v>2026</v>
      </c>
      <c r="C1147" t="s">
        <v>3357</v>
      </c>
      <c r="D1147" t="str">
        <f>D1146</f>
        <v>501(c)(8)</v>
      </c>
      <c r="E1147" t="str">
        <f>E1146</f>
        <v>0252-28</v>
      </c>
      <c r="F1147" s="3">
        <f>SUM(F1145:F1146)</f>
        <v>1331133.25</v>
      </c>
      <c r="G1147" s="3">
        <f>SUM(G1145:G1146)</f>
        <v>-1242180.97</v>
      </c>
      <c r="H1147" s="3">
        <f>SUM(H1145:H1146)</f>
        <v>88952.28</v>
      </c>
      <c r="I1147" s="3">
        <f>SUM(I1145:I1146)</f>
        <v>-13854.44</v>
      </c>
      <c r="J1147" s="4" t="s">
        <v>3369</v>
      </c>
      <c r="K1147" s="3">
        <f>SUM(K1145:K1146)</f>
        <v>75097.84</v>
      </c>
      <c r="L1147">
        <f t="shared" si="17"/>
        <v>375</v>
      </c>
    </row>
    <row r="1148" spans="1:12" x14ac:dyDescent="0.25">
      <c r="A1148" t="s">
        <v>755</v>
      </c>
      <c r="B1148">
        <v>2026</v>
      </c>
      <c r="C1148" t="s">
        <v>1</v>
      </c>
      <c r="D1148" t="s">
        <v>2</v>
      </c>
      <c r="E1148" t="s">
        <v>756</v>
      </c>
      <c r="F1148" s="3">
        <v>7188760</v>
      </c>
      <c r="G1148" s="3">
        <v>-6685964.1500000004</v>
      </c>
      <c r="H1148" s="3">
        <v>502795.85</v>
      </c>
      <c r="I1148" s="3">
        <v>-161473.35</v>
      </c>
      <c r="J1148" s="4" t="s">
        <v>3369</v>
      </c>
      <c r="K1148" s="3">
        <v>341322.5</v>
      </c>
      <c r="L1148">
        <f t="shared" si="17"/>
        <v>376</v>
      </c>
    </row>
    <row r="1149" spans="1:12" x14ac:dyDescent="0.25">
      <c r="A1149" t="s">
        <v>755</v>
      </c>
      <c r="B1149">
        <v>2026</v>
      </c>
      <c r="C1149" t="s">
        <v>5</v>
      </c>
      <c r="D1149" t="s">
        <v>2</v>
      </c>
      <c r="E1149" t="s">
        <v>756</v>
      </c>
      <c r="F1149" s="3">
        <v>54240</v>
      </c>
      <c r="G1149" s="3">
        <v>-41708</v>
      </c>
      <c r="H1149" s="3">
        <v>12532</v>
      </c>
      <c r="I1149" s="3">
        <v>-7933.91</v>
      </c>
      <c r="J1149" s="4" t="s">
        <v>3369</v>
      </c>
      <c r="K1149" s="3">
        <v>4598.09</v>
      </c>
      <c r="L1149">
        <f t="shared" si="17"/>
        <v>376</v>
      </c>
    </row>
    <row r="1150" spans="1:12" x14ac:dyDescent="0.25">
      <c r="A1150" t="str">
        <f>A1149</f>
        <v>Benevolent Protective Order of Elks #1850</v>
      </c>
      <c r="B1150">
        <f>B1149</f>
        <v>2026</v>
      </c>
      <c r="C1150" t="s">
        <v>3357</v>
      </c>
      <c r="D1150" t="str">
        <f>D1149</f>
        <v>501(c)(8)</v>
      </c>
      <c r="E1150" t="str">
        <f>E1149</f>
        <v>0012-28</v>
      </c>
      <c r="F1150" s="3">
        <f>SUM(F1148:F1149)</f>
        <v>7243000</v>
      </c>
      <c r="G1150" s="3">
        <f>SUM(G1148:G1149)</f>
        <v>-6727672.1500000004</v>
      </c>
      <c r="H1150" s="3">
        <f>SUM(H1148:H1149)</f>
        <v>515327.85</v>
      </c>
      <c r="I1150" s="3">
        <f>SUM(I1148:I1149)</f>
        <v>-169407.26</v>
      </c>
      <c r="J1150" s="4" t="s">
        <v>3369</v>
      </c>
      <c r="K1150" s="3">
        <f>SUM(K1148:K1149)</f>
        <v>345920.59</v>
      </c>
      <c r="L1150">
        <f t="shared" si="17"/>
        <v>376</v>
      </c>
    </row>
    <row r="1151" spans="1:12" x14ac:dyDescent="0.25">
      <c r="A1151" t="s">
        <v>757</v>
      </c>
      <c r="B1151">
        <v>2026</v>
      </c>
      <c r="C1151" t="s">
        <v>9</v>
      </c>
      <c r="D1151" t="s">
        <v>2</v>
      </c>
      <c r="E1151" t="s">
        <v>758</v>
      </c>
      <c r="F1151" s="3">
        <v>8071</v>
      </c>
      <c r="G1151" s="3">
        <v>0</v>
      </c>
      <c r="H1151" s="3">
        <v>8071</v>
      </c>
      <c r="I1151" s="3">
        <v>-2050</v>
      </c>
      <c r="J1151" s="3">
        <v>-330</v>
      </c>
      <c r="K1151" s="3">
        <v>5691</v>
      </c>
      <c r="L1151">
        <f t="shared" si="17"/>
        <v>377</v>
      </c>
    </row>
    <row r="1152" spans="1:12" x14ac:dyDescent="0.25">
      <c r="A1152" t="s">
        <v>757</v>
      </c>
      <c r="B1152">
        <v>2026</v>
      </c>
      <c r="C1152" t="s">
        <v>1</v>
      </c>
      <c r="D1152" t="s">
        <v>2</v>
      </c>
      <c r="E1152" t="s">
        <v>758</v>
      </c>
      <c r="F1152" s="3">
        <v>1414319.5</v>
      </c>
      <c r="G1152" s="3">
        <v>-1090044.75</v>
      </c>
      <c r="H1152" s="3">
        <v>324274.75</v>
      </c>
      <c r="I1152" s="3">
        <v>-115950.36</v>
      </c>
      <c r="J1152" s="4" t="s">
        <v>3369</v>
      </c>
      <c r="K1152" s="3">
        <v>208324.39</v>
      </c>
      <c r="L1152">
        <f t="shared" si="17"/>
        <v>377</v>
      </c>
    </row>
    <row r="1153" spans="1:12" x14ac:dyDescent="0.25">
      <c r="A1153" t="s">
        <v>757</v>
      </c>
      <c r="B1153">
        <v>2026</v>
      </c>
      <c r="C1153" t="s">
        <v>5</v>
      </c>
      <c r="D1153" t="s">
        <v>2</v>
      </c>
      <c r="E1153" t="s">
        <v>758</v>
      </c>
      <c r="F1153" s="3">
        <v>51539</v>
      </c>
      <c r="G1153" s="3">
        <v>-38840</v>
      </c>
      <c r="H1153" s="3">
        <v>12699</v>
      </c>
      <c r="I1153" s="3">
        <v>-7011.48</v>
      </c>
      <c r="J1153" s="4" t="s">
        <v>3369</v>
      </c>
      <c r="K1153" s="3">
        <v>5687.52</v>
      </c>
      <c r="L1153">
        <f t="shared" si="17"/>
        <v>377</v>
      </c>
    </row>
    <row r="1154" spans="1:12" x14ac:dyDescent="0.25">
      <c r="A1154" t="str">
        <f>A1153</f>
        <v>Benevolent Protective Order of Elks #1923</v>
      </c>
      <c r="B1154">
        <f>B1153</f>
        <v>2026</v>
      </c>
      <c r="C1154" t="s">
        <v>3357</v>
      </c>
      <c r="D1154" t="str">
        <f>D1153</f>
        <v>501(c)(8)</v>
      </c>
      <c r="E1154" t="str">
        <f>E1153</f>
        <v>0218-28</v>
      </c>
      <c r="F1154" s="3">
        <f>SUM(F1151:F1153)</f>
        <v>1473929.5</v>
      </c>
      <c r="G1154" s="3">
        <f>SUM(G1151:G1153)</f>
        <v>-1128884.75</v>
      </c>
      <c r="H1154" s="3">
        <f>SUM(H1151:H1153)</f>
        <v>345044.75</v>
      </c>
      <c r="I1154" s="3">
        <f>SUM(I1151:I1153)</f>
        <v>-125011.84</v>
      </c>
      <c r="J1154" s="3">
        <v>-330</v>
      </c>
      <c r="K1154" s="3">
        <f>SUM(K1151:K1153)</f>
        <v>219702.91</v>
      </c>
      <c r="L1154">
        <f t="shared" si="17"/>
        <v>377</v>
      </c>
    </row>
    <row r="1155" spans="1:12" x14ac:dyDescent="0.25">
      <c r="A1155" t="s">
        <v>759</v>
      </c>
      <c r="B1155">
        <v>2026</v>
      </c>
      <c r="C1155" t="s">
        <v>1</v>
      </c>
      <c r="D1155" t="s">
        <v>2</v>
      </c>
      <c r="E1155" t="s">
        <v>760</v>
      </c>
      <c r="F1155" s="3">
        <v>981836.75</v>
      </c>
      <c r="G1155" s="3">
        <v>-907130.5</v>
      </c>
      <c r="H1155" s="3">
        <v>74706.25</v>
      </c>
      <c r="I1155" s="3">
        <v>-24172.38</v>
      </c>
      <c r="J1155" s="4" t="s">
        <v>3369</v>
      </c>
      <c r="K1155" s="3">
        <v>50533.87</v>
      </c>
      <c r="L1155">
        <f t="shared" si="17"/>
        <v>378</v>
      </c>
    </row>
    <row r="1156" spans="1:12" x14ac:dyDescent="0.25">
      <c r="A1156" t="s">
        <v>759</v>
      </c>
      <c r="B1156">
        <v>2026</v>
      </c>
      <c r="C1156" t="s">
        <v>5</v>
      </c>
      <c r="D1156" t="s">
        <v>2</v>
      </c>
      <c r="E1156" t="s">
        <v>760</v>
      </c>
      <c r="F1156" s="3">
        <v>66359</v>
      </c>
      <c r="G1156" s="3">
        <v>-59850</v>
      </c>
      <c r="H1156" s="3">
        <v>6509</v>
      </c>
      <c r="I1156" s="3">
        <v>-2854.04</v>
      </c>
      <c r="J1156" s="4" t="s">
        <v>3369</v>
      </c>
      <c r="K1156" s="3">
        <v>3654.96</v>
      </c>
      <c r="L1156">
        <f t="shared" ref="L1156:L1219" si="18">IF(E1156=E1155,L1155,L1155+1)</f>
        <v>378</v>
      </c>
    </row>
    <row r="1157" spans="1:12" x14ac:dyDescent="0.25">
      <c r="A1157" t="str">
        <f>A1156</f>
        <v>BENEVOLENT PROTECTIVE ORDER OF ELKS #2554</v>
      </c>
      <c r="B1157">
        <f>B1156</f>
        <v>2026</v>
      </c>
      <c r="C1157" t="s">
        <v>3357</v>
      </c>
      <c r="D1157" t="str">
        <f>D1156</f>
        <v>501(c)(8)</v>
      </c>
      <c r="E1157" t="str">
        <f>E1156</f>
        <v>0190-28</v>
      </c>
      <c r="F1157" s="3">
        <f>SUM(F1155:F1156)</f>
        <v>1048195.75</v>
      </c>
      <c r="G1157" s="3">
        <f>SUM(G1155:G1156)</f>
        <v>-966980.5</v>
      </c>
      <c r="H1157" s="3">
        <f>SUM(H1155:H1156)</f>
        <v>81215.25</v>
      </c>
      <c r="I1157" s="3">
        <f>SUM(I1155:I1156)</f>
        <v>-27026.420000000002</v>
      </c>
      <c r="J1157" s="4" t="s">
        <v>3369</v>
      </c>
      <c r="K1157" s="3">
        <f>SUM(K1155:K1156)</f>
        <v>54188.83</v>
      </c>
      <c r="L1157">
        <f t="shared" si="18"/>
        <v>378</v>
      </c>
    </row>
    <row r="1158" spans="1:12" x14ac:dyDescent="0.25">
      <c r="A1158" t="s">
        <v>761</v>
      </c>
      <c r="B1158">
        <v>2026</v>
      </c>
      <c r="C1158" t="s">
        <v>1</v>
      </c>
      <c r="D1158" t="s">
        <v>2</v>
      </c>
      <c r="E1158" t="s">
        <v>762</v>
      </c>
      <c r="F1158" s="3">
        <v>3065347.75</v>
      </c>
      <c r="G1158" s="3">
        <v>-2876453.75</v>
      </c>
      <c r="H1158" s="3">
        <v>188894</v>
      </c>
      <c r="I1158" s="3">
        <v>-70520.88</v>
      </c>
      <c r="J1158" s="4" t="s">
        <v>3369</v>
      </c>
      <c r="K1158" s="3">
        <v>118373.12</v>
      </c>
      <c r="L1158">
        <f t="shared" si="18"/>
        <v>379</v>
      </c>
    </row>
    <row r="1159" spans="1:12" x14ac:dyDescent="0.25">
      <c r="A1159" t="s">
        <v>761</v>
      </c>
      <c r="B1159">
        <v>2026</v>
      </c>
      <c r="C1159" t="s">
        <v>5</v>
      </c>
      <c r="D1159" t="s">
        <v>2</v>
      </c>
      <c r="E1159" t="s">
        <v>762</v>
      </c>
      <c r="F1159" s="3">
        <v>94264</v>
      </c>
      <c r="G1159" s="3">
        <v>-75083.28</v>
      </c>
      <c r="H1159" s="3">
        <v>19180.72</v>
      </c>
      <c r="I1159" s="3">
        <v>-6181.66</v>
      </c>
      <c r="J1159" s="4" t="s">
        <v>3369</v>
      </c>
      <c r="K1159" s="3">
        <v>12999.06</v>
      </c>
      <c r="L1159">
        <f t="shared" si="18"/>
        <v>379</v>
      </c>
    </row>
    <row r="1160" spans="1:12" x14ac:dyDescent="0.25">
      <c r="A1160" t="str">
        <f>A1159</f>
        <v>Benevolent Protective Order of Elks #256</v>
      </c>
      <c r="B1160">
        <f>B1159</f>
        <v>2026</v>
      </c>
      <c r="C1160" t="s">
        <v>3357</v>
      </c>
      <c r="D1160" t="str">
        <f>D1159</f>
        <v>501(c)(8)</v>
      </c>
      <c r="E1160" t="str">
        <f>E1159</f>
        <v>0243-28</v>
      </c>
      <c r="F1160" s="3">
        <f>SUM(F1158:F1159)</f>
        <v>3159611.75</v>
      </c>
      <c r="G1160" s="3">
        <f>SUM(G1158:G1159)</f>
        <v>-2951537.03</v>
      </c>
      <c r="H1160" s="3">
        <f>SUM(H1158:H1159)</f>
        <v>208074.72</v>
      </c>
      <c r="I1160" s="3">
        <f>SUM(I1158:I1159)</f>
        <v>-76702.540000000008</v>
      </c>
      <c r="J1160" s="4" t="s">
        <v>3369</v>
      </c>
      <c r="K1160" s="3">
        <f>SUM(K1158:K1159)</f>
        <v>131372.18</v>
      </c>
      <c r="L1160">
        <f t="shared" si="18"/>
        <v>379</v>
      </c>
    </row>
    <row r="1161" spans="1:12" x14ac:dyDescent="0.25">
      <c r="A1161" t="s">
        <v>763</v>
      </c>
      <c r="B1161">
        <v>2026</v>
      </c>
      <c r="C1161" t="s">
        <v>1</v>
      </c>
      <c r="D1161" t="s">
        <v>2</v>
      </c>
      <c r="E1161" t="s">
        <v>764</v>
      </c>
      <c r="F1161" s="3">
        <v>683915.4</v>
      </c>
      <c r="G1161" s="3">
        <v>-623611.25</v>
      </c>
      <c r="H1161" s="3">
        <v>60304.15</v>
      </c>
      <c r="I1161" s="3">
        <v>-11472.36</v>
      </c>
      <c r="J1161" s="4" t="s">
        <v>3369</v>
      </c>
      <c r="K1161" s="3">
        <v>48831.79</v>
      </c>
      <c r="L1161">
        <f t="shared" si="18"/>
        <v>380</v>
      </c>
    </row>
    <row r="1162" spans="1:12" x14ac:dyDescent="0.25">
      <c r="A1162" t="s">
        <v>763</v>
      </c>
      <c r="B1162">
        <v>2026</v>
      </c>
      <c r="C1162" t="s">
        <v>5</v>
      </c>
      <c r="D1162" t="s">
        <v>2</v>
      </c>
      <c r="E1162" t="s">
        <v>764</v>
      </c>
      <c r="F1162" s="3">
        <v>39491</v>
      </c>
      <c r="G1162" s="3">
        <v>-30530</v>
      </c>
      <c r="H1162" s="3">
        <v>8961</v>
      </c>
      <c r="I1162" s="3">
        <v>-4736.1000000000004</v>
      </c>
      <c r="J1162" s="4" t="s">
        <v>3369</v>
      </c>
      <c r="K1162" s="3">
        <v>4224.8999999999996</v>
      </c>
      <c r="L1162">
        <f t="shared" si="18"/>
        <v>380</v>
      </c>
    </row>
    <row r="1163" spans="1:12" x14ac:dyDescent="0.25">
      <c r="A1163" t="str">
        <f>A1162</f>
        <v>Benevolent Protective Order of Elks #257</v>
      </c>
      <c r="B1163">
        <f>B1162</f>
        <v>2026</v>
      </c>
      <c r="C1163" t="s">
        <v>3357</v>
      </c>
      <c r="D1163" t="str">
        <f>D1162</f>
        <v>501(c)(8)</v>
      </c>
      <c r="E1163" t="str">
        <f>E1162</f>
        <v>0199-28</v>
      </c>
      <c r="F1163" s="3">
        <f>SUM(F1161:F1162)</f>
        <v>723406.4</v>
      </c>
      <c r="G1163" s="3">
        <f>SUM(G1161:G1162)</f>
        <v>-654141.25</v>
      </c>
      <c r="H1163" s="3">
        <f>SUM(H1161:H1162)</f>
        <v>69265.149999999994</v>
      </c>
      <c r="I1163" s="3">
        <f>SUM(I1161:I1162)</f>
        <v>-16208.460000000001</v>
      </c>
      <c r="J1163" s="4" t="s">
        <v>3369</v>
      </c>
      <c r="K1163" s="3">
        <f>SUM(K1161:K1162)</f>
        <v>53056.69</v>
      </c>
      <c r="L1163">
        <f t="shared" si="18"/>
        <v>380</v>
      </c>
    </row>
    <row r="1164" spans="1:12" x14ac:dyDescent="0.25">
      <c r="A1164" t="s">
        <v>765</v>
      </c>
      <c r="B1164">
        <v>2026</v>
      </c>
      <c r="C1164" t="s">
        <v>1</v>
      </c>
      <c r="D1164" t="s">
        <v>2</v>
      </c>
      <c r="E1164" t="s">
        <v>766</v>
      </c>
      <c r="F1164" s="3">
        <v>1720659</v>
      </c>
      <c r="G1164" s="3">
        <v>-1582353.3</v>
      </c>
      <c r="H1164" s="3">
        <v>138305.70000000001</v>
      </c>
      <c r="I1164" s="3">
        <v>-25573.38</v>
      </c>
      <c r="J1164" s="4" t="s">
        <v>3369</v>
      </c>
      <c r="K1164" s="3">
        <v>112732.32</v>
      </c>
      <c r="L1164">
        <f t="shared" si="18"/>
        <v>381</v>
      </c>
    </row>
    <row r="1165" spans="1:12" x14ac:dyDescent="0.25">
      <c r="A1165" t="s">
        <v>765</v>
      </c>
      <c r="B1165">
        <v>2026</v>
      </c>
      <c r="C1165" t="s">
        <v>5</v>
      </c>
      <c r="D1165" t="s">
        <v>2</v>
      </c>
      <c r="E1165" t="s">
        <v>766</v>
      </c>
      <c r="F1165" s="3">
        <v>45098</v>
      </c>
      <c r="G1165" s="3">
        <v>-36480</v>
      </c>
      <c r="H1165" s="3">
        <v>8618</v>
      </c>
      <c r="I1165" s="3">
        <v>-3585.1</v>
      </c>
      <c r="J1165" s="4" t="s">
        <v>3369</v>
      </c>
      <c r="K1165" s="3">
        <v>5032.8999999999996</v>
      </c>
      <c r="L1165">
        <f t="shared" si="18"/>
        <v>381</v>
      </c>
    </row>
    <row r="1166" spans="1:12" x14ac:dyDescent="0.25">
      <c r="A1166" t="str">
        <f>A1165</f>
        <v>Benevolent Protective Order of Elks #285</v>
      </c>
      <c r="B1166">
        <f>B1165</f>
        <v>2026</v>
      </c>
      <c r="C1166" t="s">
        <v>3357</v>
      </c>
      <c r="D1166" t="str">
        <f>D1165</f>
        <v>501(c)(8)</v>
      </c>
      <c r="E1166" t="str">
        <f>E1165</f>
        <v>0030-28</v>
      </c>
      <c r="F1166" s="3">
        <f>SUM(F1164:F1165)</f>
        <v>1765757</v>
      </c>
      <c r="G1166" s="3">
        <f>SUM(G1164:G1165)</f>
        <v>-1618833.3</v>
      </c>
      <c r="H1166" s="3">
        <f>SUM(H1164:H1165)</f>
        <v>146923.70000000001</v>
      </c>
      <c r="I1166" s="3">
        <f>SUM(I1164:I1165)</f>
        <v>-29158.48</v>
      </c>
      <c r="J1166" s="4" t="s">
        <v>3369</v>
      </c>
      <c r="K1166" s="3">
        <f>SUM(K1164:K1165)</f>
        <v>117765.22</v>
      </c>
      <c r="L1166">
        <f t="shared" si="18"/>
        <v>381</v>
      </c>
    </row>
    <row r="1167" spans="1:12" x14ac:dyDescent="0.25">
      <c r="A1167" t="s">
        <v>767</v>
      </c>
      <c r="B1167">
        <v>2026</v>
      </c>
      <c r="C1167" t="s">
        <v>1</v>
      </c>
      <c r="D1167" t="s">
        <v>2</v>
      </c>
      <c r="E1167" t="s">
        <v>768</v>
      </c>
      <c r="F1167" s="3">
        <v>432076.75</v>
      </c>
      <c r="G1167" s="3">
        <v>-346195.75</v>
      </c>
      <c r="H1167" s="3">
        <v>85881</v>
      </c>
      <c r="I1167" s="3">
        <v>-30058.35</v>
      </c>
      <c r="J1167" s="4" t="s">
        <v>3369</v>
      </c>
      <c r="K1167" s="3">
        <v>55822.65</v>
      </c>
      <c r="L1167">
        <f t="shared" si="18"/>
        <v>382</v>
      </c>
    </row>
    <row r="1168" spans="1:12" x14ac:dyDescent="0.25">
      <c r="A1168" t="s">
        <v>767</v>
      </c>
      <c r="B1168">
        <v>2026</v>
      </c>
      <c r="C1168" t="s">
        <v>5</v>
      </c>
      <c r="D1168" t="s">
        <v>2</v>
      </c>
      <c r="E1168" t="s">
        <v>768</v>
      </c>
      <c r="F1168" s="3">
        <v>96935</v>
      </c>
      <c r="G1168" s="3">
        <v>-79565</v>
      </c>
      <c r="H1168" s="3">
        <v>17370</v>
      </c>
      <c r="I1168" s="3">
        <v>-5152.22</v>
      </c>
      <c r="J1168" s="4" t="s">
        <v>3369</v>
      </c>
      <c r="K1168" s="3">
        <v>12217.78</v>
      </c>
      <c r="L1168">
        <f t="shared" si="18"/>
        <v>382</v>
      </c>
    </row>
    <row r="1169" spans="1:12" x14ac:dyDescent="0.25">
      <c r="A1169" t="str">
        <f>A1168</f>
        <v>Benevolent Protective Order of Elks #305</v>
      </c>
      <c r="B1169">
        <f>B1168</f>
        <v>2026</v>
      </c>
      <c r="C1169" t="s">
        <v>3357</v>
      </c>
      <c r="D1169" t="str">
        <f>D1168</f>
        <v>501(c)(8)</v>
      </c>
      <c r="E1169" t="str">
        <f>E1168</f>
        <v>0034-28</v>
      </c>
      <c r="F1169" s="3">
        <f>SUM(F1167:F1168)</f>
        <v>529011.75</v>
      </c>
      <c r="G1169" s="3">
        <f>SUM(G1167:G1168)</f>
        <v>-425760.75</v>
      </c>
      <c r="H1169" s="3">
        <f>SUM(H1167:H1168)</f>
        <v>103251</v>
      </c>
      <c r="I1169" s="3">
        <f>SUM(I1167:I1168)</f>
        <v>-35210.57</v>
      </c>
      <c r="J1169" s="4" t="s">
        <v>3369</v>
      </c>
      <c r="K1169" s="3">
        <f>SUM(K1167:K1168)</f>
        <v>68040.430000000008</v>
      </c>
      <c r="L1169">
        <f t="shared" si="18"/>
        <v>382</v>
      </c>
    </row>
    <row r="1170" spans="1:12" x14ac:dyDescent="0.25">
      <c r="A1170" t="s">
        <v>769</v>
      </c>
      <c r="B1170">
        <v>2026</v>
      </c>
      <c r="C1170" t="s">
        <v>1</v>
      </c>
      <c r="D1170" t="s">
        <v>2</v>
      </c>
      <c r="E1170" t="s">
        <v>770</v>
      </c>
      <c r="F1170" s="3">
        <v>2642546.5</v>
      </c>
      <c r="G1170" s="3">
        <v>-2452701.25</v>
      </c>
      <c r="H1170" s="3">
        <v>189845.25</v>
      </c>
      <c r="I1170" s="3">
        <v>-63497.84</v>
      </c>
      <c r="J1170" s="4" t="s">
        <v>3369</v>
      </c>
      <c r="K1170" s="3">
        <v>126347.41</v>
      </c>
      <c r="L1170">
        <f t="shared" si="18"/>
        <v>383</v>
      </c>
    </row>
    <row r="1171" spans="1:12" x14ac:dyDescent="0.25">
      <c r="A1171" t="s">
        <v>769</v>
      </c>
      <c r="B1171">
        <v>2026</v>
      </c>
      <c r="C1171" t="s">
        <v>5</v>
      </c>
      <c r="D1171" t="s">
        <v>2</v>
      </c>
      <c r="E1171" t="s">
        <v>770</v>
      </c>
      <c r="F1171" s="3">
        <v>22920</v>
      </c>
      <c r="G1171" s="3">
        <v>-15435</v>
      </c>
      <c r="H1171" s="3">
        <v>7485</v>
      </c>
      <c r="I1171" s="3">
        <v>-2694.55</v>
      </c>
      <c r="J1171" s="4" t="s">
        <v>3369</v>
      </c>
      <c r="K1171" s="3">
        <v>4790.45</v>
      </c>
      <c r="L1171">
        <f t="shared" si="18"/>
        <v>383</v>
      </c>
    </row>
    <row r="1172" spans="1:12" x14ac:dyDescent="0.25">
      <c r="A1172" t="str">
        <f>A1171</f>
        <v>Benevolent Protective Order of Elks #361</v>
      </c>
      <c r="B1172">
        <f>B1171</f>
        <v>2026</v>
      </c>
      <c r="C1172" t="s">
        <v>3357</v>
      </c>
      <c r="D1172" t="str">
        <f>D1171</f>
        <v>501(c)(8)</v>
      </c>
      <c r="E1172" t="str">
        <f>E1171</f>
        <v>1021-28</v>
      </c>
      <c r="F1172" s="3">
        <f>SUM(F1170:F1171)</f>
        <v>2665466.5</v>
      </c>
      <c r="G1172" s="3">
        <f>SUM(G1170:G1171)</f>
        <v>-2468136.25</v>
      </c>
      <c r="H1172" s="3">
        <f>SUM(H1170:H1171)</f>
        <v>197330.25</v>
      </c>
      <c r="I1172" s="3">
        <f>SUM(I1170:I1171)</f>
        <v>-66192.39</v>
      </c>
      <c r="J1172" s="4" t="s">
        <v>3369</v>
      </c>
      <c r="K1172" s="3">
        <f>SUM(K1170:K1171)</f>
        <v>131137.86000000002</v>
      </c>
      <c r="L1172">
        <f t="shared" si="18"/>
        <v>383</v>
      </c>
    </row>
    <row r="1173" spans="1:12" x14ac:dyDescent="0.25">
      <c r="A1173" t="s">
        <v>771</v>
      </c>
      <c r="B1173">
        <v>2026</v>
      </c>
      <c r="C1173" t="s">
        <v>1</v>
      </c>
      <c r="D1173" t="s">
        <v>2</v>
      </c>
      <c r="E1173" t="s">
        <v>772</v>
      </c>
      <c r="F1173" s="3">
        <v>6734918.25</v>
      </c>
      <c r="G1173" s="3">
        <v>-6258582.8499999996</v>
      </c>
      <c r="H1173" s="3">
        <v>476335.4</v>
      </c>
      <c r="I1173" s="3">
        <v>-79731.539999999994</v>
      </c>
      <c r="J1173" s="4" t="s">
        <v>3369</v>
      </c>
      <c r="K1173" s="3">
        <v>396603.86</v>
      </c>
      <c r="L1173">
        <f t="shared" si="18"/>
        <v>384</v>
      </c>
    </row>
    <row r="1174" spans="1:12" x14ac:dyDescent="0.25">
      <c r="A1174" t="s">
        <v>771</v>
      </c>
      <c r="B1174">
        <v>2026</v>
      </c>
      <c r="C1174" t="s">
        <v>5</v>
      </c>
      <c r="D1174" t="s">
        <v>2</v>
      </c>
      <c r="E1174" t="s">
        <v>772</v>
      </c>
      <c r="F1174" s="3">
        <v>497826</v>
      </c>
      <c r="G1174" s="3">
        <v>-429384.75</v>
      </c>
      <c r="H1174" s="3">
        <v>68441.25</v>
      </c>
      <c r="I1174" s="3">
        <v>-39219.61</v>
      </c>
      <c r="J1174" s="4" t="s">
        <v>3369</v>
      </c>
      <c r="K1174" s="3">
        <v>29221.64</v>
      </c>
      <c r="L1174">
        <f t="shared" si="18"/>
        <v>384</v>
      </c>
    </row>
    <row r="1175" spans="1:12" x14ac:dyDescent="0.25">
      <c r="A1175" t="str">
        <f>A1174</f>
        <v>Benevolent Protective Order of Elks #376</v>
      </c>
      <c r="B1175">
        <f>B1174</f>
        <v>2026</v>
      </c>
      <c r="C1175" t="s">
        <v>3357</v>
      </c>
      <c r="D1175" t="str">
        <f>D1174</f>
        <v>501(c)(8)</v>
      </c>
      <c r="E1175" t="str">
        <f>E1174</f>
        <v>0147-28</v>
      </c>
      <c r="F1175" s="3">
        <f>SUM(F1173:F1174)</f>
        <v>7232744.25</v>
      </c>
      <c r="G1175" s="3">
        <f>SUM(G1173:G1174)</f>
        <v>-6687967.5999999996</v>
      </c>
      <c r="H1175" s="3">
        <f>SUM(H1173:H1174)</f>
        <v>544776.65</v>
      </c>
      <c r="I1175" s="3">
        <f>SUM(I1173:I1174)</f>
        <v>-118951.15</v>
      </c>
      <c r="J1175" s="4" t="s">
        <v>3369</v>
      </c>
      <c r="K1175" s="3">
        <f>SUM(K1173:K1174)</f>
        <v>425825.5</v>
      </c>
      <c r="L1175">
        <f t="shared" si="18"/>
        <v>384</v>
      </c>
    </row>
    <row r="1176" spans="1:12" x14ac:dyDescent="0.25">
      <c r="A1176" t="s">
        <v>773</v>
      </c>
      <c r="B1176">
        <v>2026</v>
      </c>
      <c r="C1176" t="s">
        <v>1</v>
      </c>
      <c r="D1176" t="s">
        <v>2</v>
      </c>
      <c r="E1176" t="s">
        <v>774</v>
      </c>
      <c r="F1176" s="3">
        <v>6984437</v>
      </c>
      <c r="G1176" s="3">
        <v>-6525438.5499999998</v>
      </c>
      <c r="H1176" s="3">
        <v>458998.45</v>
      </c>
      <c r="I1176" s="3">
        <v>-166894.29</v>
      </c>
      <c r="J1176" s="4" t="s">
        <v>3369</v>
      </c>
      <c r="K1176" s="3">
        <v>292104.15999999997</v>
      </c>
      <c r="L1176">
        <f t="shared" si="18"/>
        <v>385</v>
      </c>
    </row>
    <row r="1177" spans="1:12" x14ac:dyDescent="0.25">
      <c r="A1177" t="s">
        <v>773</v>
      </c>
      <c r="B1177">
        <v>2026</v>
      </c>
      <c r="C1177" t="s">
        <v>5</v>
      </c>
      <c r="D1177" t="s">
        <v>2</v>
      </c>
      <c r="E1177" t="s">
        <v>774</v>
      </c>
      <c r="F1177" s="3">
        <v>56430</v>
      </c>
      <c r="G1177" s="3">
        <v>-46000</v>
      </c>
      <c r="H1177" s="3">
        <v>10430</v>
      </c>
      <c r="I1177" s="3">
        <v>-8591.9500000000007</v>
      </c>
      <c r="J1177" s="4" t="s">
        <v>3369</v>
      </c>
      <c r="K1177" s="3">
        <v>1838.05</v>
      </c>
      <c r="L1177">
        <f t="shared" si="18"/>
        <v>385</v>
      </c>
    </row>
    <row r="1178" spans="1:12" x14ac:dyDescent="0.25">
      <c r="A1178" t="str">
        <f>A1177</f>
        <v>Benevolent Protective Order of Elks #391</v>
      </c>
      <c r="B1178">
        <f>B1177</f>
        <v>2026</v>
      </c>
      <c r="C1178" t="s">
        <v>3357</v>
      </c>
      <c r="D1178" t="str">
        <f>D1177</f>
        <v>501(c)(8)</v>
      </c>
      <c r="E1178" t="str">
        <f>E1177</f>
        <v>0206-28</v>
      </c>
      <c r="F1178" s="3">
        <f>SUM(F1176:F1177)</f>
        <v>7040867</v>
      </c>
      <c r="G1178" s="3">
        <f>SUM(G1176:G1177)</f>
        <v>-6571438.5499999998</v>
      </c>
      <c r="H1178" s="3">
        <f>SUM(H1176:H1177)</f>
        <v>469428.45</v>
      </c>
      <c r="I1178" s="3">
        <f>SUM(I1176:I1177)</f>
        <v>-175486.24000000002</v>
      </c>
      <c r="J1178" s="4" t="s">
        <v>3369</v>
      </c>
      <c r="K1178" s="3">
        <f>SUM(K1176:K1177)</f>
        <v>293942.20999999996</v>
      </c>
      <c r="L1178">
        <f t="shared" si="18"/>
        <v>385</v>
      </c>
    </row>
    <row r="1179" spans="1:12" x14ac:dyDescent="0.25">
      <c r="A1179" t="s">
        <v>775</v>
      </c>
      <c r="B1179">
        <v>2026</v>
      </c>
      <c r="C1179" t="s">
        <v>1</v>
      </c>
      <c r="D1179" t="s">
        <v>2</v>
      </c>
      <c r="E1179" t="s">
        <v>776</v>
      </c>
      <c r="F1179" s="3">
        <v>3857053.75</v>
      </c>
      <c r="G1179" s="3">
        <v>-3548393.75</v>
      </c>
      <c r="H1179" s="3">
        <v>308660</v>
      </c>
      <c r="I1179" s="3">
        <v>-110651.86</v>
      </c>
      <c r="J1179" s="4" t="s">
        <v>3369</v>
      </c>
      <c r="K1179" s="3">
        <v>198008.14</v>
      </c>
      <c r="L1179">
        <f t="shared" si="18"/>
        <v>386</v>
      </c>
    </row>
    <row r="1180" spans="1:12" x14ac:dyDescent="0.25">
      <c r="A1180" t="s">
        <v>775</v>
      </c>
      <c r="B1180">
        <v>2026</v>
      </c>
      <c r="C1180" t="s">
        <v>5</v>
      </c>
      <c r="D1180" t="s">
        <v>2</v>
      </c>
      <c r="E1180" t="s">
        <v>776</v>
      </c>
      <c r="F1180" s="3">
        <v>195915</v>
      </c>
      <c r="G1180" s="3">
        <v>-158152</v>
      </c>
      <c r="H1180" s="3">
        <v>37763</v>
      </c>
      <c r="I1180" s="3">
        <v>-14591.2</v>
      </c>
      <c r="J1180" s="4" t="s">
        <v>3369</v>
      </c>
      <c r="K1180" s="3">
        <v>23171.8</v>
      </c>
      <c r="L1180">
        <f t="shared" si="18"/>
        <v>386</v>
      </c>
    </row>
    <row r="1181" spans="1:12" x14ac:dyDescent="0.25">
      <c r="A1181" t="str">
        <f>A1180</f>
        <v>Benevolent Protective Order of Elks #465</v>
      </c>
      <c r="B1181">
        <f>B1180</f>
        <v>2026</v>
      </c>
      <c r="C1181" t="s">
        <v>3357</v>
      </c>
      <c r="D1181" t="str">
        <f>D1180</f>
        <v>501(c)(8)</v>
      </c>
      <c r="E1181" t="str">
        <f>E1180</f>
        <v>0182-28</v>
      </c>
      <c r="F1181" s="3">
        <f>SUM(F1179:F1180)</f>
        <v>4052968.75</v>
      </c>
      <c r="G1181" s="3">
        <f>SUM(G1179:G1180)</f>
        <v>-3706545.75</v>
      </c>
      <c r="H1181" s="3">
        <f>SUM(H1179:H1180)</f>
        <v>346423</v>
      </c>
      <c r="I1181" s="3">
        <f>SUM(I1179:I1180)</f>
        <v>-125243.06</v>
      </c>
      <c r="J1181" s="4" t="s">
        <v>3369</v>
      </c>
      <c r="K1181" s="3">
        <f>SUM(K1179:K1180)</f>
        <v>221179.94</v>
      </c>
      <c r="L1181">
        <f t="shared" si="18"/>
        <v>386</v>
      </c>
    </row>
    <row r="1182" spans="1:12" x14ac:dyDescent="0.25">
      <c r="A1182" t="s">
        <v>777</v>
      </c>
      <c r="B1182">
        <v>2026</v>
      </c>
      <c r="C1182" t="s">
        <v>1</v>
      </c>
      <c r="D1182" t="s">
        <v>2</v>
      </c>
      <c r="E1182" t="s">
        <v>778</v>
      </c>
      <c r="F1182" s="3">
        <v>7393544</v>
      </c>
      <c r="G1182" s="3">
        <v>-6867536.3499999996</v>
      </c>
      <c r="H1182" s="3">
        <v>526007.65</v>
      </c>
      <c r="I1182" s="3">
        <v>-131059.93</v>
      </c>
      <c r="J1182" s="4" t="s">
        <v>3369</v>
      </c>
      <c r="K1182" s="3">
        <v>394947.72</v>
      </c>
      <c r="L1182">
        <f t="shared" si="18"/>
        <v>387</v>
      </c>
    </row>
    <row r="1183" spans="1:12" x14ac:dyDescent="0.25">
      <c r="A1183" t="s">
        <v>777</v>
      </c>
      <c r="B1183">
        <v>2026</v>
      </c>
      <c r="C1183" t="s">
        <v>5</v>
      </c>
      <c r="D1183" t="s">
        <v>2</v>
      </c>
      <c r="E1183" t="s">
        <v>778</v>
      </c>
      <c r="F1183" s="3">
        <v>59259</v>
      </c>
      <c r="G1183" s="3">
        <v>-47272</v>
      </c>
      <c r="H1183" s="3">
        <v>11987</v>
      </c>
      <c r="I1183" s="3">
        <v>-6288.76</v>
      </c>
      <c r="J1183" s="4" t="s">
        <v>3369</v>
      </c>
      <c r="K1183" s="3">
        <v>5698.24</v>
      </c>
      <c r="L1183">
        <f t="shared" si="18"/>
        <v>387</v>
      </c>
    </row>
    <row r="1184" spans="1:12" x14ac:dyDescent="0.25">
      <c r="A1184" t="str">
        <f>A1183</f>
        <v>Benevolent Protective Order of Elks #466</v>
      </c>
      <c r="B1184">
        <f>B1183</f>
        <v>2026</v>
      </c>
      <c r="C1184" t="s">
        <v>3357</v>
      </c>
      <c r="D1184" t="str">
        <f>D1183</f>
        <v>501(c)(8)</v>
      </c>
      <c r="E1184" t="str">
        <f>E1183</f>
        <v>0056-28</v>
      </c>
      <c r="F1184" s="3">
        <f>SUM(F1182:F1183)</f>
        <v>7452803</v>
      </c>
      <c r="G1184" s="3">
        <f>SUM(G1182:G1183)</f>
        <v>-6914808.3499999996</v>
      </c>
      <c r="H1184" s="3">
        <f>SUM(H1182:H1183)</f>
        <v>537994.65</v>
      </c>
      <c r="I1184" s="3">
        <f>SUM(I1182:I1183)</f>
        <v>-137348.69</v>
      </c>
      <c r="J1184" s="4" t="s">
        <v>3369</v>
      </c>
      <c r="K1184" s="3">
        <f>SUM(K1182:K1183)</f>
        <v>400645.95999999996</v>
      </c>
      <c r="L1184">
        <f t="shared" si="18"/>
        <v>387</v>
      </c>
    </row>
    <row r="1185" spans="1:12" x14ac:dyDescent="0.25">
      <c r="A1185" t="s">
        <v>779</v>
      </c>
      <c r="B1185">
        <v>2026</v>
      </c>
      <c r="C1185" t="s">
        <v>1</v>
      </c>
      <c r="D1185" t="s">
        <v>2</v>
      </c>
      <c r="E1185" t="s">
        <v>780</v>
      </c>
      <c r="F1185" s="3">
        <v>5304810.25</v>
      </c>
      <c r="G1185" s="3">
        <v>-4880971.0999999996</v>
      </c>
      <c r="H1185" s="3">
        <v>423839.15</v>
      </c>
      <c r="I1185" s="3">
        <v>-159098.22</v>
      </c>
      <c r="J1185" s="4" t="s">
        <v>3369</v>
      </c>
      <c r="K1185" s="3">
        <v>264740.93</v>
      </c>
      <c r="L1185">
        <f t="shared" si="18"/>
        <v>388</v>
      </c>
    </row>
    <row r="1186" spans="1:12" x14ac:dyDescent="0.25">
      <c r="A1186" t="s">
        <v>779</v>
      </c>
      <c r="B1186">
        <v>2026</v>
      </c>
      <c r="C1186" t="s">
        <v>5</v>
      </c>
      <c r="D1186" t="s">
        <v>2</v>
      </c>
      <c r="E1186" t="s">
        <v>780</v>
      </c>
      <c r="F1186" s="3">
        <v>132648</v>
      </c>
      <c r="G1186" s="3">
        <v>-103867</v>
      </c>
      <c r="H1186" s="3">
        <v>28781</v>
      </c>
      <c r="I1186" s="3">
        <v>-12020.03</v>
      </c>
      <c r="J1186" s="4" t="s">
        <v>3369</v>
      </c>
      <c r="K1186" s="3">
        <v>16760.97</v>
      </c>
      <c r="L1186">
        <f t="shared" si="18"/>
        <v>388</v>
      </c>
    </row>
    <row r="1187" spans="1:12" x14ac:dyDescent="0.25">
      <c r="A1187" t="str">
        <f>A1186</f>
        <v>Benevolent Protective Order of Elks #477</v>
      </c>
      <c r="B1187">
        <f>B1186</f>
        <v>2026</v>
      </c>
      <c r="C1187" t="s">
        <v>3357</v>
      </c>
      <c r="D1187" t="str">
        <f>D1186</f>
        <v>501(c)(8)</v>
      </c>
      <c r="E1187" t="str">
        <f>E1186</f>
        <v>0176-28</v>
      </c>
      <c r="F1187" s="3">
        <f>SUM(F1185:F1186)</f>
        <v>5437458.25</v>
      </c>
      <c r="G1187" s="3">
        <f>SUM(G1185:G1186)</f>
        <v>-4984838.0999999996</v>
      </c>
      <c r="H1187" s="3">
        <f>SUM(H1185:H1186)</f>
        <v>452620.15</v>
      </c>
      <c r="I1187" s="3">
        <f>SUM(I1185:I1186)</f>
        <v>-171118.25</v>
      </c>
      <c r="J1187" s="4" t="s">
        <v>3369</v>
      </c>
      <c r="K1187" s="3">
        <f>SUM(K1185:K1186)</f>
        <v>281501.90000000002</v>
      </c>
      <c r="L1187">
        <f t="shared" si="18"/>
        <v>388</v>
      </c>
    </row>
    <row r="1188" spans="1:12" x14ac:dyDescent="0.25">
      <c r="A1188" t="s">
        <v>781</v>
      </c>
      <c r="B1188">
        <v>2026</v>
      </c>
      <c r="C1188" t="s">
        <v>9</v>
      </c>
      <c r="D1188" t="s">
        <v>2</v>
      </c>
      <c r="E1188" t="s">
        <v>782</v>
      </c>
      <c r="F1188" s="3">
        <v>0</v>
      </c>
      <c r="G1188" s="3">
        <v>0</v>
      </c>
      <c r="H1188" s="3">
        <v>0</v>
      </c>
      <c r="I1188" s="3">
        <v>-11011</v>
      </c>
      <c r="J1188" s="3">
        <v>0</v>
      </c>
      <c r="K1188" s="3">
        <v>-11011</v>
      </c>
      <c r="L1188">
        <f t="shared" si="18"/>
        <v>389</v>
      </c>
    </row>
    <row r="1189" spans="1:12" x14ac:dyDescent="0.25">
      <c r="A1189" t="s">
        <v>781</v>
      </c>
      <c r="B1189">
        <v>2026</v>
      </c>
      <c r="C1189" t="s">
        <v>70</v>
      </c>
      <c r="D1189" t="s">
        <v>2</v>
      </c>
      <c r="E1189" t="s">
        <v>782</v>
      </c>
      <c r="F1189" s="3">
        <v>11878204</v>
      </c>
      <c r="G1189" s="3">
        <v>-11075440.75</v>
      </c>
      <c r="H1189" s="3">
        <v>802763.25</v>
      </c>
      <c r="I1189" s="3">
        <v>-300837.24</v>
      </c>
      <c r="J1189" s="4" t="s">
        <v>3369</v>
      </c>
      <c r="K1189" s="3">
        <v>501926.01</v>
      </c>
      <c r="L1189">
        <f t="shared" si="18"/>
        <v>389</v>
      </c>
    </row>
    <row r="1190" spans="1:12" x14ac:dyDescent="0.25">
      <c r="A1190" t="s">
        <v>781</v>
      </c>
      <c r="B1190">
        <v>2026</v>
      </c>
      <c r="C1190" t="s">
        <v>12</v>
      </c>
      <c r="D1190" t="s">
        <v>2</v>
      </c>
      <c r="E1190" t="s">
        <v>782</v>
      </c>
      <c r="F1190" s="3">
        <v>3253</v>
      </c>
      <c r="G1190" s="3">
        <v>-17147</v>
      </c>
      <c r="H1190" s="3">
        <v>-13894</v>
      </c>
      <c r="I1190" s="3">
        <v>-5370.43</v>
      </c>
      <c r="J1190" s="4" t="s">
        <v>3369</v>
      </c>
      <c r="K1190" s="3">
        <v>-19264.43</v>
      </c>
      <c r="L1190">
        <f t="shared" si="18"/>
        <v>389</v>
      </c>
    </row>
    <row r="1191" spans="1:12" x14ac:dyDescent="0.25">
      <c r="A1191" t="s">
        <v>781</v>
      </c>
      <c r="B1191">
        <v>2026</v>
      </c>
      <c r="C1191" t="s">
        <v>1</v>
      </c>
      <c r="D1191" t="s">
        <v>2</v>
      </c>
      <c r="E1191" t="s">
        <v>782</v>
      </c>
      <c r="F1191" s="3">
        <v>11878204</v>
      </c>
      <c r="G1191" s="3">
        <v>-11075440</v>
      </c>
      <c r="H1191" s="3">
        <v>802764</v>
      </c>
      <c r="I1191" s="3">
        <v>-300837.13</v>
      </c>
      <c r="J1191" s="4" t="s">
        <v>3369</v>
      </c>
      <c r="K1191" s="3">
        <v>501926.87</v>
      </c>
      <c r="L1191">
        <f t="shared" si="18"/>
        <v>389</v>
      </c>
    </row>
    <row r="1192" spans="1:12" x14ac:dyDescent="0.25">
      <c r="A1192" t="s">
        <v>781</v>
      </c>
      <c r="B1192">
        <v>2026</v>
      </c>
      <c r="C1192" t="s">
        <v>5</v>
      </c>
      <c r="D1192" t="s">
        <v>2</v>
      </c>
      <c r="E1192" t="s">
        <v>782</v>
      </c>
      <c r="F1192" s="3">
        <v>3253</v>
      </c>
      <c r="G1192" s="3">
        <v>-17147</v>
      </c>
      <c r="H1192" s="3">
        <v>-13894</v>
      </c>
      <c r="I1192" s="3">
        <v>-848.62</v>
      </c>
      <c r="J1192" s="4" t="s">
        <v>3369</v>
      </c>
      <c r="K1192" s="3">
        <v>-14742.62</v>
      </c>
      <c r="L1192">
        <f t="shared" si="18"/>
        <v>389</v>
      </c>
    </row>
    <row r="1193" spans="1:12" x14ac:dyDescent="0.25">
      <c r="A1193" t="str">
        <f>A1192</f>
        <v>Benevolent Protective Order of Elks #51</v>
      </c>
      <c r="B1193">
        <f>B1192</f>
        <v>2026</v>
      </c>
      <c r="C1193" t="s">
        <v>3357</v>
      </c>
      <c r="D1193" t="str">
        <f>D1192</f>
        <v>501(c)(8)</v>
      </c>
      <c r="E1193" t="str">
        <f>E1192</f>
        <v>0235-28</v>
      </c>
      <c r="F1193" s="3">
        <f>SUM(F1188:F1192)</f>
        <v>23762914</v>
      </c>
      <c r="G1193" s="3">
        <f>SUM(G1188:G1192)</f>
        <v>-22185174.75</v>
      </c>
      <c r="H1193" s="3">
        <f>SUM(H1188:H1192)</f>
        <v>1577739.25</v>
      </c>
      <c r="I1193" s="3">
        <f>SUM(I1188:I1192)</f>
        <v>-618904.42000000004</v>
      </c>
      <c r="J1193" s="3">
        <v>0</v>
      </c>
      <c r="K1193" s="3">
        <f>SUM(K1188:K1192)</f>
        <v>958834.83</v>
      </c>
      <c r="L1193">
        <f t="shared" si="18"/>
        <v>389</v>
      </c>
    </row>
    <row r="1194" spans="1:12" x14ac:dyDescent="0.25">
      <c r="A1194" t="s">
        <v>783</v>
      </c>
      <c r="B1194">
        <v>2026</v>
      </c>
      <c r="C1194" t="s">
        <v>9</v>
      </c>
      <c r="D1194" t="s">
        <v>2</v>
      </c>
      <c r="E1194" t="s">
        <v>784</v>
      </c>
      <c r="F1194" s="3">
        <v>100763.5</v>
      </c>
      <c r="G1194" s="3">
        <v>0</v>
      </c>
      <c r="H1194" s="3">
        <v>100763.5</v>
      </c>
      <c r="I1194" s="3">
        <v>-153602.81</v>
      </c>
      <c r="J1194" s="3">
        <v>0</v>
      </c>
      <c r="K1194" s="3">
        <v>-52839.31</v>
      </c>
      <c r="L1194">
        <f t="shared" si="18"/>
        <v>390</v>
      </c>
    </row>
    <row r="1195" spans="1:12" x14ac:dyDescent="0.25">
      <c r="A1195" t="s">
        <v>783</v>
      </c>
      <c r="B1195">
        <v>2026</v>
      </c>
      <c r="C1195" t="s">
        <v>12</v>
      </c>
      <c r="D1195" t="s">
        <v>2</v>
      </c>
      <c r="E1195" t="s">
        <v>784</v>
      </c>
      <c r="F1195" s="3">
        <v>711040</v>
      </c>
      <c r="G1195" s="3">
        <v>-508430</v>
      </c>
      <c r="H1195" s="3">
        <v>202610</v>
      </c>
      <c r="I1195" s="3">
        <v>-47605.52</v>
      </c>
      <c r="J1195" s="4" t="s">
        <v>3369</v>
      </c>
      <c r="K1195" s="3">
        <v>155004.48000000001</v>
      </c>
      <c r="L1195">
        <f t="shared" si="18"/>
        <v>390</v>
      </c>
    </row>
    <row r="1196" spans="1:12" x14ac:dyDescent="0.25">
      <c r="A1196" t="s">
        <v>783</v>
      </c>
      <c r="B1196">
        <v>2026</v>
      </c>
      <c r="C1196" t="s">
        <v>1</v>
      </c>
      <c r="D1196" t="s">
        <v>2</v>
      </c>
      <c r="E1196" t="s">
        <v>784</v>
      </c>
      <c r="F1196" s="3">
        <v>2348054</v>
      </c>
      <c r="G1196" s="3">
        <v>-2172453.5499999998</v>
      </c>
      <c r="H1196" s="3">
        <v>175600.45</v>
      </c>
      <c r="I1196" s="3">
        <v>-65600.59</v>
      </c>
      <c r="J1196" s="4" t="s">
        <v>3369</v>
      </c>
      <c r="K1196" s="3">
        <v>109999.86</v>
      </c>
      <c r="L1196">
        <f t="shared" si="18"/>
        <v>390</v>
      </c>
    </row>
    <row r="1197" spans="1:12" x14ac:dyDescent="0.25">
      <c r="A1197" t="s">
        <v>783</v>
      </c>
      <c r="B1197">
        <v>2026</v>
      </c>
      <c r="C1197" t="s">
        <v>5</v>
      </c>
      <c r="D1197" t="s">
        <v>2</v>
      </c>
      <c r="E1197" t="s">
        <v>784</v>
      </c>
      <c r="F1197" s="3">
        <v>138961</v>
      </c>
      <c r="G1197" s="3">
        <v>-109523</v>
      </c>
      <c r="H1197" s="3">
        <v>29438</v>
      </c>
      <c r="I1197" s="3">
        <v>-6404.73</v>
      </c>
      <c r="J1197" s="4" t="s">
        <v>3369</v>
      </c>
      <c r="K1197" s="3">
        <v>23033.27</v>
      </c>
      <c r="L1197">
        <f t="shared" si="18"/>
        <v>390</v>
      </c>
    </row>
    <row r="1198" spans="1:12" x14ac:dyDescent="0.25">
      <c r="A1198" t="str">
        <f>A1197</f>
        <v>Benevolent Protective Order of Elks #510</v>
      </c>
      <c r="B1198">
        <f>B1197</f>
        <v>2026</v>
      </c>
      <c r="C1198" t="s">
        <v>3357</v>
      </c>
      <c r="D1198" t="str">
        <f>D1197</f>
        <v>501(c)(8)</v>
      </c>
      <c r="E1198" t="str">
        <f>E1197</f>
        <v>0189-28</v>
      </c>
      <c r="F1198" s="3">
        <f>SUM(F1194:F1197)</f>
        <v>3298818.5</v>
      </c>
      <c r="G1198" s="3">
        <f>SUM(G1194:G1197)</f>
        <v>-2790406.55</v>
      </c>
      <c r="H1198" s="3">
        <f>SUM(H1194:H1197)</f>
        <v>508411.95</v>
      </c>
      <c r="I1198" s="3">
        <f>SUM(I1194:I1197)</f>
        <v>-273213.64999999997</v>
      </c>
      <c r="J1198" s="3">
        <v>0</v>
      </c>
      <c r="K1198" s="3">
        <f>SUM(K1194:K1197)</f>
        <v>235198.30000000002</v>
      </c>
      <c r="L1198">
        <f t="shared" si="18"/>
        <v>390</v>
      </c>
    </row>
    <row r="1199" spans="1:12" x14ac:dyDescent="0.25">
      <c r="A1199" t="s">
        <v>785</v>
      </c>
      <c r="B1199">
        <v>2026</v>
      </c>
      <c r="C1199" t="s">
        <v>1</v>
      </c>
      <c r="D1199" t="s">
        <v>2</v>
      </c>
      <c r="E1199" t="s">
        <v>786</v>
      </c>
      <c r="F1199" s="3">
        <v>1542342.5</v>
      </c>
      <c r="G1199" s="3">
        <v>-1426410.75</v>
      </c>
      <c r="H1199" s="3">
        <v>115931.75</v>
      </c>
      <c r="I1199" s="3">
        <v>-38084.870000000003</v>
      </c>
      <c r="J1199" s="4" t="s">
        <v>3369</v>
      </c>
      <c r="K1199" s="3">
        <v>77846.880000000005</v>
      </c>
      <c r="L1199">
        <f t="shared" si="18"/>
        <v>391</v>
      </c>
    </row>
    <row r="1200" spans="1:12" x14ac:dyDescent="0.25">
      <c r="A1200" t="s">
        <v>785</v>
      </c>
      <c r="B1200">
        <v>2026</v>
      </c>
      <c r="C1200" t="s">
        <v>5</v>
      </c>
      <c r="D1200" t="s">
        <v>2</v>
      </c>
      <c r="E1200" t="s">
        <v>786</v>
      </c>
      <c r="F1200" s="3">
        <v>24980</v>
      </c>
      <c r="G1200" s="3">
        <v>-19845</v>
      </c>
      <c r="H1200" s="3">
        <v>5135</v>
      </c>
      <c r="I1200" s="3">
        <v>-1386.83</v>
      </c>
      <c r="J1200" s="4" t="s">
        <v>3369</v>
      </c>
      <c r="K1200" s="3">
        <v>3748.17</v>
      </c>
      <c r="L1200">
        <f t="shared" si="18"/>
        <v>391</v>
      </c>
    </row>
    <row r="1201" spans="1:12" x14ac:dyDescent="0.25">
      <c r="A1201" t="str">
        <f>A1200</f>
        <v>Benevolent Protective Order of Elks #52</v>
      </c>
      <c r="B1201">
        <f>B1200</f>
        <v>2026</v>
      </c>
      <c r="C1201" t="s">
        <v>3357</v>
      </c>
      <c r="D1201" t="str">
        <f>D1200</f>
        <v>501(c)(8)</v>
      </c>
      <c r="E1201" t="str">
        <f>E1200</f>
        <v>0029-28</v>
      </c>
      <c r="F1201" s="3">
        <f>SUM(F1199:F1200)</f>
        <v>1567322.5</v>
      </c>
      <c r="G1201" s="3">
        <f>SUM(G1199:G1200)</f>
        <v>-1446255.75</v>
      </c>
      <c r="H1201" s="3">
        <f>SUM(H1199:H1200)</f>
        <v>121066.75</v>
      </c>
      <c r="I1201" s="3">
        <f>SUM(I1199:I1200)</f>
        <v>-39471.700000000004</v>
      </c>
      <c r="J1201" s="4" t="s">
        <v>3369</v>
      </c>
      <c r="K1201" s="3">
        <f>SUM(K1199:K1200)</f>
        <v>81595.05</v>
      </c>
      <c r="L1201">
        <f t="shared" si="18"/>
        <v>391</v>
      </c>
    </row>
    <row r="1202" spans="1:12" x14ac:dyDescent="0.25">
      <c r="A1202" t="s">
        <v>787</v>
      </c>
      <c r="B1202">
        <v>2026</v>
      </c>
      <c r="C1202" t="s">
        <v>1</v>
      </c>
      <c r="D1202" t="s">
        <v>2</v>
      </c>
      <c r="E1202" t="s">
        <v>788</v>
      </c>
      <c r="F1202" s="3">
        <v>1211162.75</v>
      </c>
      <c r="G1202" s="3">
        <v>-1134038</v>
      </c>
      <c r="H1202" s="3">
        <v>77124.75</v>
      </c>
      <c r="I1202" s="3">
        <v>-25585.68</v>
      </c>
      <c r="J1202" s="4" t="s">
        <v>3369</v>
      </c>
      <c r="K1202" s="3">
        <v>51539.07</v>
      </c>
      <c r="L1202">
        <f t="shared" si="18"/>
        <v>392</v>
      </c>
    </row>
    <row r="1203" spans="1:12" x14ac:dyDescent="0.25">
      <c r="A1203" t="s">
        <v>787</v>
      </c>
      <c r="B1203">
        <v>2026</v>
      </c>
      <c r="C1203" t="s">
        <v>5</v>
      </c>
      <c r="D1203" t="s">
        <v>2</v>
      </c>
      <c r="E1203" t="s">
        <v>788</v>
      </c>
      <c r="F1203" s="3">
        <v>20350</v>
      </c>
      <c r="G1203" s="3">
        <v>-16237</v>
      </c>
      <c r="H1203" s="3">
        <v>4113</v>
      </c>
      <c r="I1203" s="3">
        <v>-1718.98</v>
      </c>
      <c r="J1203" s="4" t="s">
        <v>3369</v>
      </c>
      <c r="K1203" s="3">
        <v>2394.02</v>
      </c>
      <c r="L1203">
        <f t="shared" si="18"/>
        <v>392</v>
      </c>
    </row>
    <row r="1204" spans="1:12" x14ac:dyDescent="0.25">
      <c r="A1204" t="str">
        <f>A1203</f>
        <v>Benevolent Protective Order of Elks #53</v>
      </c>
      <c r="B1204">
        <f>B1203</f>
        <v>2026</v>
      </c>
      <c r="C1204" t="s">
        <v>3357</v>
      </c>
      <c r="D1204" t="str">
        <f>D1203</f>
        <v>501(c)(8)</v>
      </c>
      <c r="E1204" t="str">
        <f>E1203</f>
        <v>0198-28</v>
      </c>
      <c r="F1204" s="3">
        <f>SUM(F1202:F1203)</f>
        <v>1231512.75</v>
      </c>
      <c r="G1204" s="3">
        <f>SUM(G1202:G1203)</f>
        <v>-1150275</v>
      </c>
      <c r="H1204" s="3">
        <f>SUM(H1202:H1203)</f>
        <v>81237.75</v>
      </c>
      <c r="I1204" s="3">
        <f>SUM(I1202:I1203)</f>
        <v>-27304.66</v>
      </c>
      <c r="J1204" s="4" t="s">
        <v>3369</v>
      </c>
      <c r="K1204" s="3">
        <f>SUM(K1202:K1203)</f>
        <v>53933.09</v>
      </c>
      <c r="L1204">
        <f t="shared" si="18"/>
        <v>392</v>
      </c>
    </row>
    <row r="1205" spans="1:12" x14ac:dyDescent="0.25">
      <c r="A1205" t="s">
        <v>789</v>
      </c>
      <c r="B1205">
        <v>2026</v>
      </c>
      <c r="C1205" t="s">
        <v>1</v>
      </c>
      <c r="D1205" t="s">
        <v>2</v>
      </c>
      <c r="E1205" t="s">
        <v>790</v>
      </c>
      <c r="F1205" s="3">
        <v>498258</v>
      </c>
      <c r="G1205" s="3">
        <v>-402944.25</v>
      </c>
      <c r="H1205" s="3">
        <v>95313.75</v>
      </c>
      <c r="I1205" s="3">
        <v>-22854.46</v>
      </c>
      <c r="J1205" s="4" t="s">
        <v>3369</v>
      </c>
      <c r="K1205" s="3">
        <v>72459.289999999994</v>
      </c>
      <c r="L1205">
        <f t="shared" si="18"/>
        <v>393</v>
      </c>
    </row>
    <row r="1206" spans="1:12" x14ac:dyDescent="0.25">
      <c r="A1206" t="s">
        <v>789</v>
      </c>
      <c r="B1206">
        <v>2026</v>
      </c>
      <c r="C1206" t="s">
        <v>5</v>
      </c>
      <c r="D1206" t="s">
        <v>2</v>
      </c>
      <c r="E1206" t="s">
        <v>790</v>
      </c>
      <c r="F1206" s="3">
        <v>119195</v>
      </c>
      <c r="G1206" s="3">
        <v>-100255</v>
      </c>
      <c r="H1206" s="3">
        <v>18940</v>
      </c>
      <c r="I1206" s="3">
        <v>-2822.89</v>
      </c>
      <c r="J1206" s="4" t="s">
        <v>3369</v>
      </c>
      <c r="K1206" s="3">
        <v>16117.11</v>
      </c>
      <c r="L1206">
        <f t="shared" si="18"/>
        <v>393</v>
      </c>
    </row>
    <row r="1207" spans="1:12" x14ac:dyDescent="0.25">
      <c r="A1207" t="str">
        <f>A1206</f>
        <v>Benevolent Protective Order of Elks #54</v>
      </c>
      <c r="B1207">
        <f>B1206</f>
        <v>2026</v>
      </c>
      <c r="C1207" t="s">
        <v>3357</v>
      </c>
      <c r="D1207" t="str">
        <f>D1206</f>
        <v>501(c)(8)</v>
      </c>
      <c r="E1207" t="str">
        <f>E1206</f>
        <v>0018-28</v>
      </c>
      <c r="F1207" s="3">
        <f>SUM(F1205:F1206)</f>
        <v>617453</v>
      </c>
      <c r="G1207" s="3">
        <f>SUM(G1205:G1206)</f>
        <v>-503199.25</v>
      </c>
      <c r="H1207" s="3">
        <f>SUM(H1205:H1206)</f>
        <v>114253.75</v>
      </c>
      <c r="I1207" s="3">
        <f>SUM(I1205:I1206)</f>
        <v>-25677.35</v>
      </c>
      <c r="J1207" s="4" t="s">
        <v>3369</v>
      </c>
      <c r="K1207" s="3">
        <f>SUM(K1205:K1206)</f>
        <v>88576.4</v>
      </c>
      <c r="L1207">
        <f t="shared" si="18"/>
        <v>393</v>
      </c>
    </row>
    <row r="1208" spans="1:12" x14ac:dyDescent="0.25">
      <c r="A1208" t="s">
        <v>791</v>
      </c>
      <c r="B1208">
        <v>2026</v>
      </c>
      <c r="C1208" t="s">
        <v>1</v>
      </c>
      <c r="D1208" t="s">
        <v>2</v>
      </c>
      <c r="E1208" t="s">
        <v>792</v>
      </c>
      <c r="F1208" s="3">
        <v>2858118.25</v>
      </c>
      <c r="G1208" s="3">
        <v>-2633855.4500000002</v>
      </c>
      <c r="H1208" s="3">
        <v>224262.8</v>
      </c>
      <c r="I1208" s="3">
        <v>-82013.81</v>
      </c>
      <c r="J1208" s="4" t="s">
        <v>3369</v>
      </c>
      <c r="K1208" s="3">
        <v>142248.99</v>
      </c>
      <c r="L1208">
        <f t="shared" si="18"/>
        <v>394</v>
      </c>
    </row>
    <row r="1209" spans="1:12" x14ac:dyDescent="0.25">
      <c r="A1209" t="s">
        <v>791</v>
      </c>
      <c r="B1209">
        <v>2026</v>
      </c>
      <c r="C1209" t="s">
        <v>5</v>
      </c>
      <c r="D1209" t="s">
        <v>2</v>
      </c>
      <c r="E1209" t="s">
        <v>792</v>
      </c>
      <c r="F1209" s="3">
        <v>89265</v>
      </c>
      <c r="G1209" s="3">
        <v>-71685</v>
      </c>
      <c r="H1209" s="3">
        <v>17580</v>
      </c>
      <c r="I1209" s="3">
        <v>-8724.34</v>
      </c>
      <c r="J1209" s="4" t="s">
        <v>3369</v>
      </c>
      <c r="K1209" s="3">
        <v>8855.66</v>
      </c>
      <c r="L1209">
        <f t="shared" si="18"/>
        <v>394</v>
      </c>
    </row>
    <row r="1210" spans="1:12" x14ac:dyDescent="0.25">
      <c r="A1210" t="str">
        <f>A1209</f>
        <v>Benevolent Protective Order of Elks #543</v>
      </c>
      <c r="B1210">
        <f>B1209</f>
        <v>2026</v>
      </c>
      <c r="C1210" t="s">
        <v>3357</v>
      </c>
      <c r="D1210" t="str">
        <f>D1209</f>
        <v>501(c)(8)</v>
      </c>
      <c r="E1210" t="str">
        <f>E1209</f>
        <v>0036-28</v>
      </c>
      <c r="F1210" s="3">
        <f>SUM(F1208:F1209)</f>
        <v>2947383.25</v>
      </c>
      <c r="G1210" s="3">
        <f>SUM(G1208:G1209)</f>
        <v>-2705540.45</v>
      </c>
      <c r="H1210" s="3">
        <f>SUM(H1208:H1209)</f>
        <v>241842.8</v>
      </c>
      <c r="I1210" s="3">
        <f>SUM(I1208:I1209)</f>
        <v>-90738.15</v>
      </c>
      <c r="J1210" s="4" t="s">
        <v>3369</v>
      </c>
      <c r="K1210" s="3">
        <f>SUM(K1208:K1209)</f>
        <v>151104.65</v>
      </c>
      <c r="L1210">
        <f t="shared" si="18"/>
        <v>394</v>
      </c>
    </row>
    <row r="1211" spans="1:12" x14ac:dyDescent="0.25">
      <c r="A1211" t="s">
        <v>793</v>
      </c>
      <c r="B1211">
        <v>2026</v>
      </c>
      <c r="C1211" t="s">
        <v>1</v>
      </c>
      <c r="D1211" t="s">
        <v>2</v>
      </c>
      <c r="E1211" t="s">
        <v>794</v>
      </c>
      <c r="F1211" s="3">
        <v>6666345.5</v>
      </c>
      <c r="G1211" s="3">
        <v>-6232289.2000000002</v>
      </c>
      <c r="H1211" s="3">
        <v>434056.3</v>
      </c>
      <c r="I1211" s="3">
        <v>-158664.54999999999</v>
      </c>
      <c r="J1211" s="4" t="s">
        <v>3369</v>
      </c>
      <c r="K1211" s="3">
        <v>275391.75</v>
      </c>
      <c r="L1211">
        <f t="shared" si="18"/>
        <v>395</v>
      </c>
    </row>
    <row r="1212" spans="1:12" x14ac:dyDescent="0.25">
      <c r="A1212" t="s">
        <v>793</v>
      </c>
      <c r="B1212">
        <v>2026</v>
      </c>
      <c r="C1212" t="s">
        <v>5</v>
      </c>
      <c r="D1212" t="s">
        <v>2</v>
      </c>
      <c r="E1212" t="s">
        <v>794</v>
      </c>
      <c r="F1212" s="3">
        <v>156534</v>
      </c>
      <c r="G1212" s="3">
        <v>-115974</v>
      </c>
      <c r="H1212" s="3">
        <v>40560</v>
      </c>
      <c r="I1212" s="3">
        <v>-17241.09</v>
      </c>
      <c r="J1212" s="4" t="s">
        <v>3369</v>
      </c>
      <c r="K1212" s="3">
        <v>23318.91</v>
      </c>
      <c r="L1212">
        <f t="shared" si="18"/>
        <v>395</v>
      </c>
    </row>
    <row r="1213" spans="1:12" x14ac:dyDescent="0.25">
      <c r="A1213" t="str">
        <f>A1212</f>
        <v>Benevolent Protective Order of Elks #549</v>
      </c>
      <c r="B1213">
        <f>B1212</f>
        <v>2026</v>
      </c>
      <c r="C1213" t="s">
        <v>3357</v>
      </c>
      <c r="D1213" t="str">
        <f>D1212</f>
        <v>501(c)(8)</v>
      </c>
      <c r="E1213" t="str">
        <f>E1212</f>
        <v>0225-28</v>
      </c>
      <c r="F1213" s="3">
        <f>SUM(F1211:F1212)</f>
        <v>6822879.5</v>
      </c>
      <c r="G1213" s="3">
        <f>SUM(G1211:G1212)</f>
        <v>-6348263.2000000002</v>
      </c>
      <c r="H1213" s="3">
        <f>SUM(H1211:H1212)</f>
        <v>474616.3</v>
      </c>
      <c r="I1213" s="3">
        <f>SUM(I1211:I1212)</f>
        <v>-175905.63999999998</v>
      </c>
      <c r="J1213" s="4" t="s">
        <v>3369</v>
      </c>
      <c r="K1213" s="3">
        <f>SUM(K1211:K1212)</f>
        <v>298710.65999999997</v>
      </c>
      <c r="L1213">
        <f t="shared" si="18"/>
        <v>395</v>
      </c>
    </row>
    <row r="1214" spans="1:12" x14ac:dyDescent="0.25">
      <c r="A1214" t="s">
        <v>795</v>
      </c>
      <c r="B1214">
        <v>2026</v>
      </c>
      <c r="C1214" t="s">
        <v>1</v>
      </c>
      <c r="D1214" t="s">
        <v>2</v>
      </c>
      <c r="E1214" t="s">
        <v>796</v>
      </c>
      <c r="F1214" s="3">
        <v>1456637.1</v>
      </c>
      <c r="G1214" s="3">
        <v>-1275778.6000000001</v>
      </c>
      <c r="H1214" s="3">
        <v>180858.5</v>
      </c>
      <c r="I1214" s="3">
        <v>-42295.11</v>
      </c>
      <c r="J1214" s="4" t="s">
        <v>3369</v>
      </c>
      <c r="K1214" s="3">
        <v>138563.39000000001</v>
      </c>
      <c r="L1214">
        <f t="shared" si="18"/>
        <v>396</v>
      </c>
    </row>
    <row r="1215" spans="1:12" x14ac:dyDescent="0.25">
      <c r="A1215" t="s">
        <v>795</v>
      </c>
      <c r="B1215">
        <v>2026</v>
      </c>
      <c r="C1215" t="s">
        <v>5</v>
      </c>
      <c r="D1215" t="s">
        <v>2</v>
      </c>
      <c r="E1215" t="s">
        <v>796</v>
      </c>
      <c r="F1215" s="3">
        <v>117211</v>
      </c>
      <c r="G1215" s="3">
        <v>-96150</v>
      </c>
      <c r="H1215" s="3">
        <v>21061</v>
      </c>
      <c r="I1215" s="3">
        <v>-4794.28</v>
      </c>
      <c r="J1215" s="4" t="s">
        <v>3369</v>
      </c>
      <c r="K1215" s="3">
        <v>16266.72</v>
      </c>
      <c r="L1215">
        <f t="shared" si="18"/>
        <v>396</v>
      </c>
    </row>
    <row r="1216" spans="1:12" x14ac:dyDescent="0.25">
      <c r="A1216" t="str">
        <f>A1215</f>
        <v>Benevolent Protective Order of Elks #56</v>
      </c>
      <c r="B1216">
        <f>B1215</f>
        <v>2026</v>
      </c>
      <c r="C1216" t="s">
        <v>3357</v>
      </c>
      <c r="D1216" t="str">
        <f>D1215</f>
        <v>501(c)(8)</v>
      </c>
      <c r="E1216" t="str">
        <f>E1215</f>
        <v>0213-28</v>
      </c>
      <c r="F1216" s="3">
        <f>SUM(F1214:F1215)</f>
        <v>1573848.1</v>
      </c>
      <c r="G1216" s="3">
        <f>SUM(G1214:G1215)</f>
        <v>-1371928.6</v>
      </c>
      <c r="H1216" s="3">
        <f>SUM(H1214:H1215)</f>
        <v>201919.5</v>
      </c>
      <c r="I1216" s="3">
        <f>SUM(I1214:I1215)</f>
        <v>-47089.39</v>
      </c>
      <c r="J1216" s="4" t="s">
        <v>3369</v>
      </c>
      <c r="K1216" s="3">
        <f>SUM(K1214:K1215)</f>
        <v>154830.11000000002</v>
      </c>
      <c r="L1216">
        <f t="shared" si="18"/>
        <v>396</v>
      </c>
    </row>
    <row r="1217" spans="1:12" x14ac:dyDescent="0.25">
      <c r="A1217" t="s">
        <v>797</v>
      </c>
      <c r="B1217">
        <v>2026</v>
      </c>
      <c r="C1217" t="s">
        <v>1</v>
      </c>
      <c r="D1217" t="s">
        <v>2</v>
      </c>
      <c r="E1217" t="s">
        <v>798</v>
      </c>
      <c r="F1217" s="3">
        <v>1576065.5</v>
      </c>
      <c r="G1217" s="3">
        <v>-1285069.5</v>
      </c>
      <c r="H1217" s="3">
        <v>290996</v>
      </c>
      <c r="I1217" s="3">
        <v>-108723.37</v>
      </c>
      <c r="J1217" s="4" t="s">
        <v>3369</v>
      </c>
      <c r="K1217" s="3">
        <v>182272.63</v>
      </c>
      <c r="L1217">
        <f t="shared" si="18"/>
        <v>397</v>
      </c>
    </row>
    <row r="1218" spans="1:12" x14ac:dyDescent="0.25">
      <c r="A1218" t="s">
        <v>797</v>
      </c>
      <c r="B1218">
        <v>2026</v>
      </c>
      <c r="C1218" t="s">
        <v>5</v>
      </c>
      <c r="D1218" t="s">
        <v>2</v>
      </c>
      <c r="E1218" t="s">
        <v>798</v>
      </c>
      <c r="F1218" s="3">
        <v>22636</v>
      </c>
      <c r="G1218" s="3">
        <v>-18400</v>
      </c>
      <c r="H1218" s="3">
        <v>4236</v>
      </c>
      <c r="I1218" s="3">
        <v>-1902.83</v>
      </c>
      <c r="J1218" s="4" t="s">
        <v>3369</v>
      </c>
      <c r="K1218" s="3">
        <v>2333.17</v>
      </c>
      <c r="L1218">
        <f t="shared" si="18"/>
        <v>397</v>
      </c>
    </row>
    <row r="1219" spans="1:12" x14ac:dyDescent="0.25">
      <c r="A1219" t="str">
        <f>A1218</f>
        <v>Benevolent Protective Order of Elks #668</v>
      </c>
      <c r="B1219">
        <f>B1218</f>
        <v>2026</v>
      </c>
      <c r="C1219" t="s">
        <v>3357</v>
      </c>
      <c r="D1219" t="str">
        <f>D1218</f>
        <v>501(c)(8)</v>
      </c>
      <c r="E1219" t="str">
        <f>E1218</f>
        <v>0174-28</v>
      </c>
      <c r="F1219" s="3">
        <f>SUM(F1217:F1218)</f>
        <v>1598701.5</v>
      </c>
      <c r="G1219" s="3">
        <f>SUM(G1217:G1218)</f>
        <v>-1303469.5</v>
      </c>
      <c r="H1219" s="3">
        <f>SUM(H1217:H1218)</f>
        <v>295232</v>
      </c>
      <c r="I1219" s="3">
        <f>SUM(I1217:I1218)</f>
        <v>-110626.2</v>
      </c>
      <c r="J1219" s="4" t="s">
        <v>3369</v>
      </c>
      <c r="K1219" s="3">
        <f>SUM(K1217:K1218)</f>
        <v>184605.80000000002</v>
      </c>
      <c r="L1219">
        <f t="shared" si="18"/>
        <v>397</v>
      </c>
    </row>
    <row r="1220" spans="1:12" x14ac:dyDescent="0.25">
      <c r="A1220" t="s">
        <v>799</v>
      </c>
      <c r="B1220">
        <v>2026</v>
      </c>
      <c r="C1220" t="s">
        <v>1</v>
      </c>
      <c r="D1220" t="s">
        <v>2</v>
      </c>
      <c r="E1220" t="s">
        <v>800</v>
      </c>
      <c r="F1220" s="3">
        <v>488611.8</v>
      </c>
      <c r="G1220" s="3">
        <v>-404411.15</v>
      </c>
      <c r="H1220" s="3">
        <v>84200.65</v>
      </c>
      <c r="I1220" s="3">
        <v>-28004.1</v>
      </c>
      <c r="J1220" s="4" t="s">
        <v>3369</v>
      </c>
      <c r="K1220" s="3">
        <v>56196.55</v>
      </c>
      <c r="L1220">
        <f t="shared" ref="L1220:L1283" si="19">IF(E1220=E1219,L1219,L1219+1)</f>
        <v>398</v>
      </c>
    </row>
    <row r="1221" spans="1:12" x14ac:dyDescent="0.25">
      <c r="A1221" t="s">
        <v>799</v>
      </c>
      <c r="B1221">
        <v>2026</v>
      </c>
      <c r="C1221" t="s">
        <v>5</v>
      </c>
      <c r="D1221" t="s">
        <v>2</v>
      </c>
      <c r="E1221" t="s">
        <v>800</v>
      </c>
      <c r="F1221" s="3">
        <v>22820.07</v>
      </c>
      <c r="G1221" s="3">
        <v>-17221</v>
      </c>
      <c r="H1221" s="3">
        <v>5599.07</v>
      </c>
      <c r="I1221" s="3">
        <v>-1609.07</v>
      </c>
      <c r="J1221" s="4" t="s">
        <v>3369</v>
      </c>
      <c r="K1221" s="3">
        <v>3990</v>
      </c>
      <c r="L1221">
        <f t="shared" si="19"/>
        <v>398</v>
      </c>
    </row>
    <row r="1222" spans="1:12" x14ac:dyDescent="0.25">
      <c r="A1222" t="str">
        <f>A1221</f>
        <v>Benevolent Protective Order of Elks #730</v>
      </c>
      <c r="B1222">
        <f>B1221</f>
        <v>2026</v>
      </c>
      <c r="C1222" t="s">
        <v>3357</v>
      </c>
      <c r="D1222" t="str">
        <f>D1221</f>
        <v>501(c)(8)</v>
      </c>
      <c r="E1222" t="str">
        <f>E1221</f>
        <v>0051-28</v>
      </c>
      <c r="F1222" s="3">
        <f>SUM(F1220:F1221)</f>
        <v>511431.87</v>
      </c>
      <c r="G1222" s="3">
        <f>SUM(G1220:G1221)</f>
        <v>-421632.15</v>
      </c>
      <c r="H1222" s="3">
        <f>SUM(H1220:H1221)</f>
        <v>89799.72</v>
      </c>
      <c r="I1222" s="3">
        <f>SUM(I1220:I1221)</f>
        <v>-29613.17</v>
      </c>
      <c r="J1222" s="4" t="s">
        <v>3369</v>
      </c>
      <c r="K1222" s="3">
        <f>SUM(K1220:K1221)</f>
        <v>60186.55</v>
      </c>
      <c r="L1222">
        <f t="shared" si="19"/>
        <v>398</v>
      </c>
    </row>
    <row r="1223" spans="1:12" x14ac:dyDescent="0.25">
      <c r="A1223" t="s">
        <v>801</v>
      </c>
      <c r="B1223">
        <v>2026</v>
      </c>
      <c r="C1223" t="s">
        <v>9</v>
      </c>
      <c r="D1223" t="s">
        <v>2</v>
      </c>
      <c r="E1223" t="s">
        <v>802</v>
      </c>
      <c r="F1223" s="3">
        <v>6242.1</v>
      </c>
      <c r="G1223" s="3">
        <v>0</v>
      </c>
      <c r="H1223" s="3">
        <v>6242.1</v>
      </c>
      <c r="I1223" s="3">
        <v>-2347.92</v>
      </c>
      <c r="J1223" s="3">
        <v>0</v>
      </c>
      <c r="K1223" s="3">
        <v>3894.18</v>
      </c>
      <c r="L1223">
        <f t="shared" si="19"/>
        <v>399</v>
      </c>
    </row>
    <row r="1224" spans="1:12" x14ac:dyDescent="0.25">
      <c r="A1224" t="s">
        <v>801</v>
      </c>
      <c r="B1224">
        <v>2026</v>
      </c>
      <c r="C1224" t="s">
        <v>1</v>
      </c>
      <c r="D1224" t="s">
        <v>2</v>
      </c>
      <c r="E1224" t="s">
        <v>802</v>
      </c>
      <c r="F1224" s="3">
        <v>240696</v>
      </c>
      <c r="G1224" s="3">
        <v>-176409.55</v>
      </c>
      <c r="H1224" s="3">
        <v>64286.45</v>
      </c>
      <c r="I1224" s="3">
        <v>-6794.73</v>
      </c>
      <c r="J1224" s="4" t="s">
        <v>3369</v>
      </c>
      <c r="K1224" s="3">
        <v>57491.72</v>
      </c>
      <c r="L1224">
        <f t="shared" si="19"/>
        <v>399</v>
      </c>
    </row>
    <row r="1225" spans="1:12" x14ac:dyDescent="0.25">
      <c r="A1225" t="s">
        <v>801</v>
      </c>
      <c r="B1225">
        <v>2026</v>
      </c>
      <c r="C1225" t="s">
        <v>5</v>
      </c>
      <c r="D1225" t="s">
        <v>2</v>
      </c>
      <c r="E1225" t="s">
        <v>802</v>
      </c>
      <c r="F1225" s="3">
        <v>12158</v>
      </c>
      <c r="G1225" s="3">
        <v>-9780</v>
      </c>
      <c r="H1225" s="3">
        <v>2378</v>
      </c>
      <c r="I1225" s="3">
        <v>-1165.06</v>
      </c>
      <c r="J1225" s="4" t="s">
        <v>3369</v>
      </c>
      <c r="K1225" s="3">
        <v>1212.94</v>
      </c>
      <c r="L1225">
        <f t="shared" si="19"/>
        <v>399</v>
      </c>
    </row>
    <row r="1226" spans="1:12" x14ac:dyDescent="0.25">
      <c r="A1226" t="str">
        <f>A1225</f>
        <v>Benevolent Protective Order of Elks #75</v>
      </c>
      <c r="B1226">
        <f>B1225</f>
        <v>2026</v>
      </c>
      <c r="C1226" t="s">
        <v>3357</v>
      </c>
      <c r="D1226" t="str">
        <f>D1225</f>
        <v>501(c)(8)</v>
      </c>
      <c r="E1226" t="str">
        <f>E1225</f>
        <v>0025-28</v>
      </c>
      <c r="F1226" s="3">
        <f>SUM(F1223:F1225)</f>
        <v>259096.1</v>
      </c>
      <c r="G1226" s="3">
        <f>SUM(G1223:G1225)</f>
        <v>-186189.55</v>
      </c>
      <c r="H1226" s="3">
        <f>SUM(H1223:H1225)</f>
        <v>72906.55</v>
      </c>
      <c r="I1226" s="3">
        <f>SUM(I1223:I1225)</f>
        <v>-10307.709999999999</v>
      </c>
      <c r="J1226" s="3">
        <v>0</v>
      </c>
      <c r="K1226" s="3">
        <f>SUM(K1223:K1225)</f>
        <v>62598.840000000004</v>
      </c>
      <c r="L1226">
        <f t="shared" si="19"/>
        <v>399</v>
      </c>
    </row>
    <row r="1227" spans="1:12" x14ac:dyDescent="0.25">
      <c r="A1227" t="s">
        <v>803</v>
      </c>
      <c r="B1227">
        <v>2026</v>
      </c>
      <c r="C1227" t="s">
        <v>1</v>
      </c>
      <c r="D1227" t="s">
        <v>2</v>
      </c>
      <c r="E1227" t="s">
        <v>804</v>
      </c>
      <c r="F1227" s="3">
        <v>5466005.75</v>
      </c>
      <c r="G1227" s="3">
        <v>-5064259.7</v>
      </c>
      <c r="H1227" s="3">
        <v>401746.05</v>
      </c>
      <c r="I1227" s="3">
        <v>-145592.51999999999</v>
      </c>
      <c r="J1227" s="4" t="s">
        <v>3369</v>
      </c>
      <c r="K1227" s="3">
        <v>256153.53</v>
      </c>
      <c r="L1227">
        <f t="shared" si="19"/>
        <v>400</v>
      </c>
    </row>
    <row r="1228" spans="1:12" x14ac:dyDescent="0.25">
      <c r="A1228" t="str">
        <f>A1227</f>
        <v>Benevolent Protective Order of Elks #77</v>
      </c>
      <c r="B1228">
        <f>B1227</f>
        <v>2026</v>
      </c>
      <c r="C1228" t="s">
        <v>3357</v>
      </c>
      <c r="D1228" t="str">
        <f>D1227</f>
        <v>501(c)(8)</v>
      </c>
      <c r="E1228" t="str">
        <f>E1227</f>
        <v>0220-28</v>
      </c>
      <c r="F1228" s="3">
        <f>SUM(F1227)</f>
        <v>5466005.75</v>
      </c>
      <c r="G1228" s="3">
        <f>SUM(G1227)</f>
        <v>-5064259.7</v>
      </c>
      <c r="H1228" s="3">
        <f>SUM(H1227)</f>
        <v>401746.05</v>
      </c>
      <c r="I1228" s="3">
        <f>SUM(I1227)</f>
        <v>-145592.51999999999</v>
      </c>
      <c r="J1228" s="4" t="s">
        <v>3369</v>
      </c>
      <c r="K1228" s="3">
        <f>SUM(K1227)</f>
        <v>256153.53</v>
      </c>
      <c r="L1228">
        <f t="shared" si="19"/>
        <v>400</v>
      </c>
    </row>
    <row r="1229" spans="1:12" x14ac:dyDescent="0.25">
      <c r="A1229" t="s">
        <v>805</v>
      </c>
      <c r="B1229">
        <v>2026</v>
      </c>
      <c r="C1229" t="s">
        <v>1</v>
      </c>
      <c r="D1229" t="s">
        <v>2</v>
      </c>
      <c r="E1229" t="s">
        <v>806</v>
      </c>
      <c r="F1229" s="3">
        <v>5135907</v>
      </c>
      <c r="G1229" s="3">
        <v>-4802405</v>
      </c>
      <c r="H1229" s="3">
        <v>333502</v>
      </c>
      <c r="I1229" s="3">
        <v>-116726</v>
      </c>
      <c r="J1229" s="4" t="s">
        <v>3369</v>
      </c>
      <c r="K1229" s="3">
        <v>216776</v>
      </c>
      <c r="L1229">
        <f t="shared" si="19"/>
        <v>401</v>
      </c>
    </row>
    <row r="1230" spans="1:12" x14ac:dyDescent="0.25">
      <c r="A1230" t="s">
        <v>805</v>
      </c>
      <c r="B1230">
        <v>2026</v>
      </c>
      <c r="C1230" t="s">
        <v>5</v>
      </c>
      <c r="D1230" t="s">
        <v>2</v>
      </c>
      <c r="E1230" t="s">
        <v>806</v>
      </c>
      <c r="F1230" s="3">
        <v>335708</v>
      </c>
      <c r="G1230" s="3">
        <v>-270316</v>
      </c>
      <c r="H1230" s="3">
        <v>65392</v>
      </c>
      <c r="I1230" s="3">
        <v>-21910</v>
      </c>
      <c r="J1230" s="4" t="s">
        <v>3369</v>
      </c>
      <c r="K1230" s="3">
        <v>43482</v>
      </c>
      <c r="L1230">
        <f t="shared" si="19"/>
        <v>401</v>
      </c>
    </row>
    <row r="1231" spans="1:12" x14ac:dyDescent="0.25">
      <c r="A1231" t="str">
        <f>A1230</f>
        <v>Benevolent Protective Order of Elks #83</v>
      </c>
      <c r="B1231">
        <f>B1230</f>
        <v>2026</v>
      </c>
      <c r="C1231" t="s">
        <v>3357</v>
      </c>
      <c r="D1231" t="str">
        <f>D1230</f>
        <v>501(c)(8)</v>
      </c>
      <c r="E1231" t="str">
        <f>E1230</f>
        <v>0196-28</v>
      </c>
      <c r="F1231" s="3">
        <f>SUM(F1229:F1230)</f>
        <v>5471615</v>
      </c>
      <c r="G1231" s="3">
        <f>SUM(G1229:G1230)</f>
        <v>-5072721</v>
      </c>
      <c r="H1231" s="3">
        <f>SUM(H1229:H1230)</f>
        <v>398894</v>
      </c>
      <c r="I1231" s="3">
        <f>SUM(I1229:I1230)</f>
        <v>-138636</v>
      </c>
      <c r="J1231" s="4" t="s">
        <v>3369</v>
      </c>
      <c r="K1231" s="3">
        <f>SUM(K1229:K1230)</f>
        <v>260258</v>
      </c>
      <c r="L1231">
        <f t="shared" si="19"/>
        <v>401</v>
      </c>
    </row>
    <row r="1232" spans="1:12" x14ac:dyDescent="0.25">
      <c r="A1232" t="s">
        <v>807</v>
      </c>
      <c r="B1232">
        <v>2026</v>
      </c>
      <c r="C1232" t="s">
        <v>1</v>
      </c>
      <c r="D1232" t="s">
        <v>2</v>
      </c>
      <c r="E1232" t="s">
        <v>808</v>
      </c>
      <c r="F1232" s="3">
        <v>3237856.9</v>
      </c>
      <c r="G1232" s="3">
        <v>-3021026.8</v>
      </c>
      <c r="H1232" s="3">
        <v>216830.1</v>
      </c>
      <c r="I1232" s="3">
        <v>-58300.46</v>
      </c>
      <c r="J1232" s="4" t="s">
        <v>3369</v>
      </c>
      <c r="K1232" s="3">
        <v>158529.64000000001</v>
      </c>
      <c r="L1232">
        <f t="shared" si="19"/>
        <v>402</v>
      </c>
    </row>
    <row r="1233" spans="1:12" x14ac:dyDescent="0.25">
      <c r="A1233" t="s">
        <v>807</v>
      </c>
      <c r="B1233">
        <v>2026</v>
      </c>
      <c r="C1233" t="s">
        <v>5</v>
      </c>
      <c r="D1233" t="s">
        <v>2</v>
      </c>
      <c r="E1233" t="s">
        <v>808</v>
      </c>
      <c r="F1233" s="3">
        <v>93494</v>
      </c>
      <c r="G1233" s="3">
        <v>-77820</v>
      </c>
      <c r="H1233" s="3">
        <v>15674</v>
      </c>
      <c r="I1233" s="3">
        <v>-2647.77</v>
      </c>
      <c r="J1233" s="4" t="s">
        <v>3369</v>
      </c>
      <c r="K1233" s="3">
        <v>13026.23</v>
      </c>
      <c r="L1233">
        <f t="shared" si="19"/>
        <v>402</v>
      </c>
    </row>
    <row r="1234" spans="1:12" x14ac:dyDescent="0.25">
      <c r="A1234" t="str">
        <f>A1233</f>
        <v>Benevolent Protective Order of Elks #833</v>
      </c>
      <c r="B1234">
        <f>B1233</f>
        <v>2026</v>
      </c>
      <c r="C1234" t="s">
        <v>3357</v>
      </c>
      <c r="D1234" t="str">
        <f>D1233</f>
        <v>501(c)(8)</v>
      </c>
      <c r="E1234" t="str">
        <f>E1233</f>
        <v>0105-28</v>
      </c>
      <c r="F1234" s="3">
        <f>SUM(F1232:F1233)</f>
        <v>3331350.9</v>
      </c>
      <c r="G1234" s="3">
        <f>SUM(G1232:G1233)</f>
        <v>-3098846.8</v>
      </c>
      <c r="H1234" s="3">
        <f>SUM(H1232:H1233)</f>
        <v>232504.1</v>
      </c>
      <c r="I1234" s="3">
        <f>SUM(I1232:I1233)</f>
        <v>-60948.229999999996</v>
      </c>
      <c r="J1234" s="4" t="s">
        <v>3369</v>
      </c>
      <c r="K1234" s="3">
        <f>SUM(K1232:K1233)</f>
        <v>171555.87000000002</v>
      </c>
      <c r="L1234">
        <f t="shared" si="19"/>
        <v>402</v>
      </c>
    </row>
    <row r="1235" spans="1:12" x14ac:dyDescent="0.25">
      <c r="A1235" t="s">
        <v>809</v>
      </c>
      <c r="B1235">
        <v>2026</v>
      </c>
      <c r="C1235" t="s">
        <v>1</v>
      </c>
      <c r="D1235" t="s">
        <v>2</v>
      </c>
      <c r="E1235" t="s">
        <v>810</v>
      </c>
      <c r="F1235" s="3">
        <v>1476078.25</v>
      </c>
      <c r="G1235" s="3">
        <v>-1352212.8</v>
      </c>
      <c r="H1235" s="3">
        <v>123865.45</v>
      </c>
      <c r="I1235" s="3">
        <v>-32946.06</v>
      </c>
      <c r="J1235" s="4" t="s">
        <v>3369</v>
      </c>
      <c r="K1235" s="3">
        <v>90919.39</v>
      </c>
      <c r="L1235">
        <f t="shared" si="19"/>
        <v>403</v>
      </c>
    </row>
    <row r="1236" spans="1:12" x14ac:dyDescent="0.25">
      <c r="A1236" t="s">
        <v>809</v>
      </c>
      <c r="B1236">
        <v>2026</v>
      </c>
      <c r="C1236" t="s">
        <v>5</v>
      </c>
      <c r="D1236" t="s">
        <v>2</v>
      </c>
      <c r="E1236" t="s">
        <v>810</v>
      </c>
      <c r="F1236" s="3">
        <v>7859</v>
      </c>
      <c r="G1236" s="3">
        <v>-5565.4</v>
      </c>
      <c r="H1236" s="3">
        <v>2293.6</v>
      </c>
      <c r="I1236" s="3">
        <v>-1961.43</v>
      </c>
      <c r="J1236" s="4" t="s">
        <v>3369</v>
      </c>
      <c r="K1236" s="3">
        <v>332.17</v>
      </c>
      <c r="L1236">
        <f t="shared" si="19"/>
        <v>403</v>
      </c>
    </row>
    <row r="1237" spans="1:12" x14ac:dyDescent="0.25">
      <c r="A1237" t="str">
        <f>A1236</f>
        <v>Benevolent Protective Order of Elks #929</v>
      </c>
      <c r="B1237">
        <f>B1236</f>
        <v>2026</v>
      </c>
      <c r="C1237" t="s">
        <v>3357</v>
      </c>
      <c r="D1237" t="str">
        <f>D1236</f>
        <v>501(c)(8)</v>
      </c>
      <c r="E1237" t="str">
        <f>E1236</f>
        <v>0179-28</v>
      </c>
      <c r="F1237" s="3">
        <f>SUM(F1235:F1236)</f>
        <v>1483937.25</v>
      </c>
      <c r="G1237" s="3">
        <f>SUM(G1235:G1236)</f>
        <v>-1357778.2</v>
      </c>
      <c r="H1237" s="3">
        <f>SUM(H1235:H1236)</f>
        <v>126159.05</v>
      </c>
      <c r="I1237" s="3">
        <f>SUM(I1235:I1236)</f>
        <v>-34907.49</v>
      </c>
      <c r="J1237" s="4" t="s">
        <v>3369</v>
      </c>
      <c r="K1237" s="3">
        <f>SUM(K1235:K1236)</f>
        <v>91251.56</v>
      </c>
      <c r="L1237">
        <f t="shared" si="19"/>
        <v>403</v>
      </c>
    </row>
    <row r="1238" spans="1:12" x14ac:dyDescent="0.25">
      <c r="A1238" t="s">
        <v>811</v>
      </c>
      <c r="B1238">
        <v>2026</v>
      </c>
      <c r="C1238" t="s">
        <v>1</v>
      </c>
      <c r="D1238" t="s">
        <v>2</v>
      </c>
      <c r="E1238" t="s">
        <v>812</v>
      </c>
      <c r="F1238" s="3">
        <v>80309</v>
      </c>
      <c r="G1238" s="3">
        <v>-60314</v>
      </c>
      <c r="H1238" s="3">
        <v>19995</v>
      </c>
      <c r="I1238" s="3">
        <v>-7505.65</v>
      </c>
      <c r="J1238" s="4" t="s">
        <v>3369</v>
      </c>
      <c r="K1238" s="3">
        <v>12489.35</v>
      </c>
      <c r="L1238">
        <f t="shared" si="19"/>
        <v>404</v>
      </c>
    </row>
    <row r="1239" spans="1:12" x14ac:dyDescent="0.25">
      <c r="A1239" t="s">
        <v>811</v>
      </c>
      <c r="B1239">
        <v>2026</v>
      </c>
      <c r="C1239" t="s">
        <v>5</v>
      </c>
      <c r="D1239" t="s">
        <v>2</v>
      </c>
      <c r="E1239" t="s">
        <v>812</v>
      </c>
      <c r="F1239" s="3">
        <v>20820</v>
      </c>
      <c r="G1239" s="3">
        <v>-16950</v>
      </c>
      <c r="H1239" s="3">
        <v>3870</v>
      </c>
      <c r="I1239" s="3">
        <v>-1664.82</v>
      </c>
      <c r="J1239" s="4" t="s">
        <v>3369</v>
      </c>
      <c r="K1239" s="3">
        <v>2205.1799999999998</v>
      </c>
      <c r="L1239">
        <f t="shared" si="19"/>
        <v>404</v>
      </c>
    </row>
    <row r="1240" spans="1:12" x14ac:dyDescent="0.25">
      <c r="A1240" t="str">
        <f>A1239</f>
        <v>Benevolent Protective Order of Elks #94</v>
      </c>
      <c r="B1240">
        <f>B1239</f>
        <v>2026</v>
      </c>
      <c r="C1240" t="s">
        <v>3357</v>
      </c>
      <c r="D1240" t="str">
        <f>D1239</f>
        <v>501(c)(8)</v>
      </c>
      <c r="E1240" t="str">
        <f>E1239</f>
        <v>0173-28</v>
      </c>
      <c r="F1240" s="3">
        <f>SUM(F1238:F1239)</f>
        <v>101129</v>
      </c>
      <c r="G1240" s="3">
        <f>SUM(G1238:G1239)</f>
        <v>-77264</v>
      </c>
      <c r="H1240" s="3">
        <f>SUM(H1238:H1239)</f>
        <v>23865</v>
      </c>
      <c r="I1240" s="3">
        <f>SUM(I1238:I1239)</f>
        <v>-9170.4699999999993</v>
      </c>
      <c r="J1240" s="4" t="s">
        <v>3369</v>
      </c>
      <c r="K1240" s="3">
        <f>SUM(K1238:K1239)</f>
        <v>14694.53</v>
      </c>
      <c r="L1240">
        <f t="shared" si="19"/>
        <v>404</v>
      </c>
    </row>
    <row r="1241" spans="1:12" x14ac:dyDescent="0.25">
      <c r="A1241" t="s">
        <v>813</v>
      </c>
      <c r="B1241">
        <v>2026</v>
      </c>
      <c r="C1241" t="s">
        <v>1</v>
      </c>
      <c r="D1241" t="s">
        <v>2</v>
      </c>
      <c r="E1241" t="s">
        <v>814</v>
      </c>
      <c r="F1241" s="3">
        <v>6196789.5</v>
      </c>
      <c r="G1241" s="3">
        <v>-5774400.6500000004</v>
      </c>
      <c r="H1241" s="3">
        <v>422388.85</v>
      </c>
      <c r="I1241" s="3">
        <v>-121290.53</v>
      </c>
      <c r="J1241" s="4" t="s">
        <v>3369</v>
      </c>
      <c r="K1241" s="3">
        <v>301098.32</v>
      </c>
      <c r="L1241">
        <f t="shared" si="19"/>
        <v>405</v>
      </c>
    </row>
    <row r="1242" spans="1:12" x14ac:dyDescent="0.25">
      <c r="A1242" t="s">
        <v>813</v>
      </c>
      <c r="B1242">
        <v>2026</v>
      </c>
      <c r="C1242" t="s">
        <v>5</v>
      </c>
      <c r="D1242" t="s">
        <v>2</v>
      </c>
      <c r="E1242" t="s">
        <v>814</v>
      </c>
      <c r="F1242" s="3">
        <v>765760</v>
      </c>
      <c r="G1242" s="3">
        <v>-708922</v>
      </c>
      <c r="H1242" s="3">
        <v>56838</v>
      </c>
      <c r="I1242" s="3">
        <v>-20435.98</v>
      </c>
      <c r="J1242" s="4" t="s">
        <v>3369</v>
      </c>
      <c r="K1242" s="3">
        <v>36402.019999999997</v>
      </c>
      <c r="L1242">
        <f t="shared" si="19"/>
        <v>405</v>
      </c>
    </row>
    <row r="1243" spans="1:12" x14ac:dyDescent="0.25">
      <c r="A1243" t="str">
        <f>A1242</f>
        <v>Benevolent Protective Order of Elks #973</v>
      </c>
      <c r="B1243">
        <f>B1242</f>
        <v>2026</v>
      </c>
      <c r="C1243" t="s">
        <v>3357</v>
      </c>
      <c r="D1243" t="str">
        <f>D1242</f>
        <v>501(c)(8)</v>
      </c>
      <c r="E1243" t="str">
        <f>E1242</f>
        <v>0117-28</v>
      </c>
      <c r="F1243" s="3">
        <f>SUM(F1241:F1242)</f>
        <v>6962549.5</v>
      </c>
      <c r="G1243" s="3">
        <f>SUM(G1241:G1242)</f>
        <v>-6483322.6500000004</v>
      </c>
      <c r="H1243" s="3">
        <f>SUM(H1241:H1242)</f>
        <v>479226.85</v>
      </c>
      <c r="I1243" s="3">
        <f>SUM(I1241:I1242)</f>
        <v>-141726.51</v>
      </c>
      <c r="J1243" s="4" t="s">
        <v>3369</v>
      </c>
      <c r="K1243" s="3">
        <f>SUM(K1241:K1242)</f>
        <v>337500.34</v>
      </c>
      <c r="L1243">
        <f t="shared" si="19"/>
        <v>405</v>
      </c>
    </row>
    <row r="1244" spans="1:12" x14ac:dyDescent="0.25">
      <c r="A1244" t="s">
        <v>815</v>
      </c>
      <c r="B1244">
        <v>2026</v>
      </c>
      <c r="C1244" t="s">
        <v>9</v>
      </c>
      <c r="D1244" t="s">
        <v>6</v>
      </c>
      <c r="E1244" t="s">
        <v>816</v>
      </c>
      <c r="F1244" s="3">
        <v>29621.5</v>
      </c>
      <c r="G1244" s="3">
        <v>0</v>
      </c>
      <c r="H1244" s="3">
        <v>29621.5</v>
      </c>
      <c r="I1244" s="3">
        <v>-1991.1</v>
      </c>
      <c r="J1244" s="3">
        <v>0</v>
      </c>
      <c r="K1244" s="3">
        <v>27630.400000000001</v>
      </c>
      <c r="L1244">
        <f t="shared" si="19"/>
        <v>406</v>
      </c>
    </row>
    <row r="1245" spans="1:12" x14ac:dyDescent="0.25">
      <c r="A1245" t="str">
        <f>A1244</f>
        <v>Benjamin Logan Athletic Booster Club Inc.</v>
      </c>
      <c r="B1245">
        <f>B1244</f>
        <v>2026</v>
      </c>
      <c r="C1245" t="s">
        <v>3357</v>
      </c>
      <c r="D1245" t="str">
        <f>D1244</f>
        <v>501(c)(3)</v>
      </c>
      <c r="E1245" t="str">
        <f>E1244</f>
        <v>0249-28</v>
      </c>
      <c r="F1245" s="3">
        <f>SUM(F1244)</f>
        <v>29621.5</v>
      </c>
      <c r="G1245" s="3">
        <f>SUM(G1244)</f>
        <v>0</v>
      </c>
      <c r="H1245" s="3">
        <f>SUM(H1244)</f>
        <v>29621.5</v>
      </c>
      <c r="I1245" s="3">
        <f>SUM(I1244)</f>
        <v>-1991.1</v>
      </c>
      <c r="J1245" s="3">
        <v>0</v>
      </c>
      <c r="K1245" s="3">
        <f>SUM(K1244)</f>
        <v>27630.400000000001</v>
      </c>
      <c r="L1245">
        <f t="shared" si="19"/>
        <v>406</v>
      </c>
    </row>
    <row r="1246" spans="1:12" x14ac:dyDescent="0.25">
      <c r="A1246" t="s">
        <v>817</v>
      </c>
      <c r="B1246">
        <v>2026</v>
      </c>
      <c r="C1246" t="s">
        <v>5</v>
      </c>
      <c r="D1246" t="s">
        <v>6</v>
      </c>
      <c r="E1246" t="s">
        <v>818</v>
      </c>
      <c r="F1246" s="3">
        <v>650896</v>
      </c>
      <c r="G1246" s="3">
        <v>-521400</v>
      </c>
      <c r="H1246" s="3">
        <v>129496</v>
      </c>
      <c r="I1246" s="3">
        <v>-39053.760000000002</v>
      </c>
      <c r="J1246" s="4" t="s">
        <v>3369</v>
      </c>
      <c r="K1246" s="3">
        <v>90442.240000000005</v>
      </c>
      <c r="L1246">
        <f t="shared" si="19"/>
        <v>407</v>
      </c>
    </row>
    <row r="1247" spans="1:12" x14ac:dyDescent="0.25">
      <c r="A1247" t="str">
        <f>A1246</f>
        <v>Berea-Midpark High School Athletic Boosters</v>
      </c>
      <c r="B1247">
        <f>B1246</f>
        <v>2026</v>
      </c>
      <c r="C1247" t="s">
        <v>3357</v>
      </c>
      <c r="D1247" t="str">
        <f>D1246</f>
        <v>501(c)(3)</v>
      </c>
      <c r="E1247" t="str">
        <f>E1246</f>
        <v>1019-28</v>
      </c>
      <c r="F1247" s="3">
        <f>SUM(F1246)</f>
        <v>650896</v>
      </c>
      <c r="G1247" s="3">
        <f>SUM(G1246)</f>
        <v>-521400</v>
      </c>
      <c r="H1247" s="3">
        <f>SUM(H1246)</f>
        <v>129496</v>
      </c>
      <c r="I1247" s="3">
        <f>SUM(I1246)</f>
        <v>-39053.760000000002</v>
      </c>
      <c r="J1247" s="4" t="s">
        <v>3369</v>
      </c>
      <c r="K1247" s="3">
        <f>SUM(K1246)</f>
        <v>90442.240000000005</v>
      </c>
      <c r="L1247">
        <f t="shared" si="19"/>
        <v>407</v>
      </c>
    </row>
    <row r="1248" spans="1:12" x14ac:dyDescent="0.25">
      <c r="A1248" t="s">
        <v>819</v>
      </c>
      <c r="B1248">
        <v>2026</v>
      </c>
      <c r="C1248" t="s">
        <v>9</v>
      </c>
      <c r="D1248" t="s">
        <v>6</v>
      </c>
      <c r="E1248" t="s">
        <v>820</v>
      </c>
      <c r="F1248" s="3">
        <v>8907.7800000000007</v>
      </c>
      <c r="G1248" s="3">
        <v>0</v>
      </c>
      <c r="H1248" s="3">
        <v>8907.7800000000007</v>
      </c>
      <c r="I1248" s="3">
        <v>-775.86</v>
      </c>
      <c r="J1248" s="3">
        <v>836.01</v>
      </c>
      <c r="K1248" s="3">
        <v>8967.93</v>
      </c>
      <c r="L1248">
        <f t="shared" si="19"/>
        <v>408</v>
      </c>
    </row>
    <row r="1249" spans="1:12" x14ac:dyDescent="0.25">
      <c r="A1249" t="str">
        <f>A1248</f>
        <v>Beverly-Center Elementary PTO, LLC</v>
      </c>
      <c r="B1249">
        <f>B1248</f>
        <v>2026</v>
      </c>
      <c r="C1249" t="s">
        <v>3357</v>
      </c>
      <c r="D1249" t="str">
        <f>D1248</f>
        <v>501(c)(3)</v>
      </c>
      <c r="E1249" t="str">
        <f>E1248</f>
        <v>1018-28</v>
      </c>
      <c r="F1249" s="3">
        <f>SUM(F1248)</f>
        <v>8907.7800000000007</v>
      </c>
      <c r="G1249" s="3">
        <f>SUM(G1248)</f>
        <v>0</v>
      </c>
      <c r="H1249" s="3">
        <f>SUM(H1248)</f>
        <v>8907.7800000000007</v>
      </c>
      <c r="I1249" s="3">
        <f>SUM(I1248)</f>
        <v>-775.86</v>
      </c>
      <c r="J1249" s="3">
        <v>836.01</v>
      </c>
      <c r="K1249" s="3">
        <f>SUM(K1248)</f>
        <v>8967.93</v>
      </c>
      <c r="L1249">
        <f t="shared" si="19"/>
        <v>408</v>
      </c>
    </row>
    <row r="1250" spans="1:12" x14ac:dyDescent="0.25">
      <c r="A1250" t="s">
        <v>821</v>
      </c>
      <c r="B1250">
        <v>2026</v>
      </c>
      <c r="C1250" t="s">
        <v>5</v>
      </c>
      <c r="D1250" t="s">
        <v>6</v>
      </c>
      <c r="E1250" t="s">
        <v>822</v>
      </c>
      <c r="F1250" s="3">
        <v>81048</v>
      </c>
      <c r="G1250" s="3">
        <v>-61705</v>
      </c>
      <c r="H1250" s="3">
        <v>19343</v>
      </c>
      <c r="I1250" s="3">
        <v>-2722</v>
      </c>
      <c r="J1250" s="4" t="s">
        <v>3369</v>
      </c>
      <c r="K1250" s="3">
        <v>16621</v>
      </c>
      <c r="L1250">
        <f t="shared" si="19"/>
        <v>409</v>
      </c>
    </row>
    <row r="1251" spans="1:12" x14ac:dyDescent="0.25">
      <c r="A1251" t="str">
        <f>A1250</f>
        <v>Big Brothers Big Sisters Miami Valley</v>
      </c>
      <c r="B1251">
        <f>B1250</f>
        <v>2026</v>
      </c>
      <c r="C1251" t="s">
        <v>3357</v>
      </c>
      <c r="D1251" t="str">
        <f>D1250</f>
        <v>501(c)(3)</v>
      </c>
      <c r="E1251" t="str">
        <f>E1250</f>
        <v>1005-28</v>
      </c>
      <c r="F1251" s="3">
        <f>SUM(F1250)</f>
        <v>81048</v>
      </c>
      <c r="G1251" s="3">
        <f>SUM(G1250)</f>
        <v>-61705</v>
      </c>
      <c r="H1251" s="3">
        <f>SUM(H1250)</f>
        <v>19343</v>
      </c>
      <c r="I1251" s="3">
        <f>SUM(I1250)</f>
        <v>-2722</v>
      </c>
      <c r="J1251" s="4" t="s">
        <v>3369</v>
      </c>
      <c r="K1251" s="3">
        <f>SUM(K1250)</f>
        <v>16621</v>
      </c>
      <c r="L1251">
        <f t="shared" si="19"/>
        <v>409</v>
      </c>
    </row>
    <row r="1252" spans="1:12" x14ac:dyDescent="0.25">
      <c r="A1252" t="s">
        <v>823</v>
      </c>
      <c r="B1252">
        <v>2026</v>
      </c>
      <c r="C1252" t="s">
        <v>5</v>
      </c>
      <c r="D1252" t="s">
        <v>6</v>
      </c>
      <c r="E1252" t="s">
        <v>824</v>
      </c>
      <c r="F1252" s="3">
        <v>3429718</v>
      </c>
      <c r="G1252" s="3">
        <v>-2718848</v>
      </c>
      <c r="H1252" s="3">
        <v>710870</v>
      </c>
      <c r="I1252" s="3">
        <v>-132085</v>
      </c>
      <c r="J1252" s="4" t="s">
        <v>3369</v>
      </c>
      <c r="K1252" s="3">
        <v>578785</v>
      </c>
      <c r="L1252">
        <f t="shared" si="19"/>
        <v>410</v>
      </c>
    </row>
    <row r="1253" spans="1:12" x14ac:dyDescent="0.25">
      <c r="A1253" t="str">
        <f>A1252</f>
        <v>Big Brothers Big Sisters of Appalachian Ohio</v>
      </c>
      <c r="B1253">
        <f>B1252</f>
        <v>2026</v>
      </c>
      <c r="C1253" t="s">
        <v>3357</v>
      </c>
      <c r="D1253" t="str">
        <f>D1252</f>
        <v>501(c)(3)</v>
      </c>
      <c r="E1253" t="str">
        <f>E1252</f>
        <v>0269-28</v>
      </c>
      <c r="F1253" s="3">
        <f>SUM(F1252)</f>
        <v>3429718</v>
      </c>
      <c r="G1253" s="3">
        <f>SUM(G1252)</f>
        <v>-2718848</v>
      </c>
      <c r="H1253" s="3">
        <f>SUM(H1252)</f>
        <v>710870</v>
      </c>
      <c r="I1253" s="3">
        <f>SUM(I1252)</f>
        <v>-132085</v>
      </c>
      <c r="J1253" s="4" t="s">
        <v>3369</v>
      </c>
      <c r="K1253" s="3">
        <f>SUM(K1252)</f>
        <v>578785</v>
      </c>
      <c r="L1253">
        <f t="shared" si="19"/>
        <v>410</v>
      </c>
    </row>
    <row r="1254" spans="1:12" x14ac:dyDescent="0.25">
      <c r="A1254" t="s">
        <v>825</v>
      </c>
      <c r="B1254">
        <v>2026</v>
      </c>
      <c r="C1254" t="s">
        <v>5</v>
      </c>
      <c r="D1254" t="s">
        <v>6</v>
      </c>
      <c r="E1254" t="s">
        <v>826</v>
      </c>
      <c r="F1254" s="3">
        <v>27840</v>
      </c>
      <c r="G1254" s="3">
        <v>-25600</v>
      </c>
      <c r="H1254" s="3">
        <v>2240</v>
      </c>
      <c r="I1254" s="3">
        <v>0</v>
      </c>
      <c r="J1254" s="4" t="s">
        <v>3369</v>
      </c>
      <c r="K1254" s="3">
        <v>2240</v>
      </c>
      <c r="L1254">
        <f t="shared" si="19"/>
        <v>411</v>
      </c>
    </row>
    <row r="1255" spans="1:12" x14ac:dyDescent="0.25">
      <c r="A1255" t="str">
        <f>A1254</f>
        <v>Big Brothers Big Sisters of Butler County</v>
      </c>
      <c r="B1255">
        <f>B1254</f>
        <v>2026</v>
      </c>
      <c r="C1255" t="s">
        <v>3357</v>
      </c>
      <c r="D1255" t="str">
        <f>D1254</f>
        <v>501(c)(3)</v>
      </c>
      <c r="E1255" t="str">
        <f>E1254</f>
        <v>1041-28</v>
      </c>
      <c r="F1255" s="3">
        <f>SUM(F1254)</f>
        <v>27840</v>
      </c>
      <c r="G1255" s="3">
        <f>SUM(G1254)</f>
        <v>-25600</v>
      </c>
      <c r="H1255" s="3">
        <f>SUM(H1254)</f>
        <v>2240</v>
      </c>
      <c r="I1255" s="3">
        <f>SUM(I1254)</f>
        <v>0</v>
      </c>
      <c r="J1255" s="4" t="s">
        <v>3369</v>
      </c>
      <c r="K1255" s="3">
        <f>SUM(K1254)</f>
        <v>2240</v>
      </c>
      <c r="L1255">
        <f t="shared" si="19"/>
        <v>411</v>
      </c>
    </row>
    <row r="1256" spans="1:12" x14ac:dyDescent="0.25">
      <c r="A1256" t="s">
        <v>827</v>
      </c>
      <c r="B1256">
        <v>2026</v>
      </c>
      <c r="C1256" t="s">
        <v>5</v>
      </c>
      <c r="D1256" t="s">
        <v>6</v>
      </c>
      <c r="E1256" t="s">
        <v>828</v>
      </c>
      <c r="F1256" s="3">
        <v>5718942</v>
      </c>
      <c r="G1256" s="3">
        <v>-4639771</v>
      </c>
      <c r="H1256" s="3">
        <v>1079171</v>
      </c>
      <c r="I1256" s="3">
        <v>-328279.71999999997</v>
      </c>
      <c r="J1256" s="4" t="s">
        <v>3369</v>
      </c>
      <c r="K1256" s="3">
        <v>750891.28</v>
      </c>
      <c r="L1256">
        <f t="shared" si="19"/>
        <v>412</v>
      </c>
    </row>
    <row r="1257" spans="1:12" x14ac:dyDescent="0.25">
      <c r="A1257" t="str">
        <f>A1256</f>
        <v>Big Brothers Big Sisters of Licking and Perry Counties, Inc.</v>
      </c>
      <c r="B1257">
        <f>B1256</f>
        <v>2026</v>
      </c>
      <c r="C1257" t="s">
        <v>3357</v>
      </c>
      <c r="D1257" t="str">
        <f>D1256</f>
        <v>501(c)(3)</v>
      </c>
      <c r="E1257" t="str">
        <f>E1256</f>
        <v>0259-28</v>
      </c>
      <c r="F1257" s="3">
        <f>SUM(F1256)</f>
        <v>5718942</v>
      </c>
      <c r="G1257" s="3">
        <f>SUM(G1256)</f>
        <v>-4639771</v>
      </c>
      <c r="H1257" s="3">
        <f>SUM(H1256)</f>
        <v>1079171</v>
      </c>
      <c r="I1257" s="3">
        <f>SUM(I1256)</f>
        <v>-328279.71999999997</v>
      </c>
      <c r="J1257" s="4" t="s">
        <v>3369</v>
      </c>
      <c r="K1257" s="3">
        <f>SUM(K1256)</f>
        <v>750891.28</v>
      </c>
      <c r="L1257">
        <f t="shared" si="19"/>
        <v>412</v>
      </c>
    </row>
    <row r="1258" spans="1:12" x14ac:dyDescent="0.25">
      <c r="A1258" t="s">
        <v>829</v>
      </c>
      <c r="B1258">
        <v>2026</v>
      </c>
      <c r="C1258" t="s">
        <v>5</v>
      </c>
      <c r="D1258" t="s">
        <v>6</v>
      </c>
      <c r="E1258" t="s">
        <v>830</v>
      </c>
      <c r="F1258" s="3">
        <v>2695035</v>
      </c>
      <c r="G1258" s="3">
        <v>-2193479</v>
      </c>
      <c r="H1258" s="3">
        <v>501556</v>
      </c>
      <c r="I1258" s="3">
        <v>-153952.29</v>
      </c>
      <c r="J1258" s="4" t="s">
        <v>3369</v>
      </c>
      <c r="K1258" s="3">
        <v>347603.71</v>
      </c>
      <c r="L1258">
        <f t="shared" si="19"/>
        <v>413</v>
      </c>
    </row>
    <row r="1259" spans="1:12" x14ac:dyDescent="0.25">
      <c r="A1259" t="str">
        <f>A1258</f>
        <v>Big Brothers Big Sisters of Shelby &amp; Darke Counties, Inc.</v>
      </c>
      <c r="B1259">
        <f>B1258</f>
        <v>2026</v>
      </c>
      <c r="C1259" t="s">
        <v>3357</v>
      </c>
      <c r="D1259" t="str">
        <f>D1258</f>
        <v>501(c)(3)</v>
      </c>
      <c r="E1259" t="str">
        <f>E1258</f>
        <v>0268-28</v>
      </c>
      <c r="F1259" s="3">
        <f>SUM(F1258)</f>
        <v>2695035</v>
      </c>
      <c r="G1259" s="3">
        <f>SUM(G1258)</f>
        <v>-2193479</v>
      </c>
      <c r="H1259" s="3">
        <f>SUM(H1258)</f>
        <v>501556</v>
      </c>
      <c r="I1259" s="3">
        <f>SUM(I1258)</f>
        <v>-153952.29</v>
      </c>
      <c r="J1259" s="4" t="s">
        <v>3369</v>
      </c>
      <c r="K1259" s="3">
        <f>SUM(K1258)</f>
        <v>347603.71</v>
      </c>
      <c r="L1259">
        <f t="shared" si="19"/>
        <v>413</v>
      </c>
    </row>
    <row r="1260" spans="1:12" x14ac:dyDescent="0.25">
      <c r="A1260" t="s">
        <v>831</v>
      </c>
      <c r="B1260">
        <v>2026</v>
      </c>
      <c r="C1260" t="s">
        <v>5</v>
      </c>
      <c r="D1260" t="s">
        <v>6</v>
      </c>
      <c r="E1260" t="s">
        <v>832</v>
      </c>
      <c r="F1260" s="3">
        <v>1501562</v>
      </c>
      <c r="G1260" s="3">
        <v>-1216120</v>
      </c>
      <c r="H1260" s="3">
        <v>285442</v>
      </c>
      <c r="I1260" s="3">
        <v>-85440.72</v>
      </c>
      <c r="J1260" s="4" t="s">
        <v>3369</v>
      </c>
      <c r="K1260" s="3">
        <v>200001.28</v>
      </c>
      <c r="L1260">
        <f t="shared" si="19"/>
        <v>414</v>
      </c>
    </row>
    <row r="1261" spans="1:12" x14ac:dyDescent="0.25">
      <c r="A1261" t="str">
        <f>A1260</f>
        <v>Big Brothers Big Sisters of Summit, Medina &amp; Stark Counties</v>
      </c>
      <c r="B1261">
        <f>B1260</f>
        <v>2026</v>
      </c>
      <c r="C1261" t="s">
        <v>3357</v>
      </c>
      <c r="D1261" t="str">
        <f>D1260</f>
        <v>501(c)(3)</v>
      </c>
      <c r="E1261" t="str">
        <f>E1260</f>
        <v>0265-28</v>
      </c>
      <c r="F1261" s="3">
        <f>SUM(F1260)</f>
        <v>1501562</v>
      </c>
      <c r="G1261" s="3">
        <f>SUM(G1260)</f>
        <v>-1216120</v>
      </c>
      <c r="H1261" s="3">
        <f>SUM(H1260)</f>
        <v>285442</v>
      </c>
      <c r="I1261" s="3">
        <f>SUM(I1260)</f>
        <v>-85440.72</v>
      </c>
      <c r="J1261" s="4" t="s">
        <v>3369</v>
      </c>
      <c r="K1261" s="3">
        <f>SUM(K1260)</f>
        <v>200001.28</v>
      </c>
      <c r="L1261">
        <f t="shared" si="19"/>
        <v>414</v>
      </c>
    </row>
    <row r="1262" spans="1:12" x14ac:dyDescent="0.25">
      <c r="A1262" t="s">
        <v>833</v>
      </c>
      <c r="B1262">
        <v>2026</v>
      </c>
      <c r="C1262" t="s">
        <v>5</v>
      </c>
      <c r="D1262" t="s">
        <v>6</v>
      </c>
      <c r="E1262" t="s">
        <v>834</v>
      </c>
      <c r="F1262" s="3">
        <v>24471</v>
      </c>
      <c r="G1262" s="3">
        <v>-18450</v>
      </c>
      <c r="H1262" s="3">
        <v>6021</v>
      </c>
      <c r="I1262" s="3">
        <v>-828</v>
      </c>
      <c r="J1262" s="4" t="s">
        <v>3369</v>
      </c>
      <c r="K1262" s="3">
        <v>5193</v>
      </c>
      <c r="L1262">
        <f t="shared" si="19"/>
        <v>415</v>
      </c>
    </row>
    <row r="1263" spans="1:12" x14ac:dyDescent="0.25">
      <c r="A1263" t="str">
        <f>A1262</f>
        <v>Black River Fullbackers</v>
      </c>
      <c r="B1263">
        <f>B1262</f>
        <v>2026</v>
      </c>
      <c r="C1263" t="s">
        <v>3357</v>
      </c>
      <c r="D1263" t="str">
        <f>D1262</f>
        <v>501(c)(3)</v>
      </c>
      <c r="E1263" t="str">
        <f>E1262</f>
        <v>0192-28</v>
      </c>
      <c r="F1263" s="3">
        <f>SUM(F1262)</f>
        <v>24471</v>
      </c>
      <c r="G1263" s="3">
        <f>SUM(G1262)</f>
        <v>-18450</v>
      </c>
      <c r="H1263" s="3">
        <f>SUM(H1262)</f>
        <v>6021</v>
      </c>
      <c r="I1263" s="3">
        <f>SUM(I1262)</f>
        <v>-828</v>
      </c>
      <c r="J1263" s="4" t="s">
        <v>3369</v>
      </c>
      <c r="K1263" s="3">
        <f>SUM(K1262)</f>
        <v>5193</v>
      </c>
      <c r="L1263">
        <f t="shared" si="19"/>
        <v>415</v>
      </c>
    </row>
    <row r="1264" spans="1:12" x14ac:dyDescent="0.25">
      <c r="A1264" t="s">
        <v>835</v>
      </c>
      <c r="B1264">
        <v>2026</v>
      </c>
      <c r="C1264" t="s">
        <v>9</v>
      </c>
      <c r="D1264" t="s">
        <v>6</v>
      </c>
      <c r="E1264" t="s">
        <v>836</v>
      </c>
      <c r="F1264" s="3">
        <v>124666</v>
      </c>
      <c r="G1264" s="3">
        <v>0</v>
      </c>
      <c r="H1264" s="3">
        <v>124666</v>
      </c>
      <c r="I1264" s="3">
        <v>-195194.29</v>
      </c>
      <c r="J1264" s="3">
        <v>0</v>
      </c>
      <c r="K1264" s="3">
        <v>-70528.289999999994</v>
      </c>
      <c r="L1264">
        <f t="shared" si="19"/>
        <v>416</v>
      </c>
    </row>
    <row r="1265" spans="1:12" x14ac:dyDescent="0.25">
      <c r="A1265" t="s">
        <v>835</v>
      </c>
      <c r="B1265">
        <v>2026</v>
      </c>
      <c r="C1265" t="s">
        <v>12</v>
      </c>
      <c r="D1265" t="s">
        <v>6</v>
      </c>
      <c r="E1265" t="s">
        <v>836</v>
      </c>
      <c r="F1265" s="3">
        <v>529919</v>
      </c>
      <c r="G1265" s="3">
        <v>-404608</v>
      </c>
      <c r="H1265" s="3">
        <v>125311</v>
      </c>
      <c r="I1265" s="3">
        <v>-33954.370000000003</v>
      </c>
      <c r="J1265" s="4" t="s">
        <v>3369</v>
      </c>
      <c r="K1265" s="3">
        <v>91356.63</v>
      </c>
      <c r="L1265">
        <f t="shared" si="19"/>
        <v>416</v>
      </c>
    </row>
    <row r="1266" spans="1:12" x14ac:dyDescent="0.25">
      <c r="A1266" t="str">
        <f>A1265</f>
        <v>Blessed Sacrament Church</v>
      </c>
      <c r="B1266">
        <f>B1265</f>
        <v>2026</v>
      </c>
      <c r="C1266" t="s">
        <v>3357</v>
      </c>
      <c r="D1266" t="str">
        <f>D1265</f>
        <v>501(c)(3)</v>
      </c>
      <c r="E1266" t="str">
        <f>E1265</f>
        <v>0004-28</v>
      </c>
      <c r="F1266" s="3">
        <f>SUM(F1264:F1265)</f>
        <v>654585</v>
      </c>
      <c r="G1266" s="3">
        <f>SUM(G1264:G1265)</f>
        <v>-404608</v>
      </c>
      <c r="H1266" s="3">
        <f>SUM(H1264:H1265)</f>
        <v>249977</v>
      </c>
      <c r="I1266" s="3">
        <f>SUM(I1264:I1265)</f>
        <v>-229148.66</v>
      </c>
      <c r="J1266" s="3">
        <v>0</v>
      </c>
      <c r="K1266" s="3">
        <f>SUM(K1264:K1265)</f>
        <v>20828.340000000011</v>
      </c>
      <c r="L1266">
        <f t="shared" si="19"/>
        <v>416</v>
      </c>
    </row>
    <row r="1267" spans="1:12" x14ac:dyDescent="0.25">
      <c r="A1267" t="s">
        <v>837</v>
      </c>
      <c r="B1267">
        <v>2026</v>
      </c>
      <c r="C1267" t="s">
        <v>9</v>
      </c>
      <c r="D1267" t="s">
        <v>6</v>
      </c>
      <c r="E1267" t="s">
        <v>838</v>
      </c>
      <c r="F1267" s="3">
        <v>2008.75</v>
      </c>
      <c r="G1267" s="3">
        <v>0</v>
      </c>
      <c r="H1267" s="3">
        <v>2008.75</v>
      </c>
      <c r="I1267" s="3">
        <v>-1058.5</v>
      </c>
      <c r="J1267" s="3">
        <v>0</v>
      </c>
      <c r="K1267" s="3">
        <v>950.25</v>
      </c>
      <c r="L1267">
        <f t="shared" si="19"/>
        <v>417</v>
      </c>
    </row>
    <row r="1268" spans="1:12" x14ac:dyDescent="0.25">
      <c r="A1268" t="s">
        <v>837</v>
      </c>
      <c r="B1268">
        <v>2026</v>
      </c>
      <c r="C1268" t="s">
        <v>12</v>
      </c>
      <c r="D1268" t="s">
        <v>6</v>
      </c>
      <c r="E1268" t="s">
        <v>838</v>
      </c>
      <c r="F1268" s="3">
        <v>4368.5</v>
      </c>
      <c r="G1268" s="3">
        <v>-3243</v>
      </c>
      <c r="H1268" s="3">
        <v>1125.5</v>
      </c>
      <c r="I1268" s="3">
        <v>-525</v>
      </c>
      <c r="J1268" s="4" t="s">
        <v>3369</v>
      </c>
      <c r="K1268" s="3">
        <v>600.5</v>
      </c>
      <c r="L1268">
        <f t="shared" si="19"/>
        <v>417</v>
      </c>
    </row>
    <row r="1269" spans="1:12" x14ac:dyDescent="0.25">
      <c r="A1269" t="str">
        <f>A1268</f>
        <v>Blessed Sacrament Parish</v>
      </c>
      <c r="B1269">
        <f>B1268</f>
        <v>2026</v>
      </c>
      <c r="C1269" t="s">
        <v>3357</v>
      </c>
      <c r="D1269" t="str">
        <f>D1268</f>
        <v>501(c)(3)</v>
      </c>
      <c r="E1269" t="str">
        <f>E1268</f>
        <v>0239-28</v>
      </c>
      <c r="F1269" s="3">
        <f>SUM(F1267:F1268)</f>
        <v>6377.25</v>
      </c>
      <c r="G1269" s="3">
        <f>SUM(G1267:G1268)</f>
        <v>-3243</v>
      </c>
      <c r="H1269" s="3">
        <f>SUM(H1267:H1268)</f>
        <v>3134.25</v>
      </c>
      <c r="I1269" s="3">
        <f>SUM(I1267:I1268)</f>
        <v>-1583.5</v>
      </c>
      <c r="J1269" s="3">
        <v>0</v>
      </c>
      <c r="K1269" s="3">
        <f>SUM(K1267:K1268)</f>
        <v>1550.75</v>
      </c>
      <c r="L1269">
        <f t="shared" si="19"/>
        <v>417</v>
      </c>
    </row>
    <row r="1270" spans="1:12" x14ac:dyDescent="0.25">
      <c r="A1270" t="s">
        <v>839</v>
      </c>
      <c r="B1270">
        <v>2026</v>
      </c>
      <c r="C1270" t="s">
        <v>5</v>
      </c>
      <c r="D1270" t="s">
        <v>6</v>
      </c>
      <c r="E1270" t="s">
        <v>840</v>
      </c>
      <c r="F1270" s="3">
        <v>341172</v>
      </c>
      <c r="G1270" s="3">
        <v>-265680</v>
      </c>
      <c r="H1270" s="3">
        <v>75492</v>
      </c>
      <c r="I1270" s="3">
        <v>-12744</v>
      </c>
      <c r="J1270" s="4" t="s">
        <v>3369</v>
      </c>
      <c r="K1270" s="3">
        <v>62748</v>
      </c>
      <c r="L1270">
        <f t="shared" si="19"/>
        <v>418</v>
      </c>
    </row>
    <row r="1271" spans="1:12" x14ac:dyDescent="0.25">
      <c r="A1271" t="str">
        <f>A1270</f>
        <v>Blue Streak Booster Club</v>
      </c>
      <c r="B1271">
        <f>B1270</f>
        <v>2026</v>
      </c>
      <c r="C1271" t="s">
        <v>3357</v>
      </c>
      <c r="D1271" t="str">
        <f>D1270</f>
        <v>501(c)(3)</v>
      </c>
      <c r="E1271" t="str">
        <f>E1270</f>
        <v>0222-28</v>
      </c>
      <c r="F1271" s="3">
        <f>SUM(F1270)</f>
        <v>341172</v>
      </c>
      <c r="G1271" s="3">
        <f>SUM(G1270)</f>
        <v>-265680</v>
      </c>
      <c r="H1271" s="3">
        <f>SUM(H1270)</f>
        <v>75492</v>
      </c>
      <c r="I1271" s="3">
        <f>SUM(I1270)</f>
        <v>-12744</v>
      </c>
      <c r="J1271" s="4" t="s">
        <v>3369</v>
      </c>
      <c r="K1271" s="3">
        <f>SUM(K1270)</f>
        <v>62748</v>
      </c>
      <c r="L1271">
        <f t="shared" si="19"/>
        <v>418</v>
      </c>
    </row>
    <row r="1272" spans="1:12" x14ac:dyDescent="0.25">
      <c r="A1272" t="s">
        <v>841</v>
      </c>
      <c r="B1272">
        <v>2026</v>
      </c>
      <c r="C1272" t="s">
        <v>9</v>
      </c>
      <c r="D1272" t="s">
        <v>6</v>
      </c>
      <c r="E1272" t="s">
        <v>842</v>
      </c>
      <c r="F1272" s="3">
        <v>539537.6</v>
      </c>
      <c r="G1272" s="3">
        <v>0</v>
      </c>
      <c r="H1272" s="3">
        <v>539537.6</v>
      </c>
      <c r="I1272" s="3">
        <v>-711561.72</v>
      </c>
      <c r="J1272" s="3">
        <v>-1500.67</v>
      </c>
      <c r="K1272" s="3">
        <v>-173524.79</v>
      </c>
      <c r="L1272">
        <f t="shared" si="19"/>
        <v>419</v>
      </c>
    </row>
    <row r="1273" spans="1:12" x14ac:dyDescent="0.25">
      <c r="A1273" t="s">
        <v>841</v>
      </c>
      <c r="B1273">
        <v>2026</v>
      </c>
      <c r="C1273" t="s">
        <v>12</v>
      </c>
      <c r="D1273" t="s">
        <v>6</v>
      </c>
      <c r="E1273" t="s">
        <v>842</v>
      </c>
      <c r="F1273" s="3">
        <v>3574303</v>
      </c>
      <c r="G1273" s="3">
        <v>-2602173.41</v>
      </c>
      <c r="H1273" s="3">
        <v>972129.59</v>
      </c>
      <c r="I1273" s="3">
        <v>-194442.69</v>
      </c>
      <c r="J1273" s="4" t="s">
        <v>3369</v>
      </c>
      <c r="K1273" s="3">
        <v>777686.9</v>
      </c>
      <c r="L1273">
        <f t="shared" si="19"/>
        <v>419</v>
      </c>
    </row>
    <row r="1274" spans="1:12" x14ac:dyDescent="0.25">
      <c r="A1274" t="s">
        <v>841</v>
      </c>
      <c r="B1274">
        <v>2026</v>
      </c>
      <c r="C1274" t="s">
        <v>5</v>
      </c>
      <c r="D1274" t="s">
        <v>6</v>
      </c>
      <c r="E1274" t="s">
        <v>842</v>
      </c>
      <c r="F1274" s="3">
        <v>4246110</v>
      </c>
      <c r="G1274" s="3">
        <v>-3424383</v>
      </c>
      <c r="H1274" s="3">
        <v>821727</v>
      </c>
      <c r="I1274" s="3">
        <v>-252520.32000000001</v>
      </c>
      <c r="J1274" s="4" t="s">
        <v>3369</v>
      </c>
      <c r="K1274" s="3">
        <v>569206.68000000005</v>
      </c>
      <c r="L1274">
        <f t="shared" si="19"/>
        <v>419</v>
      </c>
    </row>
    <row r="1275" spans="1:12" x14ac:dyDescent="0.25">
      <c r="A1275" t="str">
        <f>A1274</f>
        <v>Bluecoats Drum &amp; Bugle Corps</v>
      </c>
      <c r="B1275">
        <f>B1274</f>
        <v>2026</v>
      </c>
      <c r="C1275" t="s">
        <v>3357</v>
      </c>
      <c r="D1275" t="str">
        <f>D1274</f>
        <v>501(c)(3)</v>
      </c>
      <c r="E1275" t="str">
        <f>E1274</f>
        <v>0168-28</v>
      </c>
      <c r="F1275" s="3">
        <f>SUM(F1272:F1274)</f>
        <v>8359950.5999999996</v>
      </c>
      <c r="G1275" s="3">
        <f>SUM(G1272:G1274)</f>
        <v>-6026556.4100000001</v>
      </c>
      <c r="H1275" s="3">
        <f>SUM(H1272:H1274)</f>
        <v>2333394.19</v>
      </c>
      <c r="I1275" s="3">
        <f>SUM(I1272:I1274)</f>
        <v>-1158524.73</v>
      </c>
      <c r="J1275" s="3">
        <v>-1500.67</v>
      </c>
      <c r="K1275" s="3">
        <f>SUM(K1272:K1274)</f>
        <v>1173368.79</v>
      </c>
      <c r="L1275">
        <f t="shared" si="19"/>
        <v>419</v>
      </c>
    </row>
    <row r="1276" spans="1:12" x14ac:dyDescent="0.25">
      <c r="A1276" t="s">
        <v>843</v>
      </c>
      <c r="B1276">
        <v>2026</v>
      </c>
      <c r="C1276" t="s">
        <v>5</v>
      </c>
      <c r="D1276" t="s">
        <v>6</v>
      </c>
      <c r="E1276" t="s">
        <v>844</v>
      </c>
      <c r="F1276" s="3">
        <v>247222</v>
      </c>
      <c r="G1276" s="3">
        <v>-189530</v>
      </c>
      <c r="H1276" s="3">
        <v>57692</v>
      </c>
      <c r="I1276" s="3">
        <v>-11587.62</v>
      </c>
      <c r="J1276" s="4" t="s">
        <v>3369</v>
      </c>
      <c r="K1276" s="3">
        <v>46104.38</v>
      </c>
      <c r="L1276">
        <f t="shared" si="19"/>
        <v>420</v>
      </c>
    </row>
    <row r="1277" spans="1:12" x14ac:dyDescent="0.25">
      <c r="A1277" t="str">
        <f>A1276</f>
        <v>Boardman Booster Club, Inc.</v>
      </c>
      <c r="B1277">
        <f>B1276</f>
        <v>2026</v>
      </c>
      <c r="C1277" t="s">
        <v>3357</v>
      </c>
      <c r="D1277" t="str">
        <f>D1276</f>
        <v>501(c)(3)</v>
      </c>
      <c r="E1277" t="str">
        <f>E1276</f>
        <v>1004-28</v>
      </c>
      <c r="F1277" s="3">
        <f>SUM(F1276)</f>
        <v>247222</v>
      </c>
      <c r="G1277" s="3">
        <f>SUM(G1276)</f>
        <v>-189530</v>
      </c>
      <c r="H1277" s="3">
        <f>SUM(H1276)</f>
        <v>57692</v>
      </c>
      <c r="I1277" s="3">
        <f>SUM(I1276)</f>
        <v>-11587.62</v>
      </c>
      <c r="J1277" s="4" t="s">
        <v>3369</v>
      </c>
      <c r="K1277" s="3">
        <f>SUM(K1276)</f>
        <v>46104.38</v>
      </c>
      <c r="L1277">
        <f t="shared" si="19"/>
        <v>420</v>
      </c>
    </row>
    <row r="1278" spans="1:12" x14ac:dyDescent="0.25">
      <c r="A1278" t="s">
        <v>845</v>
      </c>
      <c r="B1278">
        <v>2026</v>
      </c>
      <c r="C1278" t="s">
        <v>9</v>
      </c>
      <c r="D1278" t="s">
        <v>6</v>
      </c>
      <c r="E1278" t="s">
        <v>846</v>
      </c>
      <c r="F1278" s="3">
        <v>20525</v>
      </c>
      <c r="G1278" s="3">
        <v>0</v>
      </c>
      <c r="H1278" s="3">
        <v>20525</v>
      </c>
      <c r="I1278" s="3">
        <v>-5825.67</v>
      </c>
      <c r="J1278" s="3">
        <v>-2155</v>
      </c>
      <c r="K1278" s="3">
        <v>12544.33</v>
      </c>
      <c r="L1278">
        <f t="shared" si="19"/>
        <v>421</v>
      </c>
    </row>
    <row r="1279" spans="1:12" x14ac:dyDescent="0.25">
      <c r="A1279" t="str">
        <f>A1278</f>
        <v>Boardman Gridiron Club Inc</v>
      </c>
      <c r="B1279">
        <f>B1278</f>
        <v>2026</v>
      </c>
      <c r="C1279" t="s">
        <v>3357</v>
      </c>
      <c r="D1279" t="str">
        <f>D1278</f>
        <v>501(c)(3)</v>
      </c>
      <c r="E1279" t="str">
        <f>E1278</f>
        <v>1014-28</v>
      </c>
      <c r="F1279" s="3">
        <f>SUM(F1278)</f>
        <v>20525</v>
      </c>
      <c r="G1279" s="3">
        <f>SUM(G1278)</f>
        <v>0</v>
      </c>
      <c r="H1279" s="3">
        <f>SUM(H1278)</f>
        <v>20525</v>
      </c>
      <c r="I1279" s="3">
        <f>SUM(I1278)</f>
        <v>-5825.67</v>
      </c>
      <c r="J1279" s="3">
        <v>-2155</v>
      </c>
      <c r="K1279" s="3">
        <f>SUM(K1278)</f>
        <v>12544.33</v>
      </c>
      <c r="L1279">
        <f t="shared" si="19"/>
        <v>421</v>
      </c>
    </row>
    <row r="1280" spans="1:12" x14ac:dyDescent="0.25">
      <c r="A1280" t="s">
        <v>847</v>
      </c>
      <c r="B1280">
        <v>2026</v>
      </c>
      <c r="C1280" t="s">
        <v>5</v>
      </c>
      <c r="D1280" t="s">
        <v>6</v>
      </c>
      <c r="E1280" t="s">
        <v>848</v>
      </c>
      <c r="F1280" s="3">
        <v>741417</v>
      </c>
      <c r="G1280" s="3">
        <v>-580831</v>
      </c>
      <c r="H1280" s="3">
        <v>160586</v>
      </c>
      <c r="I1280" s="3">
        <v>-38692.28</v>
      </c>
      <c r="J1280" s="4" t="s">
        <v>3369</v>
      </c>
      <c r="K1280" s="3">
        <v>121893.72</v>
      </c>
      <c r="L1280">
        <f t="shared" si="19"/>
        <v>422</v>
      </c>
    </row>
    <row r="1281" spans="1:12" x14ac:dyDescent="0.25">
      <c r="A1281" t="str">
        <f>A1280</f>
        <v>Bobcat Athletic Foundation, Inc</v>
      </c>
      <c r="B1281">
        <f>B1280</f>
        <v>2026</v>
      </c>
      <c r="C1281" t="s">
        <v>3357</v>
      </c>
      <c r="D1281" t="str">
        <f>D1280</f>
        <v>501(c)(3)</v>
      </c>
      <c r="E1281" t="str">
        <f>E1280</f>
        <v>1016-28</v>
      </c>
      <c r="F1281" s="3">
        <f>SUM(F1280)</f>
        <v>741417</v>
      </c>
      <c r="G1281" s="3">
        <f>SUM(G1280)</f>
        <v>-580831</v>
      </c>
      <c r="H1281" s="3">
        <f>SUM(H1280)</f>
        <v>160586</v>
      </c>
      <c r="I1281" s="3">
        <f>SUM(I1280)</f>
        <v>-38692.28</v>
      </c>
      <c r="J1281" s="4" t="s">
        <v>3369</v>
      </c>
      <c r="K1281" s="3">
        <f>SUM(K1280)</f>
        <v>121893.72</v>
      </c>
      <c r="L1281">
        <f t="shared" si="19"/>
        <v>422</v>
      </c>
    </row>
    <row r="1282" spans="1:12" x14ac:dyDescent="0.25">
      <c r="A1282" t="s">
        <v>849</v>
      </c>
      <c r="B1282">
        <v>2026</v>
      </c>
      <c r="C1282" t="s">
        <v>1</v>
      </c>
      <c r="D1282" t="s">
        <v>10</v>
      </c>
      <c r="E1282" t="s">
        <v>850</v>
      </c>
      <c r="F1282" s="3">
        <v>6201613.75</v>
      </c>
      <c r="G1282" s="3">
        <v>-5802074.8499999996</v>
      </c>
      <c r="H1282" s="3">
        <v>399538.9</v>
      </c>
      <c r="I1282" s="3">
        <v>-143677.29</v>
      </c>
      <c r="J1282" s="4" t="s">
        <v>3369</v>
      </c>
      <c r="K1282" s="3">
        <v>255861.61</v>
      </c>
      <c r="L1282">
        <f t="shared" si="19"/>
        <v>423</v>
      </c>
    </row>
    <row r="1283" spans="1:12" x14ac:dyDescent="0.25">
      <c r="A1283" t="s">
        <v>849</v>
      </c>
      <c r="B1283">
        <v>2026</v>
      </c>
      <c r="C1283" t="s">
        <v>5</v>
      </c>
      <c r="D1283" t="s">
        <v>10</v>
      </c>
      <c r="E1283" t="s">
        <v>850</v>
      </c>
      <c r="F1283" s="3">
        <v>116689</v>
      </c>
      <c r="G1283" s="3">
        <v>-99055</v>
      </c>
      <c r="H1283" s="3">
        <v>17634</v>
      </c>
      <c r="I1283" s="3">
        <v>-8332.9699999999993</v>
      </c>
      <c r="J1283" s="4" t="s">
        <v>3369</v>
      </c>
      <c r="K1283" s="3">
        <v>9301.0300000000007</v>
      </c>
      <c r="L1283">
        <f t="shared" si="19"/>
        <v>423</v>
      </c>
    </row>
    <row r="1284" spans="1:12" x14ac:dyDescent="0.25">
      <c r="A1284" t="str">
        <f>A1283</f>
        <v>BOWEN BLAKEMORE VFW POST2792</v>
      </c>
      <c r="B1284">
        <f>B1283</f>
        <v>2026</v>
      </c>
      <c r="C1284" t="s">
        <v>3357</v>
      </c>
      <c r="D1284" t="str">
        <f>D1283</f>
        <v>501(c)(19)</v>
      </c>
      <c r="E1284" t="str">
        <f>E1283</f>
        <v>0234-48</v>
      </c>
      <c r="F1284" s="3">
        <f>SUM(F1282:F1283)</f>
        <v>6318302.75</v>
      </c>
      <c r="G1284" s="3">
        <f>SUM(G1282:G1283)</f>
        <v>-5901129.8499999996</v>
      </c>
      <c r="H1284" s="3">
        <f>SUM(H1282:H1283)</f>
        <v>417172.9</v>
      </c>
      <c r="I1284" s="3">
        <f>SUM(I1282:I1283)</f>
        <v>-152010.26</v>
      </c>
      <c r="J1284" s="4" t="s">
        <v>3369</v>
      </c>
      <c r="K1284" s="3">
        <f>SUM(K1282:K1283)</f>
        <v>265162.64</v>
      </c>
      <c r="L1284">
        <f t="shared" ref="L1284:L1347" si="20">IF(E1284=E1283,L1283,L1283+1)</f>
        <v>423</v>
      </c>
    </row>
    <row r="1285" spans="1:12" x14ac:dyDescent="0.25">
      <c r="A1285" t="s">
        <v>851</v>
      </c>
      <c r="B1285">
        <v>2026</v>
      </c>
      <c r="C1285" t="s">
        <v>5</v>
      </c>
      <c r="D1285" t="s">
        <v>6</v>
      </c>
      <c r="E1285" t="s">
        <v>852</v>
      </c>
      <c r="F1285" s="3">
        <v>202228</v>
      </c>
      <c r="G1285" s="3">
        <v>-164046</v>
      </c>
      <c r="H1285" s="3">
        <v>38182</v>
      </c>
      <c r="I1285" s="3">
        <v>-6063.82</v>
      </c>
      <c r="J1285" s="4" t="s">
        <v>3369</v>
      </c>
      <c r="K1285" s="3">
        <v>32118.18</v>
      </c>
      <c r="L1285">
        <f t="shared" si="20"/>
        <v>424</v>
      </c>
    </row>
    <row r="1286" spans="1:12" x14ac:dyDescent="0.25">
      <c r="A1286" t="str">
        <f>A1285</f>
        <v>Bowling Green Blueliners Inc</v>
      </c>
      <c r="B1286">
        <f>B1285</f>
        <v>2026</v>
      </c>
      <c r="C1286" t="s">
        <v>3357</v>
      </c>
      <c r="D1286" t="str">
        <f>D1285</f>
        <v>501(c)(3)</v>
      </c>
      <c r="E1286" t="str">
        <f>E1285</f>
        <v>1037-28</v>
      </c>
      <c r="F1286" s="3">
        <f>SUM(F1285)</f>
        <v>202228</v>
      </c>
      <c r="G1286" s="3">
        <f>SUM(G1285)</f>
        <v>-164046</v>
      </c>
      <c r="H1286" s="3">
        <f>SUM(H1285)</f>
        <v>38182</v>
      </c>
      <c r="I1286" s="3">
        <f>SUM(I1285)</f>
        <v>-6063.82</v>
      </c>
      <c r="J1286" s="4" t="s">
        <v>3369</v>
      </c>
      <c r="K1286" s="3">
        <f>SUM(K1285)</f>
        <v>32118.18</v>
      </c>
      <c r="L1286">
        <f t="shared" si="20"/>
        <v>424</v>
      </c>
    </row>
    <row r="1287" spans="1:12" x14ac:dyDescent="0.25">
      <c r="A1287" t="s">
        <v>853</v>
      </c>
      <c r="B1287">
        <v>2026</v>
      </c>
      <c r="C1287" t="s">
        <v>5</v>
      </c>
      <c r="D1287" t="s">
        <v>6</v>
      </c>
      <c r="E1287" t="s">
        <v>854</v>
      </c>
      <c r="F1287" s="3">
        <v>155739</v>
      </c>
      <c r="G1287" s="3">
        <v>-127164</v>
      </c>
      <c r="H1287" s="3">
        <v>28575</v>
      </c>
      <c r="I1287" s="3">
        <v>-5690.58</v>
      </c>
      <c r="J1287" s="4" t="s">
        <v>3369</v>
      </c>
      <c r="K1287" s="3">
        <v>22884.42</v>
      </c>
      <c r="L1287">
        <f t="shared" si="20"/>
        <v>425</v>
      </c>
    </row>
    <row r="1288" spans="1:12" x14ac:dyDescent="0.25">
      <c r="A1288" t="str">
        <f>A1287</f>
        <v>Boys &amp; Girls Club of Wooster</v>
      </c>
      <c r="B1288">
        <f>B1287</f>
        <v>2026</v>
      </c>
      <c r="C1288" t="s">
        <v>3357</v>
      </c>
      <c r="D1288" t="str">
        <f>D1287</f>
        <v>501(c)(3)</v>
      </c>
      <c r="E1288" t="str">
        <f>E1287</f>
        <v>1038-28</v>
      </c>
      <c r="F1288" s="3">
        <f>SUM(F1287)</f>
        <v>155739</v>
      </c>
      <c r="G1288" s="3">
        <f>SUM(G1287)</f>
        <v>-127164</v>
      </c>
      <c r="H1288" s="3">
        <f>SUM(H1287)</f>
        <v>28575</v>
      </c>
      <c r="I1288" s="3">
        <f>SUM(I1287)</f>
        <v>-5690.58</v>
      </c>
      <c r="J1288" s="4" t="s">
        <v>3369</v>
      </c>
      <c r="K1288" s="3">
        <f>SUM(K1287)</f>
        <v>22884.42</v>
      </c>
      <c r="L1288">
        <f t="shared" si="20"/>
        <v>425</v>
      </c>
    </row>
    <row r="1289" spans="1:12" x14ac:dyDescent="0.25">
      <c r="A1289" t="s">
        <v>855</v>
      </c>
      <c r="B1289">
        <v>2026</v>
      </c>
      <c r="C1289" t="s">
        <v>5</v>
      </c>
      <c r="D1289" t="s">
        <v>6</v>
      </c>
      <c r="E1289" t="s">
        <v>856</v>
      </c>
      <c r="F1289" s="3">
        <v>188000</v>
      </c>
      <c r="G1289" s="3">
        <v>-151612</v>
      </c>
      <c r="H1289" s="3">
        <v>36388</v>
      </c>
      <c r="I1289" s="3">
        <v>-7158</v>
      </c>
      <c r="J1289" s="4" t="s">
        <v>3369</v>
      </c>
      <c r="K1289" s="3">
        <v>29230</v>
      </c>
      <c r="L1289">
        <f t="shared" si="20"/>
        <v>426</v>
      </c>
    </row>
    <row r="1290" spans="1:12" x14ac:dyDescent="0.25">
      <c r="A1290" t="str">
        <f>A1289</f>
        <v>Boys &amp; Girls Clubs of Northeast Ohio Education Coalition</v>
      </c>
      <c r="B1290">
        <f>B1289</f>
        <v>2026</v>
      </c>
      <c r="C1290" t="s">
        <v>3357</v>
      </c>
      <c r="D1290" t="str">
        <f>D1289</f>
        <v>501(c)(3)</v>
      </c>
      <c r="E1290" t="str">
        <f>E1289</f>
        <v>1006-28</v>
      </c>
      <c r="F1290" s="3">
        <f>SUM(F1289)</f>
        <v>188000</v>
      </c>
      <c r="G1290" s="3">
        <f>SUM(G1289)</f>
        <v>-151612</v>
      </c>
      <c r="H1290" s="3">
        <f>SUM(H1289)</f>
        <v>36388</v>
      </c>
      <c r="I1290" s="3">
        <f>SUM(I1289)</f>
        <v>-7158</v>
      </c>
      <c r="J1290" s="4" t="s">
        <v>3369</v>
      </c>
      <c r="K1290" s="3">
        <f>SUM(K1289)</f>
        <v>29230</v>
      </c>
      <c r="L1290">
        <f t="shared" si="20"/>
        <v>426</v>
      </c>
    </row>
    <row r="1291" spans="1:12" x14ac:dyDescent="0.25">
      <c r="A1291" t="s">
        <v>3328</v>
      </c>
      <c r="B1291" s="2" t="s">
        <v>3324</v>
      </c>
      <c r="C1291" t="s">
        <v>5</v>
      </c>
      <c r="D1291" t="s">
        <v>6</v>
      </c>
      <c r="E1291" t="s">
        <v>3329</v>
      </c>
      <c r="F1291" s="3">
        <v>225516</v>
      </c>
      <c r="G1291" s="3">
        <v>-182337</v>
      </c>
      <c r="H1291" s="3">
        <v>43179</v>
      </c>
      <c r="I1291" s="3">
        <v>-13530.96</v>
      </c>
      <c r="J1291" s="4" t="s">
        <v>3369</v>
      </c>
      <c r="K1291" s="3">
        <v>29648.04</v>
      </c>
      <c r="L1291">
        <f t="shared" si="20"/>
        <v>427</v>
      </c>
    </row>
    <row r="1292" spans="1:12" x14ac:dyDescent="0.25">
      <c r="A1292" t="str">
        <f>A1291</f>
        <v>Boys &amp; Girls Clubs of Toledo</v>
      </c>
      <c r="B1292" s="2" t="str">
        <f>B1291</f>
        <v>2025 (Closure)</v>
      </c>
      <c r="C1292" t="s">
        <v>3357</v>
      </c>
      <c r="D1292" t="str">
        <f>D1291</f>
        <v>501(c)(3)</v>
      </c>
      <c r="E1292" t="str">
        <f>E1291</f>
        <v>1026-28</v>
      </c>
      <c r="F1292" s="3">
        <f>SUM(F1291)</f>
        <v>225516</v>
      </c>
      <c r="G1292" s="3">
        <f>SUM(G1291)</f>
        <v>-182337</v>
      </c>
      <c r="H1292" s="3">
        <f>SUM(H1291)</f>
        <v>43179</v>
      </c>
      <c r="I1292" s="3">
        <f>SUM(I1291)</f>
        <v>-13530.96</v>
      </c>
      <c r="J1292" s="4" t="s">
        <v>3369</v>
      </c>
      <c r="K1292" s="3">
        <f>SUM(K1291)</f>
        <v>29648.04</v>
      </c>
      <c r="L1292">
        <f t="shared" si="20"/>
        <v>427</v>
      </c>
    </row>
    <row r="1293" spans="1:12" x14ac:dyDescent="0.25">
      <c r="A1293" t="s">
        <v>857</v>
      </c>
      <c r="B1293">
        <v>2026</v>
      </c>
      <c r="C1293" t="s">
        <v>1</v>
      </c>
      <c r="D1293" t="s">
        <v>2</v>
      </c>
      <c r="E1293" t="s">
        <v>858</v>
      </c>
      <c r="F1293" s="3">
        <v>1353317.5</v>
      </c>
      <c r="G1293" s="3">
        <v>-1093394.5</v>
      </c>
      <c r="H1293" s="3">
        <v>259923</v>
      </c>
      <c r="I1293" s="3">
        <v>-96568.62</v>
      </c>
      <c r="J1293" s="4" t="s">
        <v>3369</v>
      </c>
      <c r="K1293" s="3">
        <v>163354.38</v>
      </c>
      <c r="L1293">
        <f t="shared" si="20"/>
        <v>428</v>
      </c>
    </row>
    <row r="1294" spans="1:12" x14ac:dyDescent="0.25">
      <c r="A1294" t="s">
        <v>857</v>
      </c>
      <c r="B1294">
        <v>2026</v>
      </c>
      <c r="C1294" t="s">
        <v>5</v>
      </c>
      <c r="D1294" t="s">
        <v>2</v>
      </c>
      <c r="E1294" t="s">
        <v>858</v>
      </c>
      <c r="F1294" s="3">
        <v>63990</v>
      </c>
      <c r="G1294" s="3">
        <v>-50655</v>
      </c>
      <c r="H1294" s="3">
        <v>13335</v>
      </c>
      <c r="I1294" s="3">
        <v>-8017.96</v>
      </c>
      <c r="J1294" s="4" t="s">
        <v>3369</v>
      </c>
      <c r="K1294" s="3">
        <v>5317.04</v>
      </c>
      <c r="L1294">
        <f t="shared" si="20"/>
        <v>428</v>
      </c>
    </row>
    <row r="1295" spans="1:12" x14ac:dyDescent="0.25">
      <c r="A1295" t="str">
        <f>A1294</f>
        <v xml:space="preserve">BPO Elks 258 </v>
      </c>
      <c r="B1295">
        <f>B1294</f>
        <v>2026</v>
      </c>
      <c r="C1295" t="s">
        <v>3357</v>
      </c>
      <c r="D1295" t="str">
        <f>D1294</f>
        <v>501(c)(8)</v>
      </c>
      <c r="E1295" t="str">
        <f>E1294</f>
        <v>0231-28</v>
      </c>
      <c r="F1295" s="3">
        <f>SUM(F1293:F1294)</f>
        <v>1417307.5</v>
      </c>
      <c r="G1295" s="3">
        <f>SUM(G1293:G1294)</f>
        <v>-1144049.5</v>
      </c>
      <c r="H1295" s="3">
        <f>SUM(H1293:H1294)</f>
        <v>273258</v>
      </c>
      <c r="I1295" s="3">
        <f>SUM(I1293:I1294)</f>
        <v>-104586.58</v>
      </c>
      <c r="J1295" s="4" t="s">
        <v>3369</v>
      </c>
      <c r="K1295" s="3">
        <f>SUM(K1293:K1294)</f>
        <v>168671.42</v>
      </c>
      <c r="L1295">
        <f t="shared" si="20"/>
        <v>428</v>
      </c>
    </row>
    <row r="1296" spans="1:12" x14ac:dyDescent="0.25">
      <c r="A1296" t="s">
        <v>859</v>
      </c>
      <c r="B1296">
        <v>2026</v>
      </c>
      <c r="C1296" t="s">
        <v>1</v>
      </c>
      <c r="D1296" t="s">
        <v>2</v>
      </c>
      <c r="E1296" t="s">
        <v>860</v>
      </c>
      <c r="F1296" s="3">
        <v>8652097.75</v>
      </c>
      <c r="G1296" s="3">
        <v>-8058957.25</v>
      </c>
      <c r="H1296" s="3">
        <v>593140.5</v>
      </c>
      <c r="I1296" s="3">
        <v>-172477.59</v>
      </c>
      <c r="J1296" s="4" t="s">
        <v>3369</v>
      </c>
      <c r="K1296" s="3">
        <v>420662.91</v>
      </c>
      <c r="L1296">
        <f t="shared" si="20"/>
        <v>429</v>
      </c>
    </row>
    <row r="1297" spans="1:12" x14ac:dyDescent="0.25">
      <c r="A1297" t="s">
        <v>859</v>
      </c>
      <c r="B1297">
        <v>2026</v>
      </c>
      <c r="C1297" t="s">
        <v>5</v>
      </c>
      <c r="D1297" t="s">
        <v>2</v>
      </c>
      <c r="E1297" t="s">
        <v>860</v>
      </c>
      <c r="F1297" s="3">
        <v>369739</v>
      </c>
      <c r="G1297" s="3">
        <v>-305223</v>
      </c>
      <c r="H1297" s="3">
        <v>64516</v>
      </c>
      <c r="I1297" s="3">
        <v>-21975.83</v>
      </c>
      <c r="J1297" s="4" t="s">
        <v>3369</v>
      </c>
      <c r="K1297" s="3">
        <v>42540.17</v>
      </c>
      <c r="L1297">
        <f t="shared" si="20"/>
        <v>429</v>
      </c>
    </row>
    <row r="1298" spans="1:12" x14ac:dyDescent="0.25">
      <c r="A1298" t="str">
        <f>A1297</f>
        <v>BPOE 509</v>
      </c>
      <c r="B1298">
        <f>B1297</f>
        <v>2026</v>
      </c>
      <c r="C1298" t="s">
        <v>3357</v>
      </c>
      <c r="D1298" t="str">
        <f>D1297</f>
        <v>501(c)(8)</v>
      </c>
      <c r="E1298" t="str">
        <f>E1297</f>
        <v>0185-28</v>
      </c>
      <c r="F1298" s="3">
        <f>SUM(F1296:F1297)</f>
        <v>9021836.75</v>
      </c>
      <c r="G1298" s="3">
        <f>SUM(G1296:G1297)</f>
        <v>-8364180.25</v>
      </c>
      <c r="H1298" s="3">
        <f>SUM(H1296:H1297)</f>
        <v>657656.5</v>
      </c>
      <c r="I1298" s="3">
        <f>SUM(I1296:I1297)</f>
        <v>-194453.41999999998</v>
      </c>
      <c r="J1298" s="4" t="s">
        <v>3369</v>
      </c>
      <c r="K1298" s="3">
        <f>SUM(K1296:K1297)</f>
        <v>463203.07999999996</v>
      </c>
      <c r="L1298">
        <f t="shared" si="20"/>
        <v>429</v>
      </c>
    </row>
    <row r="1299" spans="1:12" x14ac:dyDescent="0.25">
      <c r="A1299" t="s">
        <v>861</v>
      </c>
      <c r="B1299">
        <v>2026</v>
      </c>
      <c r="C1299" t="s">
        <v>1</v>
      </c>
      <c r="D1299" t="s">
        <v>2</v>
      </c>
      <c r="E1299" t="s">
        <v>862</v>
      </c>
      <c r="F1299" s="3">
        <v>2783317</v>
      </c>
      <c r="G1299" s="3">
        <v>-2176333.75</v>
      </c>
      <c r="H1299" s="3">
        <v>606983.25</v>
      </c>
      <c r="I1299" s="3">
        <v>-209991.69</v>
      </c>
      <c r="J1299" s="4" t="s">
        <v>3369</v>
      </c>
      <c r="K1299" s="3">
        <v>396991.56</v>
      </c>
      <c r="L1299">
        <f t="shared" si="20"/>
        <v>430</v>
      </c>
    </row>
    <row r="1300" spans="1:12" x14ac:dyDescent="0.25">
      <c r="A1300" t="s">
        <v>861</v>
      </c>
      <c r="B1300">
        <v>2026</v>
      </c>
      <c r="C1300" t="s">
        <v>5</v>
      </c>
      <c r="D1300" t="s">
        <v>2</v>
      </c>
      <c r="E1300" t="s">
        <v>862</v>
      </c>
      <c r="F1300" s="3">
        <v>234213</v>
      </c>
      <c r="G1300" s="3">
        <v>-196089</v>
      </c>
      <c r="H1300" s="3">
        <v>38124</v>
      </c>
      <c r="I1300" s="3">
        <v>-11820.22</v>
      </c>
      <c r="J1300" s="4" t="s">
        <v>3369</v>
      </c>
      <c r="K1300" s="3">
        <v>26303.78</v>
      </c>
      <c r="L1300">
        <f t="shared" si="20"/>
        <v>430</v>
      </c>
    </row>
    <row r="1301" spans="1:12" x14ac:dyDescent="0.25">
      <c r="A1301" t="str">
        <f>A1300</f>
        <v>BPOE Lodge 0140</v>
      </c>
      <c r="B1301">
        <f>B1300</f>
        <v>2026</v>
      </c>
      <c r="C1301" t="s">
        <v>3357</v>
      </c>
      <c r="D1301" t="str">
        <f>D1300</f>
        <v>501(c)(8)</v>
      </c>
      <c r="E1301" t="str">
        <f>E1300</f>
        <v>0044-28</v>
      </c>
      <c r="F1301" s="3">
        <f>SUM(F1299:F1300)</f>
        <v>3017530</v>
      </c>
      <c r="G1301" s="3">
        <f>SUM(G1299:G1300)</f>
        <v>-2372422.75</v>
      </c>
      <c r="H1301" s="3">
        <f>SUM(H1299:H1300)</f>
        <v>645107.25</v>
      </c>
      <c r="I1301" s="3">
        <f>SUM(I1299:I1300)</f>
        <v>-221811.91</v>
      </c>
      <c r="J1301" s="4" t="s">
        <v>3369</v>
      </c>
      <c r="K1301" s="3">
        <f>SUM(K1299:K1300)</f>
        <v>423295.33999999997</v>
      </c>
      <c r="L1301">
        <f t="shared" si="20"/>
        <v>430</v>
      </c>
    </row>
    <row r="1302" spans="1:12" x14ac:dyDescent="0.25">
      <c r="A1302" t="s">
        <v>863</v>
      </c>
      <c r="B1302">
        <v>2026</v>
      </c>
      <c r="C1302" t="s">
        <v>5</v>
      </c>
      <c r="D1302" t="s">
        <v>864</v>
      </c>
      <c r="E1302" t="s">
        <v>865</v>
      </c>
      <c r="F1302" s="3">
        <v>563636</v>
      </c>
      <c r="G1302" s="3">
        <v>-460963</v>
      </c>
      <c r="H1302" s="3">
        <v>102673</v>
      </c>
      <c r="I1302" s="3">
        <v>-23123.06</v>
      </c>
      <c r="J1302" s="4" t="s">
        <v>3369</v>
      </c>
      <c r="K1302" s="3">
        <v>79549.94</v>
      </c>
      <c r="L1302">
        <f t="shared" si="20"/>
        <v>431</v>
      </c>
    </row>
    <row r="1303" spans="1:12" x14ac:dyDescent="0.25">
      <c r="A1303" t="str">
        <f>A1302</f>
        <v>Brands Lake Fishing Club, Inc.</v>
      </c>
      <c r="B1303">
        <f>B1302</f>
        <v>2026</v>
      </c>
      <c r="C1303" t="s">
        <v>3357</v>
      </c>
      <c r="D1303" t="str">
        <f>D1302</f>
        <v>501(c)(7)</v>
      </c>
      <c r="E1303" t="str">
        <f>E1302</f>
        <v>0200-28</v>
      </c>
      <c r="F1303" s="3">
        <f>SUM(F1302)</f>
        <v>563636</v>
      </c>
      <c r="G1303" s="3">
        <f>SUM(G1302)</f>
        <v>-460963</v>
      </c>
      <c r="H1303" s="3">
        <f>SUM(H1302)</f>
        <v>102673</v>
      </c>
      <c r="I1303" s="3">
        <f>SUM(I1302)</f>
        <v>-23123.06</v>
      </c>
      <c r="J1303" s="4" t="s">
        <v>3369</v>
      </c>
      <c r="K1303" s="3">
        <f>SUM(K1302)</f>
        <v>79549.94</v>
      </c>
      <c r="L1303">
        <f t="shared" si="20"/>
        <v>431</v>
      </c>
    </row>
    <row r="1304" spans="1:12" x14ac:dyDescent="0.25">
      <c r="A1304" t="s">
        <v>866</v>
      </c>
      <c r="B1304">
        <v>2026</v>
      </c>
      <c r="C1304" t="s">
        <v>9</v>
      </c>
      <c r="D1304" t="s">
        <v>6</v>
      </c>
      <c r="E1304" t="s">
        <v>867</v>
      </c>
      <c r="F1304" s="3">
        <v>11095</v>
      </c>
      <c r="G1304" s="3">
        <v>0</v>
      </c>
      <c r="H1304" s="3">
        <v>11095</v>
      </c>
      <c r="I1304" s="3">
        <v>-3080.13</v>
      </c>
      <c r="J1304" s="3">
        <v>342.44</v>
      </c>
      <c r="K1304" s="3">
        <v>8357.31</v>
      </c>
      <c r="L1304">
        <f t="shared" si="20"/>
        <v>432</v>
      </c>
    </row>
    <row r="1305" spans="1:12" x14ac:dyDescent="0.25">
      <c r="A1305" t="str">
        <f>A1304</f>
        <v>Brethren Retirement Community</v>
      </c>
      <c r="B1305">
        <f>B1304</f>
        <v>2026</v>
      </c>
      <c r="C1305" t="s">
        <v>3357</v>
      </c>
      <c r="D1305" t="str">
        <f>D1304</f>
        <v>501(c)(3)</v>
      </c>
      <c r="E1305" t="str">
        <f>E1304</f>
        <v>1030-28</v>
      </c>
      <c r="F1305" s="3">
        <f>SUM(F1304)</f>
        <v>11095</v>
      </c>
      <c r="G1305" s="3">
        <f>SUM(G1304)</f>
        <v>0</v>
      </c>
      <c r="H1305" s="3">
        <f>SUM(H1304)</f>
        <v>11095</v>
      </c>
      <c r="I1305" s="3">
        <f>SUM(I1304)</f>
        <v>-3080.13</v>
      </c>
      <c r="J1305" s="3">
        <v>342.44</v>
      </c>
      <c r="K1305" s="3">
        <f>SUM(K1304)</f>
        <v>8357.31</v>
      </c>
      <c r="L1305">
        <f t="shared" si="20"/>
        <v>432</v>
      </c>
    </row>
    <row r="1306" spans="1:12" x14ac:dyDescent="0.25">
      <c r="A1306" t="s">
        <v>868</v>
      </c>
      <c r="B1306">
        <v>2026</v>
      </c>
      <c r="C1306" t="s">
        <v>1</v>
      </c>
      <c r="D1306" t="s">
        <v>10</v>
      </c>
      <c r="E1306" t="s">
        <v>869</v>
      </c>
      <c r="F1306" s="3">
        <v>1105869.3999999999</v>
      </c>
      <c r="G1306" s="3">
        <v>-923170.49999999988</v>
      </c>
      <c r="H1306" s="3">
        <v>182698.9</v>
      </c>
      <c r="I1306" s="3">
        <v>-64897.73</v>
      </c>
      <c r="J1306" s="4" t="s">
        <v>3369</v>
      </c>
      <c r="K1306" s="3">
        <v>117801.17</v>
      </c>
      <c r="L1306">
        <f t="shared" si="20"/>
        <v>433</v>
      </c>
    </row>
    <row r="1307" spans="1:12" x14ac:dyDescent="0.25">
      <c r="A1307" t="s">
        <v>868</v>
      </c>
      <c r="B1307">
        <v>2026</v>
      </c>
      <c r="C1307" t="s">
        <v>5</v>
      </c>
      <c r="D1307" t="s">
        <v>10</v>
      </c>
      <c r="E1307" t="s">
        <v>869</v>
      </c>
      <c r="F1307" s="3">
        <v>90262</v>
      </c>
      <c r="G1307" s="3">
        <v>-70584</v>
      </c>
      <c r="H1307" s="3">
        <v>19678</v>
      </c>
      <c r="I1307" s="3">
        <v>-3506.2</v>
      </c>
      <c r="J1307" s="4" t="s">
        <v>3369</v>
      </c>
      <c r="K1307" s="3">
        <v>16171.8</v>
      </c>
      <c r="L1307">
        <f t="shared" si="20"/>
        <v>433</v>
      </c>
    </row>
    <row r="1308" spans="1:12" x14ac:dyDescent="0.25">
      <c r="A1308" t="str">
        <f>A1307</f>
        <v>Brewer-Tarasco American Legion Post 7</v>
      </c>
      <c r="B1308">
        <f>B1307</f>
        <v>2026</v>
      </c>
      <c r="C1308" t="s">
        <v>3357</v>
      </c>
      <c r="D1308" t="str">
        <f>D1307</f>
        <v>501(c)(19)</v>
      </c>
      <c r="E1308" t="str">
        <f>E1307</f>
        <v>0579-27</v>
      </c>
      <c r="F1308" s="3">
        <f>SUM(F1306:F1307)</f>
        <v>1196131.3999999999</v>
      </c>
      <c r="G1308" s="3">
        <f>SUM(G1306:G1307)</f>
        <v>-993754.49999999988</v>
      </c>
      <c r="H1308" s="3">
        <f>SUM(H1306:H1307)</f>
        <v>202376.9</v>
      </c>
      <c r="I1308" s="3">
        <f>SUM(I1306:I1307)</f>
        <v>-68403.930000000008</v>
      </c>
      <c r="J1308" s="4" t="s">
        <v>3369</v>
      </c>
      <c r="K1308" s="3">
        <f>SUM(K1306:K1307)</f>
        <v>133972.97</v>
      </c>
      <c r="L1308">
        <f t="shared" si="20"/>
        <v>433</v>
      </c>
    </row>
    <row r="1309" spans="1:12" x14ac:dyDescent="0.25">
      <c r="A1309" t="s">
        <v>870</v>
      </c>
      <c r="B1309">
        <v>2026</v>
      </c>
      <c r="C1309" t="s">
        <v>9</v>
      </c>
      <c r="D1309" t="s">
        <v>6</v>
      </c>
      <c r="E1309" t="s">
        <v>871</v>
      </c>
      <c r="F1309" s="3">
        <v>775</v>
      </c>
      <c r="G1309" s="3">
        <v>0</v>
      </c>
      <c r="H1309" s="3">
        <v>775</v>
      </c>
      <c r="I1309" s="3">
        <v>-396.8</v>
      </c>
      <c r="J1309" s="3">
        <v>0</v>
      </c>
      <c r="K1309" s="3">
        <v>378.2</v>
      </c>
      <c r="L1309">
        <f t="shared" si="20"/>
        <v>434</v>
      </c>
    </row>
    <row r="1310" spans="1:12" x14ac:dyDescent="0.25">
      <c r="A1310" t="s">
        <v>870</v>
      </c>
      <c r="B1310">
        <v>2026</v>
      </c>
      <c r="C1310" t="s">
        <v>5</v>
      </c>
      <c r="D1310" t="s">
        <v>6</v>
      </c>
      <c r="E1310" t="s">
        <v>871</v>
      </c>
      <c r="F1310" s="3">
        <v>5848.5</v>
      </c>
      <c r="G1310" s="3">
        <v>-4360</v>
      </c>
      <c r="H1310" s="3">
        <v>1488.5</v>
      </c>
      <c r="I1310" s="3">
        <v>0</v>
      </c>
      <c r="J1310" s="4" t="s">
        <v>3369</v>
      </c>
      <c r="K1310" s="3">
        <v>1488.5</v>
      </c>
      <c r="L1310">
        <f t="shared" si="20"/>
        <v>434</v>
      </c>
    </row>
    <row r="1311" spans="1:12" x14ac:dyDescent="0.25">
      <c r="A1311" t="str">
        <f>A1310</f>
        <v>Brewster Firemans Assoc. Inc</v>
      </c>
      <c r="B1311">
        <f>B1310</f>
        <v>2026</v>
      </c>
      <c r="C1311" t="s">
        <v>3357</v>
      </c>
      <c r="D1311" t="str">
        <f>D1310</f>
        <v>501(c)(3)</v>
      </c>
      <c r="E1311" t="str">
        <f>E1310</f>
        <v>0227-28</v>
      </c>
      <c r="F1311" s="3">
        <f>SUM(F1309:F1310)</f>
        <v>6623.5</v>
      </c>
      <c r="G1311" s="3">
        <f>SUM(G1309:G1310)</f>
        <v>-4360</v>
      </c>
      <c r="H1311" s="3">
        <f>SUM(H1309:H1310)</f>
        <v>2263.5</v>
      </c>
      <c r="I1311" s="3">
        <f>SUM(I1309:I1310)</f>
        <v>-396.8</v>
      </c>
      <c r="J1311" s="3">
        <v>0</v>
      </c>
      <c r="K1311" s="3">
        <f>SUM(K1309:K1310)</f>
        <v>1866.7</v>
      </c>
      <c r="L1311">
        <f t="shared" si="20"/>
        <v>434</v>
      </c>
    </row>
    <row r="1312" spans="1:12" x14ac:dyDescent="0.25">
      <c r="A1312" t="s">
        <v>872</v>
      </c>
      <c r="B1312">
        <v>2026</v>
      </c>
      <c r="C1312" t="s">
        <v>1</v>
      </c>
      <c r="D1312" t="s">
        <v>2</v>
      </c>
      <c r="E1312" t="s">
        <v>873</v>
      </c>
      <c r="F1312" s="3">
        <v>9648744.5</v>
      </c>
      <c r="G1312" s="3">
        <v>-8875598.4000000004</v>
      </c>
      <c r="H1312" s="3">
        <v>773146.1</v>
      </c>
      <c r="I1312" s="3">
        <v>-262269.08</v>
      </c>
      <c r="J1312" s="4" t="s">
        <v>3369</v>
      </c>
      <c r="K1312" s="3">
        <v>510877.02</v>
      </c>
      <c r="L1312">
        <f t="shared" si="20"/>
        <v>435</v>
      </c>
    </row>
    <row r="1313" spans="1:12" x14ac:dyDescent="0.25">
      <c r="A1313" t="s">
        <v>872</v>
      </c>
      <c r="B1313">
        <v>2026</v>
      </c>
      <c r="C1313" t="s">
        <v>5</v>
      </c>
      <c r="D1313" t="s">
        <v>2</v>
      </c>
      <c r="E1313" t="s">
        <v>873</v>
      </c>
      <c r="F1313" s="3">
        <v>371619</v>
      </c>
      <c r="G1313" s="3">
        <v>-297044.3</v>
      </c>
      <c r="H1313" s="3">
        <v>74574.7</v>
      </c>
      <c r="I1313" s="3">
        <v>-24620.68</v>
      </c>
      <c r="J1313" s="4" t="s">
        <v>3369</v>
      </c>
      <c r="K1313" s="3">
        <v>49954.02</v>
      </c>
      <c r="L1313">
        <f t="shared" si="20"/>
        <v>435</v>
      </c>
    </row>
    <row r="1314" spans="1:12" x14ac:dyDescent="0.25">
      <c r="A1314" t="str">
        <f>A1313</f>
        <v>BREWSTER MOOSE LODGE 1102</v>
      </c>
      <c r="B1314">
        <f>B1313</f>
        <v>2026</v>
      </c>
      <c r="C1314" t="s">
        <v>3357</v>
      </c>
      <c r="D1314" t="str">
        <f>D1313</f>
        <v>501(c)(8)</v>
      </c>
      <c r="E1314" t="str">
        <f>E1313</f>
        <v>0170-38</v>
      </c>
      <c r="F1314" s="3">
        <f>SUM(F1312:F1313)</f>
        <v>10020363.5</v>
      </c>
      <c r="G1314" s="3">
        <f>SUM(G1312:G1313)</f>
        <v>-9172642.7000000011</v>
      </c>
      <c r="H1314" s="3">
        <f>SUM(H1312:H1313)</f>
        <v>847720.79999999993</v>
      </c>
      <c r="I1314" s="3">
        <f>SUM(I1312:I1313)</f>
        <v>-286889.76</v>
      </c>
      <c r="J1314" s="4" t="s">
        <v>3369</v>
      </c>
      <c r="K1314" s="3">
        <f>SUM(K1312:K1313)</f>
        <v>560831.04</v>
      </c>
      <c r="L1314">
        <f t="shared" si="20"/>
        <v>435</v>
      </c>
    </row>
    <row r="1315" spans="1:12" x14ac:dyDescent="0.25">
      <c r="A1315" t="s">
        <v>874</v>
      </c>
      <c r="B1315">
        <v>2026</v>
      </c>
      <c r="C1315" t="s">
        <v>9</v>
      </c>
      <c r="D1315" t="s">
        <v>6</v>
      </c>
      <c r="E1315" t="s">
        <v>875</v>
      </c>
      <c r="F1315" s="3">
        <v>4636</v>
      </c>
      <c r="G1315" s="3">
        <v>0</v>
      </c>
      <c r="H1315" s="3">
        <v>4636</v>
      </c>
      <c r="I1315" s="3">
        <v>-1748.74</v>
      </c>
      <c r="J1315" s="3">
        <v>0</v>
      </c>
      <c r="K1315" s="3">
        <v>2887.26</v>
      </c>
      <c r="L1315">
        <f t="shared" si="20"/>
        <v>436</v>
      </c>
    </row>
    <row r="1316" spans="1:12" x14ac:dyDescent="0.25">
      <c r="A1316" t="s">
        <v>874</v>
      </c>
      <c r="B1316">
        <v>2026</v>
      </c>
      <c r="C1316" t="s">
        <v>12</v>
      </c>
      <c r="D1316" t="s">
        <v>6</v>
      </c>
      <c r="E1316" t="s">
        <v>875</v>
      </c>
      <c r="F1316" s="3">
        <v>572</v>
      </c>
      <c r="G1316" s="3">
        <v>-376</v>
      </c>
      <c r="H1316" s="3">
        <v>196</v>
      </c>
      <c r="I1316" s="3">
        <v>-126</v>
      </c>
      <c r="J1316" s="4" t="s">
        <v>3369</v>
      </c>
      <c r="K1316" s="3">
        <v>70</v>
      </c>
      <c r="L1316">
        <f t="shared" si="20"/>
        <v>436</v>
      </c>
    </row>
    <row r="1317" spans="1:12" x14ac:dyDescent="0.25">
      <c r="A1317" t="s">
        <v>874</v>
      </c>
      <c r="B1317">
        <v>2026</v>
      </c>
      <c r="C1317" t="s">
        <v>5</v>
      </c>
      <c r="D1317" t="s">
        <v>6</v>
      </c>
      <c r="E1317" t="s">
        <v>875</v>
      </c>
      <c r="F1317" s="3">
        <v>80584</v>
      </c>
      <c r="G1317" s="3">
        <v>-65455</v>
      </c>
      <c r="H1317" s="3">
        <v>15129</v>
      </c>
      <c r="I1317" s="3">
        <v>-3122.5</v>
      </c>
      <c r="J1317" s="4" t="s">
        <v>3369</v>
      </c>
      <c r="K1317" s="3">
        <v>12006.5</v>
      </c>
      <c r="L1317">
        <f t="shared" si="20"/>
        <v>436</v>
      </c>
    </row>
    <row r="1318" spans="1:12" x14ac:dyDescent="0.25">
      <c r="A1318" t="str">
        <f>A1317</f>
        <v>Bristol 300 Club, Inc.</v>
      </c>
      <c r="B1318">
        <f>B1317</f>
        <v>2026</v>
      </c>
      <c r="C1318" t="s">
        <v>3357</v>
      </c>
      <c r="D1318" t="str">
        <f>D1317</f>
        <v>501(c)(3)</v>
      </c>
      <c r="E1318" t="str">
        <f>E1317</f>
        <v>1015-28</v>
      </c>
      <c r="F1318" s="3">
        <f>SUM(F1315:F1317)</f>
        <v>85792</v>
      </c>
      <c r="G1318" s="3">
        <f>SUM(G1315:G1317)</f>
        <v>-65831</v>
      </c>
      <c r="H1318" s="3">
        <f>SUM(H1315:H1317)</f>
        <v>19961</v>
      </c>
      <c r="I1318" s="3">
        <f>SUM(I1315:I1317)</f>
        <v>-4997.24</v>
      </c>
      <c r="J1318" s="3">
        <v>0</v>
      </c>
      <c r="K1318" s="3">
        <f>SUM(K1315:K1317)</f>
        <v>14963.76</v>
      </c>
      <c r="L1318">
        <f t="shared" si="20"/>
        <v>436</v>
      </c>
    </row>
    <row r="1319" spans="1:12" x14ac:dyDescent="0.25">
      <c r="A1319" t="s">
        <v>876</v>
      </c>
      <c r="B1319">
        <v>2026</v>
      </c>
      <c r="C1319" t="s">
        <v>1</v>
      </c>
      <c r="D1319" t="s">
        <v>10</v>
      </c>
      <c r="E1319" t="s">
        <v>877</v>
      </c>
      <c r="F1319" s="3">
        <v>6866123.75</v>
      </c>
      <c r="G1319" s="3">
        <v>-6402085.9500000002</v>
      </c>
      <c r="H1319" s="3">
        <v>464037.8</v>
      </c>
      <c r="I1319" s="3">
        <v>-138800.06</v>
      </c>
      <c r="J1319" s="4" t="s">
        <v>3369</v>
      </c>
      <c r="K1319" s="3">
        <v>325237.74</v>
      </c>
      <c r="L1319">
        <f t="shared" si="20"/>
        <v>437</v>
      </c>
    </row>
    <row r="1320" spans="1:12" x14ac:dyDescent="0.25">
      <c r="A1320" t="s">
        <v>876</v>
      </c>
      <c r="B1320">
        <v>2026</v>
      </c>
      <c r="C1320" t="s">
        <v>5</v>
      </c>
      <c r="D1320" t="s">
        <v>10</v>
      </c>
      <c r="E1320" t="s">
        <v>877</v>
      </c>
      <c r="F1320" s="3">
        <v>49735</v>
      </c>
      <c r="G1320" s="3">
        <v>-47607.5</v>
      </c>
      <c r="H1320" s="3">
        <v>2127.5</v>
      </c>
      <c r="I1320" s="3">
        <v>-600.09</v>
      </c>
      <c r="J1320" s="4" t="s">
        <v>3369</v>
      </c>
      <c r="K1320" s="3">
        <v>1527.41</v>
      </c>
      <c r="L1320">
        <f t="shared" si="20"/>
        <v>437</v>
      </c>
    </row>
    <row r="1321" spans="1:12" x14ac:dyDescent="0.25">
      <c r="A1321" t="str">
        <f>A1320</f>
        <v>Brook Park Berea VFW Post 6676</v>
      </c>
      <c r="B1321">
        <f>B1320</f>
        <v>2026</v>
      </c>
      <c r="C1321" t="s">
        <v>3357</v>
      </c>
      <c r="D1321" t="str">
        <f>D1320</f>
        <v>501(c)(19)</v>
      </c>
      <c r="E1321" t="str">
        <f>E1320</f>
        <v>0166-48</v>
      </c>
      <c r="F1321" s="3">
        <f>SUM(F1319:F1320)</f>
        <v>6915858.75</v>
      </c>
      <c r="G1321" s="3">
        <f>SUM(G1319:G1320)</f>
        <v>-6449693.4500000002</v>
      </c>
      <c r="H1321" s="3">
        <f>SUM(H1319:H1320)</f>
        <v>466165.3</v>
      </c>
      <c r="I1321" s="3">
        <f>SUM(I1319:I1320)</f>
        <v>-139400.15</v>
      </c>
      <c r="J1321" s="4" t="s">
        <v>3369</v>
      </c>
      <c r="K1321" s="3">
        <f>SUM(K1319:K1320)</f>
        <v>326765.14999999997</v>
      </c>
      <c r="L1321">
        <f t="shared" si="20"/>
        <v>437</v>
      </c>
    </row>
    <row r="1322" spans="1:12" x14ac:dyDescent="0.25">
      <c r="A1322" t="s">
        <v>878</v>
      </c>
      <c r="B1322">
        <v>2026</v>
      </c>
      <c r="C1322" t="s">
        <v>1</v>
      </c>
      <c r="D1322" t="s">
        <v>10</v>
      </c>
      <c r="E1322" t="s">
        <v>879</v>
      </c>
      <c r="F1322" s="3">
        <v>3229338.75</v>
      </c>
      <c r="G1322" s="3">
        <v>-2779263.5</v>
      </c>
      <c r="H1322" s="3">
        <v>450075.25</v>
      </c>
      <c r="I1322" s="3">
        <v>-169340.88</v>
      </c>
      <c r="J1322" s="4" t="s">
        <v>3369</v>
      </c>
      <c r="K1322" s="3">
        <v>280734.37</v>
      </c>
      <c r="L1322">
        <f t="shared" si="20"/>
        <v>438</v>
      </c>
    </row>
    <row r="1323" spans="1:12" x14ac:dyDescent="0.25">
      <c r="A1323" t="s">
        <v>878</v>
      </c>
      <c r="B1323">
        <v>2026</v>
      </c>
      <c r="C1323" t="s">
        <v>5</v>
      </c>
      <c r="D1323" t="s">
        <v>10</v>
      </c>
      <c r="E1323" t="s">
        <v>879</v>
      </c>
      <c r="F1323" s="3">
        <v>488344</v>
      </c>
      <c r="G1323" s="3">
        <v>-403473</v>
      </c>
      <c r="H1323" s="3">
        <v>84871</v>
      </c>
      <c r="I1323" s="3">
        <v>-35990.620000000003</v>
      </c>
      <c r="J1323" s="4" t="s">
        <v>3369</v>
      </c>
      <c r="K1323" s="3">
        <v>48880.38</v>
      </c>
      <c r="L1323">
        <f t="shared" si="20"/>
        <v>438</v>
      </c>
    </row>
    <row r="1324" spans="1:12" x14ac:dyDescent="0.25">
      <c r="A1324" t="str">
        <f>A1323</f>
        <v>Brookville Amvets Charity Fund, Inc. fka Amvets #1789</v>
      </c>
      <c r="B1324">
        <f>B1323</f>
        <v>2026</v>
      </c>
      <c r="C1324" t="s">
        <v>3357</v>
      </c>
      <c r="D1324" t="str">
        <f>D1323</f>
        <v>501(c)(19)</v>
      </c>
      <c r="E1324" t="str">
        <f>E1323</f>
        <v>0546-27</v>
      </c>
      <c r="F1324" s="3">
        <f>SUM(F1322:F1323)</f>
        <v>3717682.75</v>
      </c>
      <c r="G1324" s="3">
        <f>SUM(G1322:G1323)</f>
        <v>-3182736.5</v>
      </c>
      <c r="H1324" s="3">
        <f>SUM(H1322:H1323)</f>
        <v>534946.25</v>
      </c>
      <c r="I1324" s="3">
        <f>SUM(I1322:I1323)</f>
        <v>-205331.5</v>
      </c>
      <c r="J1324" s="4" t="s">
        <v>3369</v>
      </c>
      <c r="K1324" s="3">
        <f>SUM(K1322:K1323)</f>
        <v>329614.75</v>
      </c>
      <c r="L1324">
        <f t="shared" si="20"/>
        <v>438</v>
      </c>
    </row>
    <row r="1325" spans="1:12" x14ac:dyDescent="0.25">
      <c r="A1325" t="s">
        <v>880</v>
      </c>
      <c r="B1325">
        <v>2026</v>
      </c>
      <c r="C1325" t="s">
        <v>9</v>
      </c>
      <c r="D1325" t="s">
        <v>6</v>
      </c>
      <c r="E1325" t="s">
        <v>881</v>
      </c>
      <c r="F1325" s="3">
        <v>3040</v>
      </c>
      <c r="G1325" s="3">
        <v>0</v>
      </c>
      <c r="H1325" s="3">
        <v>3040</v>
      </c>
      <c r="I1325" s="3">
        <v>-1043</v>
      </c>
      <c r="J1325" s="3">
        <v>0</v>
      </c>
      <c r="K1325" s="3">
        <v>1997</v>
      </c>
      <c r="L1325">
        <f t="shared" si="20"/>
        <v>439</v>
      </c>
    </row>
    <row r="1326" spans="1:12" x14ac:dyDescent="0.25">
      <c r="A1326" t="str">
        <f>A1325</f>
        <v>Brookville Athletic Booster Club</v>
      </c>
      <c r="B1326">
        <f>B1325</f>
        <v>2026</v>
      </c>
      <c r="C1326" t="s">
        <v>3357</v>
      </c>
      <c r="D1326" t="str">
        <f>D1325</f>
        <v>501(c)(3)</v>
      </c>
      <c r="E1326" t="str">
        <f>E1325</f>
        <v>1029-28</v>
      </c>
      <c r="F1326" s="3">
        <f>SUM(F1325)</f>
        <v>3040</v>
      </c>
      <c r="G1326" s="3">
        <f>SUM(G1325)</f>
        <v>0</v>
      </c>
      <c r="H1326" s="3">
        <f>SUM(H1325)</f>
        <v>3040</v>
      </c>
      <c r="I1326" s="3">
        <f>SUM(I1325)</f>
        <v>-1043</v>
      </c>
      <c r="J1326" s="3">
        <v>0</v>
      </c>
      <c r="K1326" s="3">
        <f>SUM(K1325)</f>
        <v>1997</v>
      </c>
      <c r="L1326">
        <f t="shared" si="20"/>
        <v>439</v>
      </c>
    </row>
    <row r="1327" spans="1:12" x14ac:dyDescent="0.25">
      <c r="A1327" t="s">
        <v>882</v>
      </c>
      <c r="B1327">
        <v>2026</v>
      </c>
      <c r="C1327" t="s">
        <v>5</v>
      </c>
      <c r="D1327" t="s">
        <v>6</v>
      </c>
      <c r="E1327" t="s">
        <v>883</v>
      </c>
      <c r="F1327" s="3">
        <v>464155</v>
      </c>
      <c r="G1327" s="3">
        <v>-351621</v>
      </c>
      <c r="H1327" s="3">
        <v>112534</v>
      </c>
      <c r="I1327" s="3">
        <v>-28353.8</v>
      </c>
      <c r="J1327" s="4" t="s">
        <v>3369</v>
      </c>
      <c r="K1327" s="3">
        <v>84180.2</v>
      </c>
      <c r="L1327">
        <f t="shared" si="20"/>
        <v>440</v>
      </c>
    </row>
    <row r="1328" spans="1:12" x14ac:dyDescent="0.25">
      <c r="A1328" t="str">
        <f>A1327</f>
        <v>BUCKEYE HIGH SCHOOL ATHLETIC BOOSTER CLUB</v>
      </c>
      <c r="B1328">
        <f>B1327</f>
        <v>2026</v>
      </c>
      <c r="C1328" t="s">
        <v>3357</v>
      </c>
      <c r="D1328" t="str">
        <f>D1327</f>
        <v>501(c)(3)</v>
      </c>
      <c r="E1328" t="str">
        <f>E1327</f>
        <v>1020-28</v>
      </c>
      <c r="F1328" s="3">
        <f>SUM(F1327)</f>
        <v>464155</v>
      </c>
      <c r="G1328" s="3">
        <f>SUM(G1327)</f>
        <v>-351621</v>
      </c>
      <c r="H1328" s="3">
        <f>SUM(H1327)</f>
        <v>112534</v>
      </c>
      <c r="I1328" s="3">
        <f>SUM(I1327)</f>
        <v>-28353.8</v>
      </c>
      <c r="J1328" s="4" t="s">
        <v>3369</v>
      </c>
      <c r="K1328" s="3">
        <f>SUM(K1327)</f>
        <v>84180.2</v>
      </c>
      <c r="L1328">
        <f t="shared" si="20"/>
        <v>440</v>
      </c>
    </row>
    <row r="1329" spans="1:12" x14ac:dyDescent="0.25">
      <c r="A1329" t="s">
        <v>884</v>
      </c>
      <c r="B1329">
        <v>2026</v>
      </c>
      <c r="C1329" t="s">
        <v>5</v>
      </c>
      <c r="D1329" t="s">
        <v>6</v>
      </c>
      <c r="E1329" t="s">
        <v>885</v>
      </c>
      <c r="F1329" s="3">
        <v>241200</v>
      </c>
      <c r="G1329" s="3">
        <v>-201000</v>
      </c>
      <c r="H1329" s="3">
        <v>40200</v>
      </c>
      <c r="I1329" s="3">
        <v>-3360</v>
      </c>
      <c r="J1329" s="4" t="s">
        <v>3369</v>
      </c>
      <c r="K1329" s="3">
        <v>36840</v>
      </c>
      <c r="L1329">
        <f t="shared" si="20"/>
        <v>441</v>
      </c>
    </row>
    <row r="1330" spans="1:12" x14ac:dyDescent="0.25">
      <c r="A1330" t="str">
        <f>A1329</f>
        <v>By Grace Through Faith Mission</v>
      </c>
      <c r="B1330">
        <f>B1329</f>
        <v>2026</v>
      </c>
      <c r="C1330" t="s">
        <v>3357</v>
      </c>
      <c r="D1330" t="str">
        <f>D1329</f>
        <v>501(c)(3)</v>
      </c>
      <c r="E1330" t="str">
        <f>E1329</f>
        <v>1032-28</v>
      </c>
      <c r="F1330" s="3">
        <f>SUM(F1329)</f>
        <v>241200</v>
      </c>
      <c r="G1330" s="3">
        <f>SUM(G1329)</f>
        <v>-201000</v>
      </c>
      <c r="H1330" s="3">
        <f>SUM(H1329)</f>
        <v>40200</v>
      </c>
      <c r="I1330" s="3">
        <f>SUM(I1329)</f>
        <v>-3360</v>
      </c>
      <c r="J1330" s="4" t="s">
        <v>3369</v>
      </c>
      <c r="K1330" s="3">
        <f>SUM(K1329)</f>
        <v>36840</v>
      </c>
      <c r="L1330">
        <f t="shared" si="20"/>
        <v>441</v>
      </c>
    </row>
    <row r="1331" spans="1:12" x14ac:dyDescent="0.25">
      <c r="A1331" t="s">
        <v>886</v>
      </c>
      <c r="B1331">
        <v>2026</v>
      </c>
      <c r="C1331" t="s">
        <v>1</v>
      </c>
      <c r="D1331" t="s">
        <v>10</v>
      </c>
      <c r="E1331" t="s">
        <v>887</v>
      </c>
      <c r="F1331" s="3">
        <v>733108</v>
      </c>
      <c r="G1331" s="3">
        <v>-682670.25</v>
      </c>
      <c r="H1331" s="3">
        <v>50437.75</v>
      </c>
      <c r="I1331" s="3">
        <v>-17524.13</v>
      </c>
      <c r="J1331" s="4" t="s">
        <v>3369</v>
      </c>
      <c r="K1331" s="3">
        <v>32913.620000000003</v>
      </c>
      <c r="L1331">
        <f t="shared" si="20"/>
        <v>442</v>
      </c>
    </row>
    <row r="1332" spans="1:12" x14ac:dyDescent="0.25">
      <c r="A1332" t="s">
        <v>886</v>
      </c>
      <c r="B1332">
        <v>2026</v>
      </c>
      <c r="C1332" t="s">
        <v>5</v>
      </c>
      <c r="D1332" t="s">
        <v>10</v>
      </c>
      <c r="E1332" t="s">
        <v>887</v>
      </c>
      <c r="F1332" s="3">
        <v>10520</v>
      </c>
      <c r="G1332" s="3">
        <v>-8221</v>
      </c>
      <c r="H1332" s="3">
        <v>2299</v>
      </c>
      <c r="I1332" s="3">
        <v>-3828.4</v>
      </c>
      <c r="J1332" s="4" t="s">
        <v>3369</v>
      </c>
      <c r="K1332" s="3">
        <v>-1529.4</v>
      </c>
      <c r="L1332">
        <f t="shared" si="20"/>
        <v>442</v>
      </c>
    </row>
    <row r="1333" spans="1:12" x14ac:dyDescent="0.25">
      <c r="A1333" t="str">
        <f>A1332</f>
        <v>Cadiz Veterans Incorporated</v>
      </c>
      <c r="B1333">
        <f>B1332</f>
        <v>2026</v>
      </c>
      <c r="C1333" t="s">
        <v>3357</v>
      </c>
      <c r="D1333" t="str">
        <f>D1332</f>
        <v>501(c)(19)</v>
      </c>
      <c r="E1333" t="str">
        <f>E1332</f>
        <v>0266-29</v>
      </c>
      <c r="F1333" s="3">
        <f>SUM(F1331:F1332)</f>
        <v>743628</v>
      </c>
      <c r="G1333" s="3">
        <f>SUM(G1331:G1332)</f>
        <v>-690891.25</v>
      </c>
      <c r="H1333" s="3">
        <f>SUM(H1331:H1332)</f>
        <v>52736.75</v>
      </c>
      <c r="I1333" s="3">
        <f>SUM(I1331:I1332)</f>
        <v>-21352.530000000002</v>
      </c>
      <c r="J1333" s="4" t="s">
        <v>3369</v>
      </c>
      <c r="K1333" s="3">
        <f>SUM(K1331:K1332)</f>
        <v>31384.22</v>
      </c>
      <c r="L1333">
        <f t="shared" si="20"/>
        <v>442</v>
      </c>
    </row>
    <row r="1334" spans="1:12" x14ac:dyDescent="0.25">
      <c r="A1334" t="s">
        <v>888</v>
      </c>
      <c r="B1334">
        <v>2026</v>
      </c>
      <c r="C1334" t="s">
        <v>9</v>
      </c>
      <c r="D1334" t="s">
        <v>6</v>
      </c>
      <c r="E1334" t="s">
        <v>889</v>
      </c>
      <c r="F1334" s="3">
        <v>4519.55</v>
      </c>
      <c r="G1334" s="3">
        <v>0</v>
      </c>
      <c r="H1334" s="3">
        <v>4519.55</v>
      </c>
      <c r="I1334" s="3">
        <v>-293.02999999999997</v>
      </c>
      <c r="J1334" s="3">
        <v>74.319999999999993</v>
      </c>
      <c r="K1334" s="3">
        <v>4300.84</v>
      </c>
      <c r="L1334">
        <f t="shared" si="20"/>
        <v>443</v>
      </c>
    </row>
    <row r="1335" spans="1:12" x14ac:dyDescent="0.25">
      <c r="A1335" t="s">
        <v>888</v>
      </c>
      <c r="B1335">
        <v>2026</v>
      </c>
      <c r="C1335" t="s">
        <v>12</v>
      </c>
      <c r="D1335" t="s">
        <v>6</v>
      </c>
      <c r="E1335" t="s">
        <v>889</v>
      </c>
      <c r="F1335" s="3">
        <v>2703</v>
      </c>
      <c r="G1335" s="3">
        <v>-1867</v>
      </c>
      <c r="H1335" s="3">
        <v>836</v>
      </c>
      <c r="I1335" s="3">
        <v>-460</v>
      </c>
      <c r="J1335" s="4" t="s">
        <v>3369</v>
      </c>
      <c r="K1335" s="3">
        <v>376</v>
      </c>
      <c r="L1335">
        <f t="shared" si="20"/>
        <v>443</v>
      </c>
    </row>
    <row r="1336" spans="1:12" x14ac:dyDescent="0.25">
      <c r="A1336" t="s">
        <v>888</v>
      </c>
      <c r="B1336">
        <v>2026</v>
      </c>
      <c r="C1336" t="s">
        <v>5</v>
      </c>
      <c r="D1336" t="s">
        <v>6</v>
      </c>
      <c r="E1336" t="s">
        <v>889</v>
      </c>
      <c r="F1336" s="3">
        <v>72760</v>
      </c>
      <c r="G1336" s="3">
        <v>-58312</v>
      </c>
      <c r="H1336" s="3">
        <v>14448</v>
      </c>
      <c r="I1336" s="3">
        <v>-3079.39</v>
      </c>
      <c r="J1336" s="4" t="s">
        <v>3369</v>
      </c>
      <c r="K1336" s="3">
        <v>11368.61</v>
      </c>
      <c r="L1336">
        <f t="shared" si="20"/>
        <v>443</v>
      </c>
    </row>
    <row r="1337" spans="1:12" x14ac:dyDescent="0.25">
      <c r="A1337" t="str">
        <f>A1336</f>
        <v>Caldwell Volunteer Fire Company</v>
      </c>
      <c r="B1337">
        <f>B1336</f>
        <v>2026</v>
      </c>
      <c r="C1337" t="s">
        <v>3357</v>
      </c>
      <c r="D1337" t="str">
        <f>D1336</f>
        <v>501(c)(3)</v>
      </c>
      <c r="E1337" t="str">
        <f>E1336</f>
        <v>0273-29</v>
      </c>
      <c r="F1337" s="3">
        <f>SUM(F1334:F1336)</f>
        <v>79982.55</v>
      </c>
      <c r="G1337" s="3">
        <f>SUM(G1334:G1336)</f>
        <v>-60179</v>
      </c>
      <c r="H1337" s="3">
        <f>SUM(H1334:H1336)</f>
        <v>19803.55</v>
      </c>
      <c r="I1337" s="3">
        <f>SUM(I1334:I1336)</f>
        <v>-3832.42</v>
      </c>
      <c r="J1337" s="3">
        <v>74.319999999999993</v>
      </c>
      <c r="K1337" s="3">
        <f>SUM(K1334:K1336)</f>
        <v>16045.45</v>
      </c>
      <c r="L1337">
        <f t="shared" si="20"/>
        <v>443</v>
      </c>
    </row>
    <row r="1338" spans="1:12" x14ac:dyDescent="0.25">
      <c r="A1338" t="s">
        <v>890</v>
      </c>
      <c r="B1338">
        <v>2026</v>
      </c>
      <c r="C1338" t="s">
        <v>9</v>
      </c>
      <c r="D1338" t="s">
        <v>6</v>
      </c>
      <c r="E1338" t="s">
        <v>891</v>
      </c>
      <c r="F1338" s="3">
        <v>115169.67</v>
      </c>
      <c r="G1338" s="3">
        <v>0</v>
      </c>
      <c r="H1338" s="3">
        <v>115169.67</v>
      </c>
      <c r="I1338" s="3">
        <v>-41962.58</v>
      </c>
      <c r="J1338" s="3">
        <v>-3671.27</v>
      </c>
      <c r="K1338" s="3">
        <v>69535.820000000007</v>
      </c>
      <c r="L1338">
        <f t="shared" si="20"/>
        <v>444</v>
      </c>
    </row>
    <row r="1339" spans="1:12" x14ac:dyDescent="0.25">
      <c r="A1339" t="str">
        <f>A1338</f>
        <v>Calvert Catholic Schools</v>
      </c>
      <c r="B1339">
        <f>B1338</f>
        <v>2026</v>
      </c>
      <c r="C1339" t="s">
        <v>3357</v>
      </c>
      <c r="D1339" t="str">
        <f>D1338</f>
        <v>501(c)(3)</v>
      </c>
      <c r="E1339" t="str">
        <f>E1338</f>
        <v>0313-29</v>
      </c>
      <c r="F1339" s="3">
        <f>SUM(F1338)</f>
        <v>115169.67</v>
      </c>
      <c r="G1339" s="3">
        <f>SUM(G1338)</f>
        <v>0</v>
      </c>
      <c r="H1339" s="3">
        <f>SUM(H1338)</f>
        <v>115169.67</v>
      </c>
      <c r="I1339" s="3">
        <f>SUM(I1338)</f>
        <v>-41962.58</v>
      </c>
      <c r="J1339" s="3">
        <v>-3671.27</v>
      </c>
      <c r="K1339" s="3">
        <f>SUM(K1338)</f>
        <v>69535.820000000007</v>
      </c>
      <c r="L1339">
        <f t="shared" si="20"/>
        <v>444</v>
      </c>
    </row>
    <row r="1340" spans="1:12" x14ac:dyDescent="0.25">
      <c r="A1340" t="s">
        <v>892</v>
      </c>
      <c r="B1340">
        <v>2026</v>
      </c>
      <c r="C1340" t="s">
        <v>1</v>
      </c>
      <c r="D1340" t="s">
        <v>2</v>
      </c>
      <c r="E1340" t="s">
        <v>893</v>
      </c>
      <c r="F1340" s="3">
        <v>1130580</v>
      </c>
      <c r="G1340" s="3">
        <v>-904840.5</v>
      </c>
      <c r="H1340" s="3">
        <v>225739.5</v>
      </c>
      <c r="I1340" s="3">
        <v>-72927.39</v>
      </c>
      <c r="J1340" s="4" t="s">
        <v>3369</v>
      </c>
      <c r="K1340" s="3">
        <v>152812.10999999999</v>
      </c>
      <c r="L1340">
        <f t="shared" si="20"/>
        <v>445</v>
      </c>
    </row>
    <row r="1341" spans="1:12" x14ac:dyDescent="0.25">
      <c r="A1341" t="s">
        <v>892</v>
      </c>
      <c r="B1341">
        <v>2026</v>
      </c>
      <c r="C1341" t="s">
        <v>5</v>
      </c>
      <c r="D1341" t="s">
        <v>2</v>
      </c>
      <c r="E1341" t="s">
        <v>893</v>
      </c>
      <c r="F1341" s="3">
        <v>243372</v>
      </c>
      <c r="G1341" s="3">
        <v>-163695</v>
      </c>
      <c r="H1341" s="3">
        <v>79677</v>
      </c>
      <c r="I1341" s="3">
        <v>-21822.89</v>
      </c>
      <c r="J1341" s="4" t="s">
        <v>3369</v>
      </c>
      <c r="K1341" s="3">
        <v>57854.11</v>
      </c>
      <c r="L1341">
        <f t="shared" si="20"/>
        <v>445</v>
      </c>
    </row>
    <row r="1342" spans="1:12" x14ac:dyDescent="0.25">
      <c r="A1342" t="str">
        <f>A1341</f>
        <v>Cambridge Elks Lodge #448</v>
      </c>
      <c r="B1342">
        <f>B1341</f>
        <v>2026</v>
      </c>
      <c r="C1342" t="s">
        <v>3357</v>
      </c>
      <c r="D1342" t="str">
        <f>D1341</f>
        <v>501(c)(8)</v>
      </c>
      <c r="E1342" t="str">
        <f>E1341</f>
        <v>0197-28</v>
      </c>
      <c r="F1342" s="3">
        <f>SUM(F1340:F1341)</f>
        <v>1373952</v>
      </c>
      <c r="G1342" s="3">
        <f>SUM(G1340:G1341)</f>
        <v>-1068535.5</v>
      </c>
      <c r="H1342" s="3">
        <f>SUM(H1340:H1341)</f>
        <v>305416.5</v>
      </c>
      <c r="I1342" s="3">
        <f>SUM(I1340:I1341)</f>
        <v>-94750.28</v>
      </c>
      <c r="J1342" s="4" t="s">
        <v>3369</v>
      </c>
      <c r="K1342" s="3">
        <f>SUM(K1340:K1341)</f>
        <v>210666.21999999997</v>
      </c>
      <c r="L1342">
        <f t="shared" si="20"/>
        <v>445</v>
      </c>
    </row>
    <row r="1343" spans="1:12" x14ac:dyDescent="0.25">
      <c r="A1343" t="s">
        <v>894</v>
      </c>
      <c r="B1343">
        <v>2026</v>
      </c>
      <c r="C1343" t="s">
        <v>9</v>
      </c>
      <c r="D1343" t="s">
        <v>6</v>
      </c>
      <c r="E1343" t="s">
        <v>895</v>
      </c>
      <c r="F1343" s="3">
        <v>31982.799999999999</v>
      </c>
      <c r="G1343" s="3">
        <v>0</v>
      </c>
      <c r="H1343" s="3">
        <v>31982.799999999999</v>
      </c>
      <c r="I1343" s="3">
        <v>-14131.07</v>
      </c>
      <c r="J1343" s="3">
        <v>0</v>
      </c>
      <c r="K1343" s="3">
        <v>17851.73</v>
      </c>
      <c r="L1343">
        <f t="shared" si="20"/>
        <v>446</v>
      </c>
    </row>
    <row r="1344" spans="1:12" x14ac:dyDescent="0.25">
      <c r="A1344" t="str">
        <f>A1343</f>
        <v>Cancer Assistance of Williams County</v>
      </c>
      <c r="B1344">
        <f>B1343</f>
        <v>2026</v>
      </c>
      <c r="C1344" t="s">
        <v>3357</v>
      </c>
      <c r="D1344" t="str">
        <f>D1343</f>
        <v>501(c)(3)</v>
      </c>
      <c r="E1344" t="str">
        <f>E1343</f>
        <v>1054-29</v>
      </c>
      <c r="F1344" s="3">
        <f>SUM(F1343)</f>
        <v>31982.799999999999</v>
      </c>
      <c r="G1344" s="3">
        <f>SUM(G1343)</f>
        <v>0</v>
      </c>
      <c r="H1344" s="3">
        <f>SUM(H1343)</f>
        <v>31982.799999999999</v>
      </c>
      <c r="I1344" s="3">
        <f>SUM(I1343)</f>
        <v>-14131.07</v>
      </c>
      <c r="J1344" s="3">
        <v>0</v>
      </c>
      <c r="K1344" s="3">
        <f>SUM(K1343)</f>
        <v>17851.73</v>
      </c>
      <c r="L1344">
        <f t="shared" si="20"/>
        <v>446</v>
      </c>
    </row>
    <row r="1345" spans="1:12" x14ac:dyDescent="0.25">
      <c r="A1345" t="s">
        <v>896</v>
      </c>
      <c r="B1345">
        <v>2026</v>
      </c>
      <c r="C1345" t="s">
        <v>5</v>
      </c>
      <c r="D1345" t="s">
        <v>6</v>
      </c>
      <c r="E1345" t="s">
        <v>897</v>
      </c>
      <c r="F1345" s="3">
        <v>1619778</v>
      </c>
      <c r="G1345" s="3">
        <v>-1316218</v>
      </c>
      <c r="H1345" s="3">
        <v>303560</v>
      </c>
      <c r="I1345" s="3">
        <v>-94738.68</v>
      </c>
      <c r="J1345" s="4" t="s">
        <v>3369</v>
      </c>
      <c r="K1345" s="3">
        <v>208821.32</v>
      </c>
      <c r="L1345">
        <f t="shared" si="20"/>
        <v>447</v>
      </c>
    </row>
    <row r="1346" spans="1:12" x14ac:dyDescent="0.25">
      <c r="A1346" t="str">
        <f>A1345</f>
        <v>Cancer Services of Erie County</v>
      </c>
      <c r="B1346">
        <f>B1345</f>
        <v>2026</v>
      </c>
      <c r="C1346" t="s">
        <v>3357</v>
      </c>
      <c r="D1346" t="str">
        <f>D1345</f>
        <v>501(c)(3)</v>
      </c>
      <c r="E1346" t="str">
        <f>E1345</f>
        <v>1000-29</v>
      </c>
      <c r="F1346" s="3">
        <f>SUM(F1345)</f>
        <v>1619778</v>
      </c>
      <c r="G1346" s="3">
        <f>SUM(G1345)</f>
        <v>-1316218</v>
      </c>
      <c r="H1346" s="3">
        <f>SUM(H1345)</f>
        <v>303560</v>
      </c>
      <c r="I1346" s="3">
        <f>SUM(I1345)</f>
        <v>-94738.68</v>
      </c>
      <c r="J1346" s="4" t="s">
        <v>3369</v>
      </c>
      <c r="K1346" s="3">
        <f>SUM(K1345)</f>
        <v>208821.32</v>
      </c>
      <c r="L1346">
        <f t="shared" si="20"/>
        <v>447</v>
      </c>
    </row>
    <row r="1347" spans="1:12" x14ac:dyDescent="0.25">
      <c r="A1347" t="s">
        <v>898</v>
      </c>
      <c r="B1347">
        <v>2026</v>
      </c>
      <c r="C1347" t="s">
        <v>5</v>
      </c>
      <c r="D1347" t="s">
        <v>6</v>
      </c>
      <c r="E1347" t="s">
        <v>899</v>
      </c>
      <c r="F1347" s="3">
        <v>1485235</v>
      </c>
      <c r="G1347" s="3">
        <v>-1198572</v>
      </c>
      <c r="H1347" s="3">
        <v>286663</v>
      </c>
      <c r="I1347" s="3">
        <v>-60916.75</v>
      </c>
      <c r="J1347" s="4" t="s">
        <v>3369</v>
      </c>
      <c r="K1347" s="3">
        <v>225746.25</v>
      </c>
      <c r="L1347">
        <f t="shared" si="20"/>
        <v>448</v>
      </c>
    </row>
    <row r="1348" spans="1:12" x14ac:dyDescent="0.25">
      <c r="A1348" t="str">
        <f>A1347</f>
        <v>Cancer Tees Me Off</v>
      </c>
      <c r="B1348">
        <f>B1347</f>
        <v>2026</v>
      </c>
      <c r="C1348" t="s">
        <v>3357</v>
      </c>
      <c r="D1348" t="str">
        <f>D1347</f>
        <v>501(c)(3)</v>
      </c>
      <c r="E1348" t="str">
        <f>E1347</f>
        <v>1005-29</v>
      </c>
      <c r="F1348" s="3">
        <f>SUM(F1347)</f>
        <v>1485235</v>
      </c>
      <c r="G1348" s="3">
        <f>SUM(G1347)</f>
        <v>-1198572</v>
      </c>
      <c r="H1348" s="3">
        <f>SUM(H1347)</f>
        <v>286663</v>
      </c>
      <c r="I1348" s="3">
        <f>SUM(I1347)</f>
        <v>-60916.75</v>
      </c>
      <c r="J1348" s="4" t="s">
        <v>3369</v>
      </c>
      <c r="K1348" s="3">
        <f>SUM(K1347)</f>
        <v>225746.25</v>
      </c>
      <c r="L1348">
        <f t="shared" ref="L1348:L1411" si="21">IF(E1348=E1347,L1347,L1347+1)</f>
        <v>448</v>
      </c>
    </row>
    <row r="1349" spans="1:12" x14ac:dyDescent="0.25">
      <c r="A1349" t="s">
        <v>900</v>
      </c>
      <c r="B1349">
        <v>2026</v>
      </c>
      <c r="C1349" t="s">
        <v>9</v>
      </c>
      <c r="D1349" t="s">
        <v>6</v>
      </c>
      <c r="E1349" t="s">
        <v>901</v>
      </c>
      <c r="F1349" s="3">
        <v>21054.03</v>
      </c>
      <c r="G1349" s="3">
        <v>0</v>
      </c>
      <c r="H1349" s="3">
        <v>21054.03</v>
      </c>
      <c r="I1349" s="3">
        <v>-7210.51</v>
      </c>
      <c r="J1349" s="3">
        <v>342.5</v>
      </c>
      <c r="K1349" s="3">
        <v>14186.02</v>
      </c>
      <c r="L1349">
        <f t="shared" si="21"/>
        <v>449</v>
      </c>
    </row>
    <row r="1350" spans="1:12" x14ac:dyDescent="0.25">
      <c r="A1350" t="str">
        <f>A1349</f>
        <v>Canfield Lady Cards</v>
      </c>
      <c r="B1350">
        <f>B1349</f>
        <v>2026</v>
      </c>
      <c r="C1350" t="s">
        <v>3357</v>
      </c>
      <c r="D1350" t="str">
        <f>D1349</f>
        <v>501(c)(3)</v>
      </c>
      <c r="E1350" t="str">
        <f>E1349</f>
        <v>0310-29</v>
      </c>
      <c r="F1350" s="3">
        <f>SUM(F1349)</f>
        <v>21054.03</v>
      </c>
      <c r="G1350" s="3">
        <f>SUM(G1349)</f>
        <v>0</v>
      </c>
      <c r="H1350" s="3">
        <f>SUM(H1349)</f>
        <v>21054.03</v>
      </c>
      <c r="I1350" s="3">
        <f>SUM(I1349)</f>
        <v>-7210.51</v>
      </c>
      <c r="J1350" s="3">
        <v>342.5</v>
      </c>
      <c r="K1350" s="3">
        <f>SUM(K1349)</f>
        <v>14186.02</v>
      </c>
      <c r="L1350">
        <f t="shared" si="21"/>
        <v>449</v>
      </c>
    </row>
    <row r="1351" spans="1:12" x14ac:dyDescent="0.25">
      <c r="A1351" t="s">
        <v>902</v>
      </c>
      <c r="B1351">
        <v>2026</v>
      </c>
      <c r="C1351" t="s">
        <v>9</v>
      </c>
      <c r="D1351" t="s">
        <v>6</v>
      </c>
      <c r="E1351" t="s">
        <v>903</v>
      </c>
      <c r="F1351" s="3">
        <v>22380</v>
      </c>
      <c r="G1351" s="3">
        <v>0</v>
      </c>
      <c r="H1351" s="3">
        <v>22380</v>
      </c>
      <c r="I1351" s="3">
        <v>-5110</v>
      </c>
      <c r="J1351" s="3">
        <v>1250</v>
      </c>
      <c r="K1351" s="3">
        <v>18520</v>
      </c>
      <c r="L1351">
        <f t="shared" si="21"/>
        <v>450</v>
      </c>
    </row>
    <row r="1352" spans="1:12" x14ac:dyDescent="0.25">
      <c r="A1352" t="str">
        <f>A1351</f>
        <v>Cardinal Mooney High School</v>
      </c>
      <c r="B1352">
        <f>B1351</f>
        <v>2026</v>
      </c>
      <c r="C1352" t="s">
        <v>3357</v>
      </c>
      <c r="D1352" t="str">
        <f>D1351</f>
        <v>501(c)(3)</v>
      </c>
      <c r="E1352" t="str">
        <f>E1351</f>
        <v>1043-29</v>
      </c>
      <c r="F1352" s="3">
        <f>SUM(F1351)</f>
        <v>22380</v>
      </c>
      <c r="G1352" s="3">
        <f>SUM(G1351)</f>
        <v>0</v>
      </c>
      <c r="H1352" s="3">
        <f>SUM(H1351)</f>
        <v>22380</v>
      </c>
      <c r="I1352" s="3">
        <f>SUM(I1351)</f>
        <v>-5110</v>
      </c>
      <c r="J1352" s="3">
        <v>1250</v>
      </c>
      <c r="K1352" s="3">
        <f>SUM(K1351)</f>
        <v>18520</v>
      </c>
      <c r="L1352">
        <f t="shared" si="21"/>
        <v>450</v>
      </c>
    </row>
    <row r="1353" spans="1:12" x14ac:dyDescent="0.25">
      <c r="A1353" t="s">
        <v>904</v>
      </c>
      <c r="B1353">
        <v>2026</v>
      </c>
      <c r="C1353" t="s">
        <v>5</v>
      </c>
      <c r="D1353" t="s">
        <v>864</v>
      </c>
      <c r="E1353" t="s">
        <v>905</v>
      </c>
      <c r="F1353" s="3">
        <v>129644</v>
      </c>
      <c r="G1353" s="3">
        <v>-100598</v>
      </c>
      <c r="H1353" s="3">
        <v>29046</v>
      </c>
      <c r="I1353" s="3">
        <v>-9171.81</v>
      </c>
      <c r="J1353" s="4" t="s">
        <v>3369</v>
      </c>
      <c r="K1353" s="3">
        <v>19874.189999999999</v>
      </c>
      <c r="L1353">
        <f t="shared" si="21"/>
        <v>451</v>
      </c>
    </row>
    <row r="1354" spans="1:12" x14ac:dyDescent="0.25">
      <c r="A1354" t="str">
        <f>A1353</f>
        <v>Carey Conservation Sportsman's Association</v>
      </c>
      <c r="B1354">
        <f>B1353</f>
        <v>2026</v>
      </c>
      <c r="C1354" t="s">
        <v>3357</v>
      </c>
      <c r="D1354" t="str">
        <f>D1353</f>
        <v>501(c)(7)</v>
      </c>
      <c r="E1354" t="str">
        <f>E1353</f>
        <v>0243-29</v>
      </c>
      <c r="F1354" s="3">
        <f>SUM(F1353)</f>
        <v>129644</v>
      </c>
      <c r="G1354" s="3">
        <f>SUM(G1353)</f>
        <v>-100598</v>
      </c>
      <c r="H1354" s="3">
        <f>SUM(H1353)</f>
        <v>29046</v>
      </c>
      <c r="I1354" s="3">
        <f>SUM(I1353)</f>
        <v>-9171.81</v>
      </c>
      <c r="J1354" s="4" t="s">
        <v>3369</v>
      </c>
      <c r="K1354" s="3">
        <f>SUM(K1353)</f>
        <v>19874.189999999999</v>
      </c>
      <c r="L1354">
        <f t="shared" si="21"/>
        <v>451</v>
      </c>
    </row>
    <row r="1355" spans="1:12" x14ac:dyDescent="0.25">
      <c r="A1355" t="s">
        <v>906</v>
      </c>
      <c r="B1355">
        <v>2026</v>
      </c>
      <c r="C1355" t="s">
        <v>5</v>
      </c>
      <c r="D1355" t="s">
        <v>6</v>
      </c>
      <c r="E1355" t="s">
        <v>907</v>
      </c>
      <c r="F1355" s="3">
        <v>409797</v>
      </c>
      <c r="G1355" s="3">
        <v>-331340</v>
      </c>
      <c r="H1355" s="3">
        <v>78457</v>
      </c>
      <c r="I1355" s="3">
        <v>-24587.82</v>
      </c>
      <c r="J1355" s="4" t="s">
        <v>3369</v>
      </c>
      <c r="K1355" s="3">
        <v>53869.18</v>
      </c>
      <c r="L1355">
        <f t="shared" si="21"/>
        <v>452</v>
      </c>
    </row>
    <row r="1356" spans="1:12" x14ac:dyDescent="0.25">
      <c r="A1356" t="str">
        <f>A1355</f>
        <v>Carey Volunteer Fire Department</v>
      </c>
      <c r="B1356">
        <f>B1355</f>
        <v>2026</v>
      </c>
      <c r="C1356" t="s">
        <v>3357</v>
      </c>
      <c r="D1356" t="str">
        <f>D1355</f>
        <v>501(c)(3)</v>
      </c>
      <c r="E1356" t="str">
        <f>E1355</f>
        <v>1009-29</v>
      </c>
      <c r="F1356" s="3">
        <f>SUM(F1355)</f>
        <v>409797</v>
      </c>
      <c r="G1356" s="3">
        <f>SUM(G1355)</f>
        <v>-331340</v>
      </c>
      <c r="H1356" s="3">
        <f>SUM(H1355)</f>
        <v>78457</v>
      </c>
      <c r="I1356" s="3">
        <f>SUM(I1355)</f>
        <v>-24587.82</v>
      </c>
      <c r="J1356" s="4" t="s">
        <v>3369</v>
      </c>
      <c r="K1356" s="3">
        <f>SUM(K1355)</f>
        <v>53869.18</v>
      </c>
      <c r="L1356">
        <f t="shared" si="21"/>
        <v>452</v>
      </c>
    </row>
    <row r="1357" spans="1:12" x14ac:dyDescent="0.25">
      <c r="A1357" t="s">
        <v>908</v>
      </c>
      <c r="B1357">
        <v>2026</v>
      </c>
      <c r="C1357" t="s">
        <v>9</v>
      </c>
      <c r="D1357" t="s">
        <v>10</v>
      </c>
      <c r="E1357" t="s">
        <v>909</v>
      </c>
      <c r="F1357" s="3">
        <v>88858.5</v>
      </c>
      <c r="G1357" s="3">
        <v>0</v>
      </c>
      <c r="H1357" s="3">
        <v>88858.5</v>
      </c>
      <c r="I1357" s="3">
        <v>-71597.19</v>
      </c>
      <c r="J1357" s="3">
        <v>881.72</v>
      </c>
      <c r="K1357" s="3">
        <v>18143.03</v>
      </c>
      <c r="L1357">
        <f t="shared" si="21"/>
        <v>453</v>
      </c>
    </row>
    <row r="1358" spans="1:12" x14ac:dyDescent="0.25">
      <c r="A1358" t="s">
        <v>908</v>
      </c>
      <c r="B1358">
        <v>2026</v>
      </c>
      <c r="C1358" t="s">
        <v>12</v>
      </c>
      <c r="D1358" t="s">
        <v>10</v>
      </c>
      <c r="E1358" t="s">
        <v>909</v>
      </c>
      <c r="F1358" s="3">
        <v>171215</v>
      </c>
      <c r="G1358" s="3">
        <v>-124127</v>
      </c>
      <c r="H1358" s="3">
        <v>47088</v>
      </c>
      <c r="I1358" s="3">
        <v>-13434.75</v>
      </c>
      <c r="J1358" s="4" t="s">
        <v>3369</v>
      </c>
      <c r="K1358" s="3">
        <v>33653.25</v>
      </c>
      <c r="L1358">
        <f t="shared" si="21"/>
        <v>453</v>
      </c>
    </row>
    <row r="1359" spans="1:12" x14ac:dyDescent="0.25">
      <c r="A1359" t="str">
        <f>A1358</f>
        <v>Carey-Bavis Post 180</v>
      </c>
      <c r="B1359">
        <f>B1358</f>
        <v>2026</v>
      </c>
      <c r="C1359" t="s">
        <v>3357</v>
      </c>
      <c r="D1359" t="str">
        <f>D1358</f>
        <v>501(c)(19)</v>
      </c>
      <c r="E1359" t="str">
        <f>E1358</f>
        <v>0104-27</v>
      </c>
      <c r="F1359" s="3">
        <f>SUM(F1357:F1358)</f>
        <v>260073.5</v>
      </c>
      <c r="G1359" s="3">
        <f>SUM(G1357:G1358)</f>
        <v>-124127</v>
      </c>
      <c r="H1359" s="3">
        <f>SUM(H1357:H1358)</f>
        <v>135946.5</v>
      </c>
      <c r="I1359" s="3">
        <f>SUM(I1357:I1358)</f>
        <v>-85031.94</v>
      </c>
      <c r="J1359" s="3">
        <v>881.72</v>
      </c>
      <c r="K1359" s="3">
        <f>SUM(K1357:K1358)</f>
        <v>51796.28</v>
      </c>
      <c r="L1359">
        <f t="shared" si="21"/>
        <v>453</v>
      </c>
    </row>
    <row r="1360" spans="1:12" x14ac:dyDescent="0.25">
      <c r="A1360" t="s">
        <v>910</v>
      </c>
      <c r="B1360">
        <v>2026</v>
      </c>
      <c r="C1360" t="s">
        <v>9</v>
      </c>
      <c r="D1360" t="s">
        <v>6</v>
      </c>
      <c r="E1360" t="s">
        <v>911</v>
      </c>
      <c r="F1360" s="3">
        <v>366312.8</v>
      </c>
      <c r="G1360" s="3">
        <v>0</v>
      </c>
      <c r="H1360" s="3">
        <v>366312.8</v>
      </c>
      <c r="I1360" s="3">
        <v>-572684.06999999995</v>
      </c>
      <c r="J1360" s="3">
        <v>-16537.29</v>
      </c>
      <c r="K1360" s="3">
        <v>-222908.56</v>
      </c>
      <c r="L1360">
        <f t="shared" si="21"/>
        <v>454</v>
      </c>
    </row>
    <row r="1361" spans="1:12" x14ac:dyDescent="0.25">
      <c r="A1361" t="s">
        <v>910</v>
      </c>
      <c r="B1361">
        <v>2026</v>
      </c>
      <c r="C1361" t="s">
        <v>12</v>
      </c>
      <c r="D1361" t="s">
        <v>6</v>
      </c>
      <c r="E1361" t="s">
        <v>911</v>
      </c>
      <c r="F1361" s="3">
        <v>2780167.25</v>
      </c>
      <c r="G1361" s="3">
        <v>-2059428.75</v>
      </c>
      <c r="H1361" s="3">
        <v>720738.5</v>
      </c>
      <c r="I1361" s="3">
        <v>-167281.71</v>
      </c>
      <c r="J1361" s="4" t="s">
        <v>3369</v>
      </c>
      <c r="K1361" s="3">
        <v>553456.79</v>
      </c>
      <c r="L1361">
        <f t="shared" si="21"/>
        <v>454</v>
      </c>
    </row>
    <row r="1362" spans="1:12" x14ac:dyDescent="0.25">
      <c r="A1362" t="s">
        <v>910</v>
      </c>
      <c r="B1362">
        <v>2026</v>
      </c>
      <c r="C1362" t="s">
        <v>5</v>
      </c>
      <c r="D1362" t="s">
        <v>6</v>
      </c>
      <c r="E1362" t="s">
        <v>911</v>
      </c>
      <c r="F1362" s="3">
        <v>11925.5</v>
      </c>
      <c r="G1362" s="3">
        <v>-8282</v>
      </c>
      <c r="H1362" s="3">
        <v>3643.5</v>
      </c>
      <c r="I1362" s="3">
        <v>-1160.75</v>
      </c>
      <c r="J1362" s="4" t="s">
        <v>3369</v>
      </c>
      <c r="K1362" s="3">
        <v>2482.75</v>
      </c>
      <c r="L1362">
        <f t="shared" si="21"/>
        <v>454</v>
      </c>
    </row>
    <row r="1363" spans="1:12" x14ac:dyDescent="0.25">
      <c r="A1363" t="str">
        <f>A1362</f>
        <v>Carroll Catholic High School</v>
      </c>
      <c r="B1363">
        <f>B1362</f>
        <v>2026</v>
      </c>
      <c r="C1363" t="s">
        <v>3357</v>
      </c>
      <c r="D1363" t="str">
        <f>D1362</f>
        <v>501(c)(3)</v>
      </c>
      <c r="E1363" t="str">
        <f>E1362</f>
        <v>0040-29</v>
      </c>
      <c r="F1363" s="3">
        <f>SUM(F1360:F1362)</f>
        <v>3158405.55</v>
      </c>
      <c r="G1363" s="3">
        <f>SUM(G1360:G1362)</f>
        <v>-2067710.75</v>
      </c>
      <c r="H1363" s="3">
        <f>SUM(H1360:H1362)</f>
        <v>1090694.8</v>
      </c>
      <c r="I1363" s="3">
        <f>SUM(I1360:I1362)</f>
        <v>-741126.52999999991</v>
      </c>
      <c r="J1363" s="3">
        <v>-16537.29</v>
      </c>
      <c r="K1363" s="3">
        <f>SUM(K1360:K1362)</f>
        <v>333030.98000000004</v>
      </c>
      <c r="L1363">
        <f t="shared" si="21"/>
        <v>454</v>
      </c>
    </row>
    <row r="1364" spans="1:12" x14ac:dyDescent="0.25">
      <c r="A1364" t="s">
        <v>912</v>
      </c>
      <c r="B1364">
        <v>2026</v>
      </c>
      <c r="C1364" t="s">
        <v>5</v>
      </c>
      <c r="D1364" t="s">
        <v>6</v>
      </c>
      <c r="E1364" t="s">
        <v>913</v>
      </c>
      <c r="F1364" s="3">
        <v>443580</v>
      </c>
      <c r="G1364" s="3">
        <v>-357616</v>
      </c>
      <c r="H1364" s="3">
        <v>85964</v>
      </c>
      <c r="I1364" s="3">
        <v>-27376.799999999999</v>
      </c>
      <c r="J1364" s="4" t="s">
        <v>3369</v>
      </c>
      <c r="K1364" s="3">
        <v>58587.199999999997</v>
      </c>
      <c r="L1364">
        <f t="shared" si="21"/>
        <v>455</v>
      </c>
    </row>
    <row r="1365" spans="1:12" x14ac:dyDescent="0.25">
      <c r="A1365" t="str">
        <f>A1364</f>
        <v>Carroll County Crush Baseball</v>
      </c>
      <c r="B1365">
        <f>B1364</f>
        <v>2026</v>
      </c>
      <c r="C1365" t="s">
        <v>3357</v>
      </c>
      <c r="D1365" t="str">
        <f>D1364</f>
        <v>501(c)(3)</v>
      </c>
      <c r="E1365" t="str">
        <f>E1364</f>
        <v>1026-29</v>
      </c>
      <c r="F1365" s="3">
        <f>SUM(F1364)</f>
        <v>443580</v>
      </c>
      <c r="G1365" s="3">
        <f>SUM(G1364)</f>
        <v>-357616</v>
      </c>
      <c r="H1365" s="3">
        <f>SUM(H1364)</f>
        <v>85964</v>
      </c>
      <c r="I1365" s="3">
        <f>SUM(I1364)</f>
        <v>-27376.799999999999</v>
      </c>
      <c r="J1365" s="4" t="s">
        <v>3369</v>
      </c>
      <c r="K1365" s="3">
        <f>SUM(K1364)</f>
        <v>58587.199999999997</v>
      </c>
      <c r="L1365">
        <f t="shared" si="21"/>
        <v>455</v>
      </c>
    </row>
    <row r="1366" spans="1:12" x14ac:dyDescent="0.25">
      <c r="A1366" t="s">
        <v>914</v>
      </c>
      <c r="B1366">
        <v>2026</v>
      </c>
      <c r="C1366" t="s">
        <v>5</v>
      </c>
      <c r="D1366" t="s">
        <v>864</v>
      </c>
      <c r="E1366" t="s">
        <v>915</v>
      </c>
      <c r="F1366" s="3">
        <v>0</v>
      </c>
      <c r="G1366" s="3">
        <v>0</v>
      </c>
      <c r="H1366" s="3">
        <v>0</v>
      </c>
      <c r="I1366" s="3">
        <v>0</v>
      </c>
      <c r="J1366" s="4" t="s">
        <v>3369</v>
      </c>
      <c r="K1366" s="3">
        <v>0</v>
      </c>
      <c r="L1366">
        <f t="shared" si="21"/>
        <v>456</v>
      </c>
    </row>
    <row r="1367" spans="1:12" x14ac:dyDescent="0.25">
      <c r="A1367" t="str">
        <f>A1366</f>
        <v>Carroll County Veteran's Club</v>
      </c>
      <c r="B1367">
        <f>B1366</f>
        <v>2026</v>
      </c>
      <c r="C1367" t="s">
        <v>3357</v>
      </c>
      <c r="D1367" t="str">
        <f>D1366</f>
        <v>501(c)(7)</v>
      </c>
      <c r="E1367" t="str">
        <f>E1366</f>
        <v>1007-29</v>
      </c>
      <c r="F1367" s="3">
        <f>SUM(F1366)</f>
        <v>0</v>
      </c>
      <c r="G1367" s="3">
        <f>SUM(G1366)</f>
        <v>0</v>
      </c>
      <c r="H1367" s="3">
        <f>SUM(H1366)</f>
        <v>0</v>
      </c>
      <c r="I1367" s="3">
        <f>SUM(I1366)</f>
        <v>0</v>
      </c>
      <c r="J1367" s="4" t="s">
        <v>3369</v>
      </c>
      <c r="K1367" s="3">
        <f>SUM(K1366)</f>
        <v>0</v>
      </c>
      <c r="L1367">
        <f t="shared" si="21"/>
        <v>456</v>
      </c>
    </row>
    <row r="1368" spans="1:12" x14ac:dyDescent="0.25">
      <c r="A1368" t="s">
        <v>916</v>
      </c>
      <c r="B1368">
        <v>2026</v>
      </c>
      <c r="C1368" t="s">
        <v>5</v>
      </c>
      <c r="D1368" t="s">
        <v>6</v>
      </c>
      <c r="E1368" t="s">
        <v>917</v>
      </c>
      <c r="F1368" s="3">
        <v>1114582</v>
      </c>
      <c r="G1368" s="3">
        <v>-848498</v>
      </c>
      <c r="H1368" s="3">
        <v>266084</v>
      </c>
      <c r="I1368" s="3">
        <v>-35101</v>
      </c>
      <c r="J1368" s="4" t="s">
        <v>3369</v>
      </c>
      <c r="K1368" s="3">
        <v>230983</v>
      </c>
      <c r="L1368">
        <f t="shared" si="21"/>
        <v>457</v>
      </c>
    </row>
    <row r="1369" spans="1:12" x14ac:dyDescent="0.25">
      <c r="A1369" t="str">
        <f>A1368</f>
        <v>CASA of Seneca, Sandusky, and Wyandot Counties</v>
      </c>
      <c r="B1369">
        <f>B1368</f>
        <v>2026</v>
      </c>
      <c r="C1369" t="s">
        <v>3357</v>
      </c>
      <c r="D1369" t="str">
        <f>D1368</f>
        <v>501(c)(3)</v>
      </c>
      <c r="E1369" t="str">
        <f>E1368</f>
        <v>1010-29</v>
      </c>
      <c r="F1369" s="3">
        <f>SUM(F1368)</f>
        <v>1114582</v>
      </c>
      <c r="G1369" s="3">
        <f>SUM(G1368)</f>
        <v>-848498</v>
      </c>
      <c r="H1369" s="3">
        <f>SUM(H1368)</f>
        <v>266084</v>
      </c>
      <c r="I1369" s="3">
        <f>SUM(I1368)</f>
        <v>-35101</v>
      </c>
      <c r="J1369" s="4" t="s">
        <v>3369</v>
      </c>
      <c r="K1369" s="3">
        <f>SUM(K1368)</f>
        <v>230983</v>
      </c>
      <c r="L1369">
        <f t="shared" si="21"/>
        <v>457</v>
      </c>
    </row>
    <row r="1370" spans="1:12" x14ac:dyDescent="0.25">
      <c r="A1370" t="s">
        <v>918</v>
      </c>
      <c r="B1370">
        <v>2026</v>
      </c>
      <c r="C1370" t="s">
        <v>9</v>
      </c>
      <c r="D1370" t="s">
        <v>6</v>
      </c>
      <c r="E1370" t="s">
        <v>919</v>
      </c>
      <c r="F1370" s="3">
        <v>0</v>
      </c>
      <c r="G1370" s="3">
        <v>0</v>
      </c>
      <c r="H1370" s="3">
        <v>0</v>
      </c>
      <c r="I1370" s="3">
        <v>-400</v>
      </c>
      <c r="J1370" s="3">
        <v>0</v>
      </c>
      <c r="K1370" s="3">
        <v>-400</v>
      </c>
      <c r="L1370">
        <f t="shared" si="21"/>
        <v>458</v>
      </c>
    </row>
    <row r="1371" spans="1:12" x14ac:dyDescent="0.25">
      <c r="A1371" t="s">
        <v>918</v>
      </c>
      <c r="B1371">
        <v>2026</v>
      </c>
      <c r="C1371" t="s">
        <v>12</v>
      </c>
      <c r="D1371" t="s">
        <v>6</v>
      </c>
      <c r="E1371" t="s">
        <v>919</v>
      </c>
      <c r="F1371" s="3">
        <v>0</v>
      </c>
      <c r="G1371" s="3">
        <v>0</v>
      </c>
      <c r="H1371" s="3">
        <v>0</v>
      </c>
      <c r="I1371" s="3">
        <v>0</v>
      </c>
      <c r="J1371" s="4" t="s">
        <v>3369</v>
      </c>
      <c r="K1371" s="3">
        <v>0</v>
      </c>
      <c r="L1371">
        <f t="shared" si="21"/>
        <v>458</v>
      </c>
    </row>
    <row r="1372" spans="1:12" x14ac:dyDescent="0.25">
      <c r="A1372" t="s">
        <v>918</v>
      </c>
      <c r="B1372">
        <v>2026</v>
      </c>
      <c r="C1372" t="s">
        <v>5</v>
      </c>
      <c r="D1372" t="s">
        <v>6</v>
      </c>
      <c r="E1372" t="s">
        <v>919</v>
      </c>
      <c r="F1372" s="3">
        <v>407739</v>
      </c>
      <c r="G1372" s="3">
        <v>-317979</v>
      </c>
      <c r="H1372" s="3">
        <v>89760</v>
      </c>
      <c r="I1372" s="3">
        <v>-19846.27</v>
      </c>
      <c r="J1372" s="4" t="s">
        <v>3369</v>
      </c>
      <c r="K1372" s="3">
        <v>69913.73</v>
      </c>
      <c r="L1372">
        <f t="shared" si="21"/>
        <v>458</v>
      </c>
    </row>
    <row r="1373" spans="1:12" x14ac:dyDescent="0.25">
      <c r="A1373" t="str">
        <f>A1372</f>
        <v>Cassell Station Volunteer Firemen's Association, Inc.</v>
      </c>
      <c r="B1373">
        <f>B1372</f>
        <v>2026</v>
      </c>
      <c r="C1373" t="s">
        <v>3357</v>
      </c>
      <c r="D1373" t="str">
        <f>D1372</f>
        <v>501(c)(3)</v>
      </c>
      <c r="E1373" t="str">
        <f>E1372</f>
        <v>0062-29</v>
      </c>
      <c r="F1373" s="3">
        <f>SUM(F1370:F1372)</f>
        <v>407739</v>
      </c>
      <c r="G1373" s="3">
        <f>SUM(G1370:G1372)</f>
        <v>-317979</v>
      </c>
      <c r="H1373" s="3">
        <f>SUM(H1370:H1372)</f>
        <v>89760</v>
      </c>
      <c r="I1373" s="3">
        <f>SUM(I1370:I1372)</f>
        <v>-20246.27</v>
      </c>
      <c r="J1373" s="3">
        <v>0</v>
      </c>
      <c r="K1373" s="3">
        <f>SUM(K1370:K1372)</f>
        <v>69513.73</v>
      </c>
      <c r="L1373">
        <f t="shared" si="21"/>
        <v>458</v>
      </c>
    </row>
    <row r="1374" spans="1:12" x14ac:dyDescent="0.25">
      <c r="A1374" t="s">
        <v>920</v>
      </c>
      <c r="B1374">
        <v>2026</v>
      </c>
      <c r="C1374" t="s">
        <v>1</v>
      </c>
      <c r="D1374" t="s">
        <v>921</v>
      </c>
      <c r="E1374" t="s">
        <v>922</v>
      </c>
      <c r="F1374" s="3">
        <v>1641720.65</v>
      </c>
      <c r="G1374" s="3">
        <v>-1340468</v>
      </c>
      <c r="H1374" s="3">
        <v>301252.65000000002</v>
      </c>
      <c r="I1374" s="3">
        <v>-113162.29</v>
      </c>
      <c r="J1374" s="4" t="s">
        <v>3369</v>
      </c>
      <c r="K1374" s="3">
        <v>188090.36</v>
      </c>
      <c r="L1374">
        <f t="shared" si="21"/>
        <v>459</v>
      </c>
    </row>
    <row r="1375" spans="1:12" x14ac:dyDescent="0.25">
      <c r="A1375" t="s">
        <v>920</v>
      </c>
      <c r="B1375">
        <v>2026</v>
      </c>
      <c r="C1375" t="s">
        <v>5</v>
      </c>
      <c r="D1375" t="s">
        <v>921</v>
      </c>
      <c r="E1375" t="s">
        <v>922</v>
      </c>
      <c r="F1375" s="3">
        <v>22080</v>
      </c>
      <c r="G1375" s="3">
        <v>-16800</v>
      </c>
      <c r="H1375" s="3">
        <v>5280</v>
      </c>
      <c r="I1375" s="3">
        <v>-5026.57</v>
      </c>
      <c r="J1375" s="4" t="s">
        <v>3369</v>
      </c>
      <c r="K1375" s="3">
        <v>253.43</v>
      </c>
      <c r="L1375">
        <f t="shared" si="21"/>
        <v>459</v>
      </c>
    </row>
    <row r="1376" spans="1:12" x14ac:dyDescent="0.25">
      <c r="A1376" t="str">
        <f>A1375</f>
        <v>Catholic War Veterans Post 1292</v>
      </c>
      <c r="B1376">
        <f>B1375</f>
        <v>2026</v>
      </c>
      <c r="C1376" t="s">
        <v>3357</v>
      </c>
      <c r="D1376" t="str">
        <f>D1375</f>
        <v>501(c)(4)</v>
      </c>
      <c r="E1376" t="str">
        <f>E1375</f>
        <v>1021-29</v>
      </c>
      <c r="F1376" s="3">
        <f>SUM(F1374:F1375)</f>
        <v>1663800.65</v>
      </c>
      <c r="G1376" s="3">
        <f>SUM(G1374:G1375)</f>
        <v>-1357268</v>
      </c>
      <c r="H1376" s="3">
        <f>SUM(H1374:H1375)</f>
        <v>306532.65000000002</v>
      </c>
      <c r="I1376" s="3">
        <f>SUM(I1374:I1375)</f>
        <v>-118188.85999999999</v>
      </c>
      <c r="J1376" s="4" t="s">
        <v>3369</v>
      </c>
      <c r="K1376" s="3">
        <f>SUM(K1374:K1375)</f>
        <v>188343.78999999998</v>
      </c>
      <c r="L1376">
        <f t="shared" si="21"/>
        <v>459</v>
      </c>
    </row>
    <row r="1377" spans="1:12" x14ac:dyDescent="0.25">
      <c r="A1377" t="s">
        <v>923</v>
      </c>
      <c r="B1377">
        <v>2026</v>
      </c>
      <c r="C1377" t="s">
        <v>5</v>
      </c>
      <c r="D1377" t="s">
        <v>6</v>
      </c>
      <c r="E1377" t="s">
        <v>924</v>
      </c>
      <c r="F1377" s="3">
        <v>644500</v>
      </c>
      <c r="G1377" s="3">
        <v>-509050</v>
      </c>
      <c r="H1377" s="3">
        <v>135450</v>
      </c>
      <c r="I1377" s="3">
        <v>-8888.25</v>
      </c>
      <c r="J1377" s="4" t="s">
        <v>3369</v>
      </c>
      <c r="K1377" s="3">
        <v>126561.75</v>
      </c>
      <c r="L1377">
        <f t="shared" si="21"/>
        <v>460</v>
      </c>
    </row>
    <row r="1378" spans="1:12" x14ac:dyDescent="0.25">
      <c r="A1378" t="str">
        <f>A1377</f>
        <v>Cats Haven Incorporated</v>
      </c>
      <c r="B1378">
        <f>B1377</f>
        <v>2026</v>
      </c>
      <c r="C1378" t="s">
        <v>3357</v>
      </c>
      <c r="D1378" t="str">
        <f>D1377</f>
        <v>501(c)(3)</v>
      </c>
      <c r="E1378" t="str">
        <f>E1377</f>
        <v>0241-29</v>
      </c>
      <c r="F1378" s="3">
        <f>SUM(F1377)</f>
        <v>644500</v>
      </c>
      <c r="G1378" s="3">
        <f>SUM(G1377)</f>
        <v>-509050</v>
      </c>
      <c r="H1378" s="3">
        <f>SUM(H1377)</f>
        <v>135450</v>
      </c>
      <c r="I1378" s="3">
        <f>SUM(I1377)</f>
        <v>-8888.25</v>
      </c>
      <c r="J1378" s="4" t="s">
        <v>3369</v>
      </c>
      <c r="K1378" s="3">
        <f>SUM(K1377)</f>
        <v>126561.75</v>
      </c>
      <c r="L1378">
        <f t="shared" si="21"/>
        <v>460</v>
      </c>
    </row>
    <row r="1379" spans="1:12" x14ac:dyDescent="0.25">
      <c r="A1379" t="s">
        <v>925</v>
      </c>
      <c r="B1379">
        <v>2026</v>
      </c>
      <c r="C1379" t="s">
        <v>5</v>
      </c>
      <c r="D1379" t="s">
        <v>6</v>
      </c>
      <c r="E1379" t="s">
        <v>926</v>
      </c>
      <c r="F1379" s="3">
        <v>0</v>
      </c>
      <c r="G1379" s="3">
        <v>0</v>
      </c>
      <c r="H1379" s="3">
        <v>0</v>
      </c>
      <c r="I1379" s="3">
        <v>0</v>
      </c>
      <c r="J1379" s="4" t="s">
        <v>3369</v>
      </c>
      <c r="K1379" s="3">
        <v>0</v>
      </c>
      <c r="L1379">
        <f t="shared" si="21"/>
        <v>461</v>
      </c>
    </row>
    <row r="1380" spans="1:12" x14ac:dyDescent="0.25">
      <c r="A1380" t="str">
        <f>A1379</f>
        <v>CDance Company for the Arts</v>
      </c>
      <c r="B1380">
        <f>B1379</f>
        <v>2026</v>
      </c>
      <c r="C1380" t="s">
        <v>3357</v>
      </c>
      <c r="D1380" t="str">
        <f>D1379</f>
        <v>501(c)(3)</v>
      </c>
      <c r="E1380" t="str">
        <f>E1379</f>
        <v>1061-29</v>
      </c>
      <c r="F1380" s="3">
        <f>SUM(F1379)</f>
        <v>0</v>
      </c>
      <c r="G1380" s="3">
        <f>SUM(G1379)</f>
        <v>0</v>
      </c>
      <c r="H1380" s="3">
        <f>SUM(H1379)</f>
        <v>0</v>
      </c>
      <c r="I1380" s="3">
        <f>SUM(I1379)</f>
        <v>0</v>
      </c>
      <c r="J1380" s="4" t="s">
        <v>3369</v>
      </c>
      <c r="K1380" s="3">
        <f>SUM(K1379)</f>
        <v>0</v>
      </c>
      <c r="L1380">
        <f t="shared" si="21"/>
        <v>461</v>
      </c>
    </row>
    <row r="1381" spans="1:12" x14ac:dyDescent="0.25">
      <c r="A1381" t="s">
        <v>927</v>
      </c>
      <c r="B1381">
        <v>2026</v>
      </c>
      <c r="C1381" t="s">
        <v>5</v>
      </c>
      <c r="D1381" t="s">
        <v>6</v>
      </c>
      <c r="E1381" t="s">
        <v>928</v>
      </c>
      <c r="F1381" s="3">
        <v>2037920</v>
      </c>
      <c r="G1381" s="3">
        <v>-1646425</v>
      </c>
      <c r="H1381" s="3">
        <v>391495</v>
      </c>
      <c r="I1381" s="3">
        <v>-122020.5</v>
      </c>
      <c r="J1381" s="4" t="s">
        <v>3369</v>
      </c>
      <c r="K1381" s="3">
        <v>269474.5</v>
      </c>
      <c r="L1381">
        <f t="shared" si="21"/>
        <v>462</v>
      </c>
    </row>
    <row r="1382" spans="1:12" x14ac:dyDescent="0.25">
      <c r="A1382" t="str">
        <f>A1381</f>
        <v>Celina Athletic Booster Club</v>
      </c>
      <c r="B1382">
        <f>B1381</f>
        <v>2026</v>
      </c>
      <c r="C1382" t="s">
        <v>3357</v>
      </c>
      <c r="D1382" t="str">
        <f>D1381</f>
        <v>501(c)(3)</v>
      </c>
      <c r="E1382" t="str">
        <f>E1381</f>
        <v>0190-29</v>
      </c>
      <c r="F1382" s="3">
        <f>SUM(F1381)</f>
        <v>2037920</v>
      </c>
      <c r="G1382" s="3">
        <f>SUM(G1381)</f>
        <v>-1646425</v>
      </c>
      <c r="H1382" s="3">
        <f>SUM(H1381)</f>
        <v>391495</v>
      </c>
      <c r="I1382" s="3">
        <f>SUM(I1381)</f>
        <v>-122020.5</v>
      </c>
      <c r="J1382" s="4" t="s">
        <v>3369</v>
      </c>
      <c r="K1382" s="3">
        <f>SUM(K1381)</f>
        <v>269474.5</v>
      </c>
      <c r="L1382">
        <f t="shared" si="21"/>
        <v>462</v>
      </c>
    </row>
    <row r="1383" spans="1:12" x14ac:dyDescent="0.25">
      <c r="A1383" t="s">
        <v>929</v>
      </c>
      <c r="B1383">
        <v>2026</v>
      </c>
      <c r="C1383" t="s">
        <v>5</v>
      </c>
      <c r="D1383" t="s">
        <v>6</v>
      </c>
      <c r="E1383" t="s">
        <v>930</v>
      </c>
      <c r="F1383" s="3">
        <v>216476</v>
      </c>
      <c r="G1383" s="3">
        <v>-164608</v>
      </c>
      <c r="H1383" s="3">
        <v>51868</v>
      </c>
      <c r="I1383" s="3">
        <v>-13529.76</v>
      </c>
      <c r="J1383" s="4" t="s">
        <v>3369</v>
      </c>
      <c r="K1383" s="3">
        <v>38338.239999999998</v>
      </c>
      <c r="L1383">
        <f t="shared" si="21"/>
        <v>463</v>
      </c>
    </row>
    <row r="1384" spans="1:12" x14ac:dyDescent="0.25">
      <c r="A1384" t="str">
        <f>A1383</f>
        <v>Central Catholic High School</v>
      </c>
      <c r="B1384">
        <f>B1383</f>
        <v>2026</v>
      </c>
      <c r="C1384" t="s">
        <v>3357</v>
      </c>
      <c r="D1384" t="str">
        <f>D1383</f>
        <v>501(c)(3)</v>
      </c>
      <c r="E1384" t="str">
        <f>E1383</f>
        <v>0079-29</v>
      </c>
      <c r="F1384" s="3">
        <f>SUM(F1383)</f>
        <v>216476</v>
      </c>
      <c r="G1384" s="3">
        <f>SUM(G1383)</f>
        <v>-164608</v>
      </c>
      <c r="H1384" s="3">
        <f>SUM(H1383)</f>
        <v>51868</v>
      </c>
      <c r="I1384" s="3">
        <f>SUM(I1383)</f>
        <v>-13529.76</v>
      </c>
      <c r="J1384" s="4" t="s">
        <v>3369</v>
      </c>
      <c r="K1384" s="3">
        <f>SUM(K1383)</f>
        <v>38338.239999999998</v>
      </c>
      <c r="L1384">
        <f t="shared" si="21"/>
        <v>463</v>
      </c>
    </row>
    <row r="1385" spans="1:12" x14ac:dyDescent="0.25">
      <c r="A1385" t="s">
        <v>931</v>
      </c>
      <c r="B1385">
        <v>2026</v>
      </c>
      <c r="C1385" t="s">
        <v>5</v>
      </c>
      <c r="D1385" t="s">
        <v>6</v>
      </c>
      <c r="E1385" t="s">
        <v>932</v>
      </c>
      <c r="F1385" s="3">
        <v>101244</v>
      </c>
      <c r="G1385" s="3">
        <v>-76961</v>
      </c>
      <c r="H1385" s="3">
        <v>24283</v>
      </c>
      <c r="I1385" s="3">
        <v>-3708</v>
      </c>
      <c r="J1385" s="4" t="s">
        <v>3369</v>
      </c>
      <c r="K1385" s="3">
        <v>20575</v>
      </c>
      <c r="L1385">
        <f t="shared" si="21"/>
        <v>464</v>
      </c>
    </row>
    <row r="1386" spans="1:12" x14ac:dyDescent="0.25">
      <c r="A1386" t="str">
        <f>A1385</f>
        <v>Central Ohio-USBC</v>
      </c>
      <c r="B1386">
        <f>B1385</f>
        <v>2026</v>
      </c>
      <c r="C1386" t="s">
        <v>3357</v>
      </c>
      <c r="D1386" t="str">
        <f>D1385</f>
        <v>501(c)(3)</v>
      </c>
      <c r="E1386" t="str">
        <f>E1385</f>
        <v>0282-29</v>
      </c>
      <c r="F1386" s="3">
        <f>SUM(F1385)</f>
        <v>101244</v>
      </c>
      <c r="G1386" s="3">
        <f>SUM(G1385)</f>
        <v>-76961</v>
      </c>
      <c r="H1386" s="3">
        <f>SUM(H1385)</f>
        <v>24283</v>
      </c>
      <c r="I1386" s="3">
        <f>SUM(I1385)</f>
        <v>-3708</v>
      </c>
      <c r="J1386" s="4" t="s">
        <v>3369</v>
      </c>
      <c r="K1386" s="3">
        <f>SUM(K1385)</f>
        <v>20575</v>
      </c>
      <c r="L1386">
        <f t="shared" si="21"/>
        <v>464</v>
      </c>
    </row>
    <row r="1387" spans="1:12" x14ac:dyDescent="0.25">
      <c r="A1387" t="s">
        <v>933</v>
      </c>
      <c r="B1387">
        <v>2026</v>
      </c>
      <c r="C1387" t="s">
        <v>9</v>
      </c>
      <c r="D1387" t="s">
        <v>2</v>
      </c>
      <c r="E1387" t="s">
        <v>934</v>
      </c>
      <c r="F1387" s="3">
        <v>0</v>
      </c>
      <c r="G1387" s="3">
        <v>0</v>
      </c>
      <c r="H1387" s="3">
        <v>0</v>
      </c>
      <c r="I1387" s="3">
        <v>-200</v>
      </c>
      <c r="J1387" s="3">
        <v>0</v>
      </c>
      <c r="K1387" s="3">
        <v>-200</v>
      </c>
      <c r="L1387">
        <f t="shared" si="21"/>
        <v>465</v>
      </c>
    </row>
    <row r="1388" spans="1:12" x14ac:dyDescent="0.25">
      <c r="A1388" t="s">
        <v>933</v>
      </c>
      <c r="B1388">
        <v>2026</v>
      </c>
      <c r="C1388" t="s">
        <v>5</v>
      </c>
      <c r="D1388" t="s">
        <v>2</v>
      </c>
      <c r="E1388" t="s">
        <v>934</v>
      </c>
      <c r="F1388" s="3">
        <v>20903</v>
      </c>
      <c r="G1388" s="3">
        <v>-16164</v>
      </c>
      <c r="H1388" s="3">
        <v>4739</v>
      </c>
      <c r="I1388" s="3">
        <v>-3008</v>
      </c>
      <c r="J1388" s="4" t="s">
        <v>3369</v>
      </c>
      <c r="K1388" s="3">
        <v>1731</v>
      </c>
      <c r="L1388">
        <f t="shared" si="21"/>
        <v>465</v>
      </c>
    </row>
    <row r="1389" spans="1:12" x14ac:dyDescent="0.25">
      <c r="A1389" t="str">
        <f>A1388</f>
        <v>CFU of America St. George Lodge 66</v>
      </c>
      <c r="B1389">
        <f>B1388</f>
        <v>2026</v>
      </c>
      <c r="C1389" t="s">
        <v>3357</v>
      </c>
      <c r="D1389" t="str">
        <f>D1388</f>
        <v>501(c)(8)</v>
      </c>
      <c r="E1389" t="str">
        <f>E1388</f>
        <v>0288-29</v>
      </c>
      <c r="F1389" s="3">
        <f>SUM(F1387:F1388)</f>
        <v>20903</v>
      </c>
      <c r="G1389" s="3">
        <f>SUM(G1387:G1388)</f>
        <v>-16164</v>
      </c>
      <c r="H1389" s="3">
        <f>SUM(H1387:H1388)</f>
        <v>4739</v>
      </c>
      <c r="I1389" s="3">
        <f>SUM(I1387:I1388)</f>
        <v>-3208</v>
      </c>
      <c r="J1389" s="3">
        <v>0</v>
      </c>
      <c r="K1389" s="3">
        <f>SUM(K1387:K1388)</f>
        <v>1531</v>
      </c>
      <c r="L1389">
        <f t="shared" si="21"/>
        <v>465</v>
      </c>
    </row>
    <row r="1390" spans="1:12" x14ac:dyDescent="0.25">
      <c r="A1390" t="s">
        <v>935</v>
      </c>
      <c r="B1390">
        <v>2026</v>
      </c>
      <c r="C1390" t="s">
        <v>5</v>
      </c>
      <c r="D1390" t="s">
        <v>6</v>
      </c>
      <c r="E1390" t="s">
        <v>936</v>
      </c>
      <c r="F1390" s="3">
        <v>315950</v>
      </c>
      <c r="G1390" s="3">
        <v>-254459</v>
      </c>
      <c r="H1390" s="3">
        <v>61491</v>
      </c>
      <c r="I1390" s="3">
        <v>-18957</v>
      </c>
      <c r="J1390" s="4" t="s">
        <v>3369</v>
      </c>
      <c r="K1390" s="3">
        <v>42534</v>
      </c>
      <c r="L1390">
        <f t="shared" si="21"/>
        <v>466</v>
      </c>
    </row>
    <row r="1391" spans="1:12" x14ac:dyDescent="0.25">
      <c r="A1391" t="str">
        <f>A1390</f>
        <v xml:space="preserve">Champaign County Humane Association, Inc. </v>
      </c>
      <c r="B1391">
        <f>B1390</f>
        <v>2026</v>
      </c>
      <c r="C1391" t="s">
        <v>3357</v>
      </c>
      <c r="D1391" t="str">
        <f>D1390</f>
        <v>501(c)(3)</v>
      </c>
      <c r="E1391" t="str">
        <f>E1390</f>
        <v>1006-29</v>
      </c>
      <c r="F1391" s="3">
        <f>SUM(F1390)</f>
        <v>315950</v>
      </c>
      <c r="G1391" s="3">
        <f>SUM(G1390)</f>
        <v>-254459</v>
      </c>
      <c r="H1391" s="3">
        <f>SUM(H1390)</f>
        <v>61491</v>
      </c>
      <c r="I1391" s="3">
        <f>SUM(I1390)</f>
        <v>-18957</v>
      </c>
      <c r="J1391" s="4" t="s">
        <v>3369</v>
      </c>
      <c r="K1391" s="3">
        <f>SUM(K1390)</f>
        <v>42534</v>
      </c>
      <c r="L1391">
        <f t="shared" si="21"/>
        <v>466</v>
      </c>
    </row>
    <row r="1392" spans="1:12" x14ac:dyDescent="0.25">
      <c r="A1392" t="s">
        <v>937</v>
      </c>
      <c r="B1392">
        <v>2026</v>
      </c>
      <c r="C1392" t="s">
        <v>9</v>
      </c>
      <c r="D1392" t="s">
        <v>6</v>
      </c>
      <c r="E1392" t="s">
        <v>938</v>
      </c>
      <c r="F1392" s="3">
        <v>568194</v>
      </c>
      <c r="G1392" s="3">
        <v>0</v>
      </c>
      <c r="H1392" s="3">
        <v>568194</v>
      </c>
      <c r="I1392" s="3">
        <v>-734093</v>
      </c>
      <c r="J1392" s="3">
        <v>0</v>
      </c>
      <c r="K1392" s="3">
        <v>-165899</v>
      </c>
      <c r="L1392">
        <f t="shared" si="21"/>
        <v>467</v>
      </c>
    </row>
    <row r="1393" spans="1:12" x14ac:dyDescent="0.25">
      <c r="A1393" t="s">
        <v>937</v>
      </c>
      <c r="B1393">
        <v>2026</v>
      </c>
      <c r="C1393" t="s">
        <v>12</v>
      </c>
      <c r="D1393" t="s">
        <v>6</v>
      </c>
      <c r="E1393" t="s">
        <v>938</v>
      </c>
      <c r="F1393" s="3">
        <v>2074126</v>
      </c>
      <c r="G1393" s="3">
        <v>-1504238</v>
      </c>
      <c r="H1393" s="3">
        <v>569888</v>
      </c>
      <c r="I1393" s="3">
        <v>-121916</v>
      </c>
      <c r="J1393" s="4" t="s">
        <v>3369</v>
      </c>
      <c r="K1393" s="3">
        <v>447972</v>
      </c>
      <c r="L1393">
        <f t="shared" si="21"/>
        <v>467</v>
      </c>
    </row>
    <row r="1394" spans="1:12" x14ac:dyDescent="0.25">
      <c r="A1394" t="s">
        <v>937</v>
      </c>
      <c r="B1394">
        <v>2026</v>
      </c>
      <c r="C1394" t="s">
        <v>5</v>
      </c>
      <c r="D1394" t="s">
        <v>6</v>
      </c>
      <c r="E1394" t="s">
        <v>938</v>
      </c>
      <c r="F1394" s="3">
        <v>2768881</v>
      </c>
      <c r="G1394" s="3">
        <v>-2241126</v>
      </c>
      <c r="H1394" s="3">
        <v>527755</v>
      </c>
      <c r="I1394" s="3">
        <v>-166377.78</v>
      </c>
      <c r="J1394" s="4" t="s">
        <v>3369</v>
      </c>
      <c r="K1394" s="3">
        <v>361377.22</v>
      </c>
      <c r="L1394">
        <f t="shared" si="21"/>
        <v>467</v>
      </c>
    </row>
    <row r="1395" spans="1:12" x14ac:dyDescent="0.25">
      <c r="A1395" t="str">
        <f>A1394</f>
        <v>Chapparells, Inc.</v>
      </c>
      <c r="B1395">
        <f>B1394</f>
        <v>2026</v>
      </c>
      <c r="C1395" t="s">
        <v>3357</v>
      </c>
      <c r="D1395" t="str">
        <f>D1394</f>
        <v>501(c)(3)</v>
      </c>
      <c r="E1395" t="str">
        <f>E1394</f>
        <v>0089-29</v>
      </c>
      <c r="F1395" s="3">
        <f>SUM(F1392:F1394)</f>
        <v>5411201</v>
      </c>
      <c r="G1395" s="3">
        <f>SUM(G1392:G1394)</f>
        <v>-3745364</v>
      </c>
      <c r="H1395" s="3">
        <f>SUM(H1392:H1394)</f>
        <v>1665837</v>
      </c>
      <c r="I1395" s="3">
        <f>SUM(I1392:I1394)</f>
        <v>-1022386.78</v>
      </c>
      <c r="J1395" s="3">
        <v>0</v>
      </c>
      <c r="K1395" s="3">
        <f>SUM(K1392:K1394)</f>
        <v>643450.22</v>
      </c>
      <c r="L1395">
        <f t="shared" si="21"/>
        <v>467</v>
      </c>
    </row>
    <row r="1396" spans="1:12" x14ac:dyDescent="0.25">
      <c r="A1396" t="s">
        <v>939</v>
      </c>
      <c r="B1396">
        <v>2026</v>
      </c>
      <c r="C1396" t="s">
        <v>9</v>
      </c>
      <c r="D1396" t="s">
        <v>6</v>
      </c>
      <c r="E1396" t="s">
        <v>940</v>
      </c>
      <c r="F1396" s="3">
        <v>21889.59</v>
      </c>
      <c r="G1396" s="3">
        <v>0</v>
      </c>
      <c r="H1396" s="3">
        <v>21889.59</v>
      </c>
      <c r="I1396" s="3">
        <v>-9888.86</v>
      </c>
      <c r="J1396" s="3">
        <v>0</v>
      </c>
      <c r="K1396" s="3">
        <v>12000.73</v>
      </c>
      <c r="L1396">
        <f t="shared" si="21"/>
        <v>468</v>
      </c>
    </row>
    <row r="1397" spans="1:12" x14ac:dyDescent="0.25">
      <c r="A1397" t="str">
        <f>A1396</f>
        <v>Charitable Foundation for the Zonta Club of Findlay</v>
      </c>
      <c r="B1397">
        <f>B1396</f>
        <v>2026</v>
      </c>
      <c r="C1397" t="s">
        <v>3357</v>
      </c>
      <c r="D1397" t="str">
        <f>D1396</f>
        <v>501(c)(3)</v>
      </c>
      <c r="E1397" t="str">
        <f>E1396</f>
        <v>1025-29</v>
      </c>
      <c r="F1397" s="3">
        <f>SUM(F1396)</f>
        <v>21889.59</v>
      </c>
      <c r="G1397" s="3">
        <f>SUM(G1396)</f>
        <v>0</v>
      </c>
      <c r="H1397" s="3">
        <f>SUM(H1396)</f>
        <v>21889.59</v>
      </c>
      <c r="I1397" s="3">
        <f>SUM(I1396)</f>
        <v>-9888.86</v>
      </c>
      <c r="J1397" s="3">
        <v>0</v>
      </c>
      <c r="K1397" s="3">
        <f>SUM(K1396)</f>
        <v>12000.73</v>
      </c>
      <c r="L1397">
        <f t="shared" si="21"/>
        <v>468</v>
      </c>
    </row>
    <row r="1398" spans="1:12" x14ac:dyDescent="0.25">
      <c r="A1398" t="s">
        <v>941</v>
      </c>
      <c r="B1398">
        <v>2026</v>
      </c>
      <c r="C1398" t="s">
        <v>9</v>
      </c>
      <c r="D1398" t="s">
        <v>6</v>
      </c>
      <c r="E1398" t="s">
        <v>942</v>
      </c>
      <c r="F1398" s="3">
        <v>9819</v>
      </c>
      <c r="G1398" s="3">
        <v>0</v>
      </c>
      <c r="H1398" s="3">
        <v>9819</v>
      </c>
      <c r="I1398" s="3">
        <v>-1732</v>
      </c>
      <c r="J1398" s="3">
        <v>0</v>
      </c>
      <c r="K1398" s="3">
        <v>8087</v>
      </c>
      <c r="L1398">
        <f t="shared" si="21"/>
        <v>469</v>
      </c>
    </row>
    <row r="1399" spans="1:12" x14ac:dyDescent="0.25">
      <c r="A1399" t="str">
        <f>A1398</f>
        <v>Cherished Friends of Ahava</v>
      </c>
      <c r="B1399">
        <f>B1398</f>
        <v>2026</v>
      </c>
      <c r="C1399" t="s">
        <v>3357</v>
      </c>
      <c r="D1399" t="str">
        <f>D1398</f>
        <v>501(c)(3)</v>
      </c>
      <c r="E1399" t="str">
        <f>E1398</f>
        <v>1058-29</v>
      </c>
      <c r="F1399" s="3">
        <f>SUM(F1398)</f>
        <v>9819</v>
      </c>
      <c r="G1399" s="3">
        <f>SUM(G1398)</f>
        <v>0</v>
      </c>
      <c r="H1399" s="3">
        <f>SUM(H1398)</f>
        <v>9819</v>
      </c>
      <c r="I1399" s="3">
        <f>SUM(I1398)</f>
        <v>-1732</v>
      </c>
      <c r="J1399" s="3">
        <v>0</v>
      </c>
      <c r="K1399" s="3">
        <f>SUM(K1398)</f>
        <v>8087</v>
      </c>
      <c r="L1399">
        <f t="shared" si="21"/>
        <v>469</v>
      </c>
    </row>
    <row r="1400" spans="1:12" x14ac:dyDescent="0.25">
      <c r="A1400" t="s">
        <v>943</v>
      </c>
      <c r="B1400">
        <v>2026</v>
      </c>
      <c r="C1400" t="s">
        <v>5</v>
      </c>
      <c r="D1400" t="s">
        <v>6</v>
      </c>
      <c r="E1400" t="s">
        <v>944</v>
      </c>
      <c r="F1400" s="3">
        <v>964227</v>
      </c>
      <c r="G1400" s="3">
        <v>-775646</v>
      </c>
      <c r="H1400" s="3">
        <v>188581</v>
      </c>
      <c r="I1400" s="3">
        <v>-57889.74</v>
      </c>
      <c r="J1400" s="4" t="s">
        <v>3369</v>
      </c>
      <c r="K1400" s="3">
        <v>130691.26</v>
      </c>
      <c r="L1400">
        <f t="shared" si="21"/>
        <v>470</v>
      </c>
    </row>
    <row r="1401" spans="1:12" x14ac:dyDescent="0.25">
      <c r="A1401" t="str">
        <f>A1400</f>
        <v>Children's Lantern, Inc.</v>
      </c>
      <c r="B1401">
        <f>B1400</f>
        <v>2026</v>
      </c>
      <c r="C1401" t="s">
        <v>3357</v>
      </c>
      <c r="D1401" t="str">
        <f>D1400</f>
        <v>501(c)(3)</v>
      </c>
      <c r="E1401" t="str">
        <f>E1400</f>
        <v>0320-29</v>
      </c>
      <c r="F1401" s="3">
        <f>SUM(F1400)</f>
        <v>964227</v>
      </c>
      <c r="G1401" s="3">
        <f>SUM(G1400)</f>
        <v>-775646</v>
      </c>
      <c r="H1401" s="3">
        <f>SUM(H1400)</f>
        <v>188581</v>
      </c>
      <c r="I1401" s="3">
        <f>SUM(I1400)</f>
        <v>-57889.74</v>
      </c>
      <c r="J1401" s="4" t="s">
        <v>3369</v>
      </c>
      <c r="K1401" s="3">
        <f>SUM(K1400)</f>
        <v>130691.26</v>
      </c>
      <c r="L1401">
        <f t="shared" si="21"/>
        <v>470</v>
      </c>
    </row>
    <row r="1402" spans="1:12" x14ac:dyDescent="0.25">
      <c r="A1402" t="s">
        <v>945</v>
      </c>
      <c r="B1402">
        <v>2026</v>
      </c>
      <c r="C1402" t="s">
        <v>9</v>
      </c>
      <c r="D1402" t="s">
        <v>6</v>
      </c>
      <c r="E1402" t="s">
        <v>946</v>
      </c>
      <c r="F1402" s="3">
        <v>500</v>
      </c>
      <c r="G1402" s="3">
        <v>0</v>
      </c>
      <c r="H1402" s="3">
        <v>500</v>
      </c>
      <c r="I1402" s="3">
        <v>-380</v>
      </c>
      <c r="J1402" s="3">
        <v>75</v>
      </c>
      <c r="K1402" s="3">
        <v>195</v>
      </c>
      <c r="L1402">
        <f t="shared" si="21"/>
        <v>471</v>
      </c>
    </row>
    <row r="1403" spans="1:12" x14ac:dyDescent="0.25">
      <c r="A1403" t="str">
        <f>A1402</f>
        <v>Children's Theatre Workshop of Toledo</v>
      </c>
      <c r="B1403">
        <f>B1402</f>
        <v>2026</v>
      </c>
      <c r="C1403" t="s">
        <v>3357</v>
      </c>
      <c r="D1403" t="str">
        <f>D1402</f>
        <v>501(c)(3)</v>
      </c>
      <c r="E1403" t="str">
        <f>E1402</f>
        <v>1053-29</v>
      </c>
      <c r="F1403" s="3">
        <f>SUM(F1402)</f>
        <v>500</v>
      </c>
      <c r="G1403" s="3">
        <f>SUM(G1402)</f>
        <v>0</v>
      </c>
      <c r="H1403" s="3">
        <f>SUM(H1402)</f>
        <v>500</v>
      </c>
      <c r="I1403" s="3">
        <f>SUM(I1402)</f>
        <v>-380</v>
      </c>
      <c r="J1403" s="3">
        <v>75</v>
      </c>
      <c r="K1403" s="3">
        <f>SUM(K1402)</f>
        <v>195</v>
      </c>
      <c r="L1403">
        <f t="shared" si="21"/>
        <v>471</v>
      </c>
    </row>
    <row r="1404" spans="1:12" x14ac:dyDescent="0.25">
      <c r="A1404" t="s">
        <v>947</v>
      </c>
      <c r="B1404">
        <v>2026</v>
      </c>
      <c r="C1404" t="s">
        <v>9</v>
      </c>
      <c r="D1404" t="s">
        <v>6</v>
      </c>
      <c r="E1404" t="s">
        <v>948</v>
      </c>
      <c r="F1404" s="3">
        <v>650085.46</v>
      </c>
      <c r="G1404" s="3">
        <v>0</v>
      </c>
      <c r="H1404" s="3">
        <v>650085.46</v>
      </c>
      <c r="I1404" s="3">
        <v>-814838.35</v>
      </c>
      <c r="J1404" s="3">
        <v>1104.5</v>
      </c>
      <c r="K1404" s="3">
        <v>-163648.39000000001</v>
      </c>
      <c r="L1404">
        <f t="shared" si="21"/>
        <v>472</v>
      </c>
    </row>
    <row r="1405" spans="1:12" x14ac:dyDescent="0.25">
      <c r="A1405" t="s">
        <v>947</v>
      </c>
      <c r="B1405">
        <v>2026</v>
      </c>
      <c r="C1405" t="s">
        <v>12</v>
      </c>
      <c r="D1405" t="s">
        <v>6</v>
      </c>
      <c r="E1405" t="s">
        <v>948</v>
      </c>
      <c r="F1405" s="3">
        <v>3347756.64</v>
      </c>
      <c r="G1405" s="3">
        <v>-2405538.5</v>
      </c>
      <c r="H1405" s="3">
        <v>942218.14</v>
      </c>
      <c r="I1405" s="3">
        <v>-209536.72</v>
      </c>
      <c r="J1405" s="4" t="s">
        <v>3369</v>
      </c>
      <c r="K1405" s="3">
        <v>732681.42</v>
      </c>
      <c r="L1405">
        <f t="shared" si="21"/>
        <v>472</v>
      </c>
    </row>
    <row r="1406" spans="1:12" x14ac:dyDescent="0.25">
      <c r="A1406" t="s">
        <v>947</v>
      </c>
      <c r="B1406">
        <v>2026</v>
      </c>
      <c r="C1406" t="s">
        <v>5</v>
      </c>
      <c r="D1406" t="s">
        <v>6</v>
      </c>
      <c r="E1406" t="s">
        <v>948</v>
      </c>
      <c r="F1406" s="3">
        <v>5065068</v>
      </c>
      <c r="G1406" s="3">
        <v>-4105319</v>
      </c>
      <c r="H1406" s="3">
        <v>959749</v>
      </c>
      <c r="I1406" s="3">
        <v>-284473.08</v>
      </c>
      <c r="J1406" s="4" t="s">
        <v>3369</v>
      </c>
      <c r="K1406" s="3">
        <v>675275.92</v>
      </c>
      <c r="L1406">
        <f t="shared" si="21"/>
        <v>472</v>
      </c>
    </row>
    <row r="1407" spans="1:12" x14ac:dyDescent="0.25">
      <c r="A1407" t="str">
        <f>A1406</f>
        <v>Children's Toy Fund, Inc</v>
      </c>
      <c r="B1407">
        <f>B1406</f>
        <v>2026</v>
      </c>
      <c r="C1407" t="s">
        <v>3357</v>
      </c>
      <c r="D1407" t="str">
        <f>D1406</f>
        <v>501(c)(3)</v>
      </c>
      <c r="E1407" t="str">
        <f>E1406</f>
        <v>0179-29</v>
      </c>
      <c r="F1407" s="3">
        <f>SUM(F1404:F1406)</f>
        <v>9062910.0999999996</v>
      </c>
      <c r="G1407" s="3">
        <f>SUM(G1404:G1406)</f>
        <v>-6510857.5</v>
      </c>
      <c r="H1407" s="3">
        <f>SUM(H1404:H1406)</f>
        <v>2552052.6</v>
      </c>
      <c r="I1407" s="3">
        <f>SUM(I1404:I1406)</f>
        <v>-1308848.1499999999</v>
      </c>
      <c r="J1407" s="3">
        <v>1104.5</v>
      </c>
      <c r="K1407" s="3">
        <f>SUM(K1404:K1406)</f>
        <v>1244308.9500000002</v>
      </c>
      <c r="L1407">
        <f t="shared" si="21"/>
        <v>472</v>
      </c>
    </row>
    <row r="1408" spans="1:12" x14ac:dyDescent="0.25">
      <c r="A1408" t="s">
        <v>949</v>
      </c>
      <c r="B1408">
        <v>2026</v>
      </c>
      <c r="C1408" t="s">
        <v>5</v>
      </c>
      <c r="D1408" t="s">
        <v>6</v>
      </c>
      <c r="E1408" t="s">
        <v>950</v>
      </c>
      <c r="F1408" s="3">
        <v>76224</v>
      </c>
      <c r="G1408" s="3">
        <v>-58600</v>
      </c>
      <c r="H1408" s="3">
        <v>17624</v>
      </c>
      <c r="I1408" s="3">
        <v>-1916</v>
      </c>
      <c r="J1408" s="4" t="s">
        <v>3369</v>
      </c>
      <c r="K1408" s="3">
        <v>15708</v>
      </c>
      <c r="L1408">
        <f t="shared" si="21"/>
        <v>473</v>
      </c>
    </row>
    <row r="1409" spans="1:12" x14ac:dyDescent="0.25">
      <c r="A1409" t="str">
        <f>A1408</f>
        <v>Chili Open Golf Classic Inc</v>
      </c>
      <c r="B1409">
        <f>B1408</f>
        <v>2026</v>
      </c>
      <c r="C1409" t="s">
        <v>3357</v>
      </c>
      <c r="D1409" t="str">
        <f>D1408</f>
        <v>501(c)(3)</v>
      </c>
      <c r="E1409" t="str">
        <f>E1408</f>
        <v>0290-29</v>
      </c>
      <c r="F1409" s="3">
        <f>SUM(F1408)</f>
        <v>76224</v>
      </c>
      <c r="G1409" s="3">
        <f>SUM(G1408)</f>
        <v>-58600</v>
      </c>
      <c r="H1409" s="3">
        <f>SUM(H1408)</f>
        <v>17624</v>
      </c>
      <c r="I1409" s="3">
        <f>SUM(I1408)</f>
        <v>-1916</v>
      </c>
      <c r="J1409" s="4" t="s">
        <v>3369</v>
      </c>
      <c r="K1409" s="3">
        <f>SUM(K1408)</f>
        <v>15708</v>
      </c>
      <c r="L1409">
        <f t="shared" si="21"/>
        <v>473</v>
      </c>
    </row>
    <row r="1410" spans="1:12" x14ac:dyDescent="0.25">
      <c r="A1410" t="s">
        <v>951</v>
      </c>
      <c r="B1410">
        <v>2026</v>
      </c>
      <c r="C1410" t="s">
        <v>5</v>
      </c>
      <c r="D1410" t="s">
        <v>6</v>
      </c>
      <c r="E1410" t="s">
        <v>952</v>
      </c>
      <c r="F1410" s="3">
        <v>2574240</v>
      </c>
      <c r="G1410" s="3">
        <v>-2081200</v>
      </c>
      <c r="H1410" s="3">
        <v>493040</v>
      </c>
      <c r="I1410" s="3">
        <v>-150485.4</v>
      </c>
      <c r="J1410" s="4" t="s">
        <v>3369</v>
      </c>
      <c r="K1410" s="3">
        <v>342554.6</v>
      </c>
      <c r="L1410">
        <f t="shared" si="21"/>
        <v>474</v>
      </c>
    </row>
    <row r="1411" spans="1:12" x14ac:dyDescent="0.25">
      <c r="A1411" t="str">
        <f>A1410</f>
        <v>Chillicothe Cavalier Club</v>
      </c>
      <c r="B1411">
        <f>B1410</f>
        <v>2026</v>
      </c>
      <c r="C1411" t="s">
        <v>3357</v>
      </c>
      <c r="D1411" t="str">
        <f>D1410</f>
        <v>501(c)(3)</v>
      </c>
      <c r="E1411" t="str">
        <f>E1410</f>
        <v>1033-29</v>
      </c>
      <c r="F1411" s="3">
        <f>SUM(F1410)</f>
        <v>2574240</v>
      </c>
      <c r="G1411" s="3">
        <f>SUM(G1410)</f>
        <v>-2081200</v>
      </c>
      <c r="H1411" s="3">
        <f>SUM(H1410)</f>
        <v>493040</v>
      </c>
      <c r="I1411" s="3">
        <f>SUM(I1410)</f>
        <v>-150485.4</v>
      </c>
      <c r="J1411" s="4" t="s">
        <v>3369</v>
      </c>
      <c r="K1411" s="3">
        <f>SUM(K1410)</f>
        <v>342554.6</v>
      </c>
      <c r="L1411">
        <f t="shared" si="21"/>
        <v>474</v>
      </c>
    </row>
    <row r="1412" spans="1:12" x14ac:dyDescent="0.25">
      <c r="A1412" t="s">
        <v>953</v>
      </c>
      <c r="B1412">
        <v>2026</v>
      </c>
      <c r="C1412" t="s">
        <v>5</v>
      </c>
      <c r="D1412" t="s">
        <v>6</v>
      </c>
      <c r="E1412" t="s">
        <v>954</v>
      </c>
      <c r="F1412" s="3">
        <v>129319</v>
      </c>
      <c r="G1412" s="3">
        <v>-103604</v>
      </c>
      <c r="H1412" s="3">
        <v>25715</v>
      </c>
      <c r="I1412" s="3">
        <v>-4557.76</v>
      </c>
      <c r="J1412" s="4" t="s">
        <v>3369</v>
      </c>
      <c r="K1412" s="3">
        <v>21157.24</v>
      </c>
      <c r="L1412">
        <f t="shared" ref="L1412:L1475" si="22">IF(E1412=E1411,L1411,L1411+1)</f>
        <v>475</v>
      </c>
    </row>
    <row r="1413" spans="1:12" x14ac:dyDescent="0.25">
      <c r="A1413" t="str">
        <f>A1412</f>
        <v>Chix 4 a Cure</v>
      </c>
      <c r="B1413">
        <f>B1412</f>
        <v>2026</v>
      </c>
      <c r="C1413" t="s">
        <v>3357</v>
      </c>
      <c r="D1413" t="str">
        <f>D1412</f>
        <v>501(c)(3)</v>
      </c>
      <c r="E1413" t="str">
        <f>E1412</f>
        <v>1046-29</v>
      </c>
      <c r="F1413" s="3">
        <f>SUM(F1412)</f>
        <v>129319</v>
      </c>
      <c r="G1413" s="3">
        <f>SUM(G1412)</f>
        <v>-103604</v>
      </c>
      <c r="H1413" s="3">
        <f>SUM(H1412)</f>
        <v>25715</v>
      </c>
      <c r="I1413" s="3">
        <f>SUM(I1412)</f>
        <v>-4557.76</v>
      </c>
      <c r="J1413" s="4" t="s">
        <v>3369</v>
      </c>
      <c r="K1413" s="3">
        <f>SUM(K1412)</f>
        <v>21157.24</v>
      </c>
      <c r="L1413">
        <f t="shared" si="22"/>
        <v>475</v>
      </c>
    </row>
    <row r="1414" spans="1:12" x14ac:dyDescent="0.25">
      <c r="A1414" t="s">
        <v>955</v>
      </c>
      <c r="B1414">
        <v>2026</v>
      </c>
      <c r="C1414" t="s">
        <v>9</v>
      </c>
      <c r="D1414" t="s">
        <v>6</v>
      </c>
      <c r="E1414" t="s">
        <v>956</v>
      </c>
      <c r="F1414" s="3">
        <v>199378</v>
      </c>
      <c r="G1414" s="3">
        <v>0</v>
      </c>
      <c r="H1414" s="3">
        <v>199378</v>
      </c>
      <c r="I1414" s="3">
        <v>-185673.41</v>
      </c>
      <c r="J1414" s="3">
        <v>3672.73</v>
      </c>
      <c r="K1414" s="3">
        <v>17377.32</v>
      </c>
      <c r="L1414">
        <f t="shared" si="22"/>
        <v>476</v>
      </c>
    </row>
    <row r="1415" spans="1:12" x14ac:dyDescent="0.25">
      <c r="A1415" t="s">
        <v>955</v>
      </c>
      <c r="B1415">
        <v>2026</v>
      </c>
      <c r="C1415" t="s">
        <v>12</v>
      </c>
      <c r="D1415" t="s">
        <v>6</v>
      </c>
      <c r="E1415" t="s">
        <v>956</v>
      </c>
      <c r="F1415" s="3">
        <v>298315</v>
      </c>
      <c r="G1415" s="3">
        <v>-209141</v>
      </c>
      <c r="H1415" s="3">
        <v>89174</v>
      </c>
      <c r="I1415" s="3">
        <v>-25044.5</v>
      </c>
      <c r="J1415" s="4" t="s">
        <v>3369</v>
      </c>
      <c r="K1415" s="3">
        <v>64129.5</v>
      </c>
      <c r="L1415">
        <f t="shared" si="22"/>
        <v>476</v>
      </c>
    </row>
    <row r="1416" spans="1:12" x14ac:dyDescent="0.25">
      <c r="A1416" t="str">
        <f>A1415</f>
        <v>Christ Our Savior Parish</v>
      </c>
      <c r="B1416">
        <f>B1415</f>
        <v>2026</v>
      </c>
      <c r="C1416" t="s">
        <v>3357</v>
      </c>
      <c r="D1416" t="str">
        <f>D1415</f>
        <v>501(c)(3)</v>
      </c>
      <c r="E1416" t="str">
        <f>E1415</f>
        <v>0614-45</v>
      </c>
      <c r="F1416" s="3">
        <f>SUM(F1414:F1415)</f>
        <v>497693</v>
      </c>
      <c r="G1416" s="3">
        <f>SUM(G1414:G1415)</f>
        <v>-209141</v>
      </c>
      <c r="H1416" s="3">
        <f>SUM(H1414:H1415)</f>
        <v>288552</v>
      </c>
      <c r="I1416" s="3">
        <f>SUM(I1414:I1415)</f>
        <v>-210717.91</v>
      </c>
      <c r="J1416" s="3">
        <v>3672.73</v>
      </c>
      <c r="K1416" s="3">
        <f>SUM(K1414:K1415)</f>
        <v>81506.820000000007</v>
      </c>
      <c r="L1416">
        <f t="shared" si="22"/>
        <v>476</v>
      </c>
    </row>
    <row r="1417" spans="1:12" x14ac:dyDescent="0.25">
      <c r="A1417" t="s">
        <v>957</v>
      </c>
      <c r="B1417">
        <v>2026</v>
      </c>
      <c r="C1417" t="s">
        <v>5</v>
      </c>
      <c r="D1417" t="s">
        <v>6</v>
      </c>
      <c r="E1417" t="s">
        <v>958</v>
      </c>
      <c r="F1417" s="3">
        <v>1878.25</v>
      </c>
      <c r="G1417" s="3">
        <v>-482.75</v>
      </c>
      <c r="H1417" s="3">
        <v>1395.5</v>
      </c>
      <c r="I1417" s="3">
        <v>-500</v>
      </c>
      <c r="J1417" s="4" t="s">
        <v>3369</v>
      </c>
      <c r="K1417" s="3">
        <v>895.5</v>
      </c>
      <c r="L1417">
        <f t="shared" si="22"/>
        <v>477</v>
      </c>
    </row>
    <row r="1418" spans="1:12" x14ac:dyDescent="0.25">
      <c r="A1418" t="str">
        <f>A1417</f>
        <v>Christ The King Church</v>
      </c>
      <c r="B1418">
        <f>B1417</f>
        <v>2026</v>
      </c>
      <c r="C1418" t="s">
        <v>3357</v>
      </c>
      <c r="D1418" t="str">
        <f>D1417</f>
        <v>501(c)(3)</v>
      </c>
      <c r="E1418" t="str">
        <f>E1417</f>
        <v>0177-29</v>
      </c>
      <c r="F1418" s="3">
        <f>SUM(F1417)</f>
        <v>1878.25</v>
      </c>
      <c r="G1418" s="3">
        <f>SUM(G1417)</f>
        <v>-482.75</v>
      </c>
      <c r="H1418" s="3">
        <f>SUM(H1417)</f>
        <v>1395.5</v>
      </c>
      <c r="I1418" s="3">
        <f>SUM(I1417)</f>
        <v>-500</v>
      </c>
      <c r="J1418" s="4" t="s">
        <v>3369</v>
      </c>
      <c r="K1418" s="3">
        <f>SUM(K1417)</f>
        <v>895.5</v>
      </c>
      <c r="L1418">
        <f t="shared" si="22"/>
        <v>477</v>
      </c>
    </row>
    <row r="1419" spans="1:12" x14ac:dyDescent="0.25">
      <c r="A1419" t="s">
        <v>959</v>
      </c>
      <c r="B1419">
        <v>2026</v>
      </c>
      <c r="C1419" t="s">
        <v>9</v>
      </c>
      <c r="D1419" t="s">
        <v>6</v>
      </c>
      <c r="E1419" t="s">
        <v>960</v>
      </c>
      <c r="F1419" s="3">
        <v>275</v>
      </c>
      <c r="G1419" s="3">
        <v>0</v>
      </c>
      <c r="H1419" s="3">
        <v>275</v>
      </c>
      <c r="I1419" s="3">
        <v>-150</v>
      </c>
      <c r="J1419" s="3">
        <v>-123.71</v>
      </c>
      <c r="K1419" s="3">
        <v>1.29</v>
      </c>
      <c r="L1419">
        <f t="shared" si="22"/>
        <v>478</v>
      </c>
    </row>
    <row r="1420" spans="1:12" x14ac:dyDescent="0.25">
      <c r="A1420" t="str">
        <f>A1419</f>
        <v>Church of the Ascension</v>
      </c>
      <c r="B1420">
        <f>B1419</f>
        <v>2026</v>
      </c>
      <c r="C1420" t="s">
        <v>3357</v>
      </c>
      <c r="D1420" t="str">
        <f>D1419</f>
        <v>501(c)(3)</v>
      </c>
      <c r="E1420" t="str">
        <f>E1419</f>
        <v>1034-29</v>
      </c>
      <c r="F1420" s="3">
        <f>SUM(F1419)</f>
        <v>275</v>
      </c>
      <c r="G1420" s="3">
        <f>SUM(G1419)</f>
        <v>0</v>
      </c>
      <c r="H1420" s="3">
        <f>SUM(H1419)</f>
        <v>275</v>
      </c>
      <c r="I1420" s="3">
        <f>SUM(I1419)</f>
        <v>-150</v>
      </c>
      <c r="J1420" s="3">
        <v>-123.71</v>
      </c>
      <c r="K1420" s="3">
        <f>SUM(K1419)</f>
        <v>1.29</v>
      </c>
      <c r="L1420">
        <f t="shared" si="22"/>
        <v>478</v>
      </c>
    </row>
    <row r="1421" spans="1:12" x14ac:dyDescent="0.25">
      <c r="A1421" t="s">
        <v>961</v>
      </c>
      <c r="B1421">
        <v>2026</v>
      </c>
      <c r="C1421" t="s">
        <v>5</v>
      </c>
      <c r="D1421" t="s">
        <v>6</v>
      </c>
      <c r="E1421" t="s">
        <v>962</v>
      </c>
      <c r="F1421" s="3">
        <v>1385</v>
      </c>
      <c r="G1421" s="3">
        <v>-810</v>
      </c>
      <c r="H1421" s="3">
        <v>575</v>
      </c>
      <c r="I1421" s="3">
        <v>0</v>
      </c>
      <c r="J1421" s="4" t="s">
        <v>3369</v>
      </c>
      <c r="K1421" s="3">
        <v>575</v>
      </c>
      <c r="L1421">
        <f t="shared" si="22"/>
        <v>479</v>
      </c>
    </row>
    <row r="1422" spans="1:12" x14ac:dyDescent="0.25">
      <c r="A1422" t="str">
        <f>A1421</f>
        <v>Church of the Holy Trinity</v>
      </c>
      <c r="B1422">
        <f>B1421</f>
        <v>2026</v>
      </c>
      <c r="C1422" t="s">
        <v>3357</v>
      </c>
      <c r="D1422" t="str">
        <f>D1421</f>
        <v>501(c)(3)</v>
      </c>
      <c r="E1422" t="str">
        <f>E1421</f>
        <v>0276-29</v>
      </c>
      <c r="F1422" s="3">
        <f>SUM(F1421)</f>
        <v>1385</v>
      </c>
      <c r="G1422" s="3">
        <f>SUM(G1421)</f>
        <v>-810</v>
      </c>
      <c r="H1422" s="3">
        <f>SUM(H1421)</f>
        <v>575</v>
      </c>
      <c r="I1422" s="3">
        <f>SUM(I1421)</f>
        <v>0</v>
      </c>
      <c r="J1422" s="4" t="s">
        <v>3369</v>
      </c>
      <c r="K1422" s="3">
        <f>SUM(K1421)</f>
        <v>575</v>
      </c>
      <c r="L1422">
        <f t="shared" si="22"/>
        <v>479</v>
      </c>
    </row>
    <row r="1423" spans="1:12" x14ac:dyDescent="0.25">
      <c r="A1423" t="s">
        <v>963</v>
      </c>
      <c r="B1423">
        <v>2026</v>
      </c>
      <c r="C1423" t="s">
        <v>1</v>
      </c>
      <c r="D1423" t="s">
        <v>30</v>
      </c>
      <c r="E1423" t="s">
        <v>964</v>
      </c>
      <c r="F1423" s="3">
        <v>0</v>
      </c>
      <c r="G1423" s="3">
        <v>0</v>
      </c>
      <c r="H1423" s="3">
        <v>0</v>
      </c>
      <c r="I1423" s="3">
        <v>0</v>
      </c>
      <c r="J1423" s="4" t="s">
        <v>3369</v>
      </c>
      <c r="K1423" s="3">
        <v>0</v>
      </c>
      <c r="L1423">
        <f t="shared" si="22"/>
        <v>480</v>
      </c>
    </row>
    <row r="1424" spans="1:12" x14ac:dyDescent="0.25">
      <c r="A1424" t="s">
        <v>963</v>
      </c>
      <c r="B1424">
        <v>2026</v>
      </c>
      <c r="C1424" t="s">
        <v>5</v>
      </c>
      <c r="D1424" t="s">
        <v>30</v>
      </c>
      <c r="E1424" t="s">
        <v>964</v>
      </c>
      <c r="F1424" s="3">
        <v>0</v>
      </c>
      <c r="G1424" s="3">
        <v>0</v>
      </c>
      <c r="H1424" s="3">
        <v>0</v>
      </c>
      <c r="I1424" s="3">
        <v>-450</v>
      </c>
      <c r="J1424" s="4" t="s">
        <v>3369</v>
      </c>
      <c r="K1424" s="3">
        <v>-450</v>
      </c>
      <c r="L1424">
        <f t="shared" si="22"/>
        <v>480</v>
      </c>
    </row>
    <row r="1425" spans="1:12" x14ac:dyDescent="0.25">
      <c r="A1425" t="str">
        <f>A1424</f>
        <v>Cincinnati Central Turners</v>
      </c>
      <c r="B1425">
        <f>B1424</f>
        <v>2026</v>
      </c>
      <c r="C1425" t="s">
        <v>3357</v>
      </c>
      <c r="D1425" t="str">
        <f>D1424</f>
        <v>501(c)(10)</v>
      </c>
      <c r="E1425" t="str">
        <f>E1424</f>
        <v>1060-29</v>
      </c>
      <c r="F1425" s="3">
        <f>SUM(F1423:F1424)</f>
        <v>0</v>
      </c>
      <c r="G1425" s="3">
        <f>SUM(G1423:G1424)</f>
        <v>0</v>
      </c>
      <c r="H1425" s="3">
        <f>SUM(H1423:H1424)</f>
        <v>0</v>
      </c>
      <c r="I1425" s="3">
        <f>SUM(I1423:I1424)</f>
        <v>-450</v>
      </c>
      <c r="J1425" s="4" t="s">
        <v>3369</v>
      </c>
      <c r="K1425" s="3">
        <f>SUM(K1423:K1424)</f>
        <v>-450</v>
      </c>
      <c r="L1425">
        <f t="shared" si="22"/>
        <v>480</v>
      </c>
    </row>
    <row r="1426" spans="1:12" x14ac:dyDescent="0.25">
      <c r="A1426" t="s">
        <v>965</v>
      </c>
      <c r="B1426">
        <v>2026</v>
      </c>
      <c r="C1426" t="s">
        <v>5</v>
      </c>
      <c r="D1426" t="s">
        <v>6</v>
      </c>
      <c r="E1426" t="s">
        <v>966</v>
      </c>
      <c r="F1426" s="3">
        <v>414591</v>
      </c>
      <c r="G1426" s="3">
        <v>-331903</v>
      </c>
      <c r="H1426" s="3">
        <v>82688</v>
      </c>
      <c r="I1426" s="3">
        <v>-16827.63</v>
      </c>
      <c r="J1426" s="4" t="s">
        <v>3369</v>
      </c>
      <c r="K1426" s="3">
        <v>65860.37</v>
      </c>
      <c r="L1426">
        <f t="shared" si="22"/>
        <v>481</v>
      </c>
    </row>
    <row r="1427" spans="1:12" x14ac:dyDescent="0.25">
      <c r="A1427" t="str">
        <f>A1426</f>
        <v>Cincinnati Defenders</v>
      </c>
      <c r="B1427">
        <f>B1426</f>
        <v>2026</v>
      </c>
      <c r="C1427" t="s">
        <v>3357</v>
      </c>
      <c r="D1427" t="str">
        <f>D1426</f>
        <v>501(c)(3)</v>
      </c>
      <c r="E1427" t="str">
        <f>E1426</f>
        <v>1042-29</v>
      </c>
      <c r="F1427" s="3">
        <f>SUM(F1426)</f>
        <v>414591</v>
      </c>
      <c r="G1427" s="3">
        <f>SUM(G1426)</f>
        <v>-331903</v>
      </c>
      <c r="H1427" s="3">
        <f>SUM(H1426)</f>
        <v>82688</v>
      </c>
      <c r="I1427" s="3">
        <f>SUM(I1426)</f>
        <v>-16827.63</v>
      </c>
      <c r="J1427" s="4" t="s">
        <v>3369</v>
      </c>
      <c r="K1427" s="3">
        <f>SUM(K1426)</f>
        <v>65860.37</v>
      </c>
      <c r="L1427">
        <f t="shared" si="22"/>
        <v>481</v>
      </c>
    </row>
    <row r="1428" spans="1:12" x14ac:dyDescent="0.25">
      <c r="A1428" t="s">
        <v>967</v>
      </c>
      <c r="B1428">
        <v>2026</v>
      </c>
      <c r="C1428" t="s">
        <v>5</v>
      </c>
      <c r="D1428" t="s">
        <v>6</v>
      </c>
      <c r="E1428" t="s">
        <v>968</v>
      </c>
      <c r="F1428" s="3">
        <v>1188645</v>
      </c>
      <c r="G1428" s="3">
        <v>-942415</v>
      </c>
      <c r="H1428" s="3">
        <v>246230</v>
      </c>
      <c r="I1428" s="3">
        <v>-52158.66</v>
      </c>
      <c r="J1428" s="4" t="s">
        <v>3369</v>
      </c>
      <c r="K1428" s="3">
        <v>194071.34</v>
      </c>
      <c r="L1428">
        <f t="shared" si="22"/>
        <v>482</v>
      </c>
    </row>
    <row r="1429" spans="1:12" x14ac:dyDescent="0.25">
      <c r="A1429" t="str">
        <f>A1428</f>
        <v>Cincy Flames Baseball Program Inc</v>
      </c>
      <c r="B1429">
        <f>B1428</f>
        <v>2026</v>
      </c>
      <c r="C1429" t="s">
        <v>3357</v>
      </c>
      <c r="D1429" t="str">
        <f>D1428</f>
        <v>501(c)(3)</v>
      </c>
      <c r="E1429" t="str">
        <f>E1428</f>
        <v>1032-29</v>
      </c>
      <c r="F1429" s="3">
        <f>SUM(F1428)</f>
        <v>1188645</v>
      </c>
      <c r="G1429" s="3">
        <f>SUM(G1428)</f>
        <v>-942415</v>
      </c>
      <c r="H1429" s="3">
        <f>SUM(H1428)</f>
        <v>246230</v>
      </c>
      <c r="I1429" s="3">
        <f>SUM(I1428)</f>
        <v>-52158.66</v>
      </c>
      <c r="J1429" s="4" t="s">
        <v>3369</v>
      </c>
      <c r="K1429" s="3">
        <f>SUM(K1428)</f>
        <v>194071.34</v>
      </c>
      <c r="L1429">
        <f t="shared" si="22"/>
        <v>482</v>
      </c>
    </row>
    <row r="1430" spans="1:12" x14ac:dyDescent="0.25">
      <c r="A1430" t="s">
        <v>969</v>
      </c>
      <c r="B1430">
        <v>2026</v>
      </c>
      <c r="C1430" t="s">
        <v>9</v>
      </c>
      <c r="D1430" t="s">
        <v>6</v>
      </c>
      <c r="E1430" t="s">
        <v>970</v>
      </c>
      <c r="F1430" s="3">
        <v>34765.660000000003</v>
      </c>
      <c r="G1430" s="3">
        <v>0</v>
      </c>
      <c r="H1430" s="3">
        <v>34765.660000000003</v>
      </c>
      <c r="I1430" s="3">
        <v>-6852.05</v>
      </c>
      <c r="J1430" s="3">
        <v>0</v>
      </c>
      <c r="K1430" s="3">
        <v>27913.61</v>
      </c>
      <c r="L1430">
        <f t="shared" si="22"/>
        <v>483</v>
      </c>
    </row>
    <row r="1431" spans="1:12" x14ac:dyDescent="0.25">
      <c r="A1431" t="str">
        <f>A1430</f>
        <v>Cinderella's Closet Northeast Ohio</v>
      </c>
      <c r="B1431">
        <f>B1430</f>
        <v>2026</v>
      </c>
      <c r="C1431" t="s">
        <v>3357</v>
      </c>
      <c r="D1431" t="str">
        <f>D1430</f>
        <v>501(c)(3)</v>
      </c>
      <c r="E1431" t="str">
        <f>E1430</f>
        <v>1024-29</v>
      </c>
      <c r="F1431" s="3">
        <f>SUM(F1430)</f>
        <v>34765.660000000003</v>
      </c>
      <c r="G1431" s="3">
        <f>SUM(G1430)</f>
        <v>0</v>
      </c>
      <c r="H1431" s="3">
        <f>SUM(H1430)</f>
        <v>34765.660000000003</v>
      </c>
      <c r="I1431" s="3">
        <f>SUM(I1430)</f>
        <v>-6852.05</v>
      </c>
      <c r="J1431" s="3">
        <v>0</v>
      </c>
      <c r="K1431" s="3">
        <f>SUM(K1430)</f>
        <v>27913.61</v>
      </c>
      <c r="L1431">
        <f t="shared" si="22"/>
        <v>483</v>
      </c>
    </row>
    <row r="1432" spans="1:12" x14ac:dyDescent="0.25">
      <c r="A1432" t="s">
        <v>971</v>
      </c>
      <c r="B1432">
        <v>2026</v>
      </c>
      <c r="C1432" t="s">
        <v>5</v>
      </c>
      <c r="D1432" t="s">
        <v>6</v>
      </c>
      <c r="E1432" t="s">
        <v>972</v>
      </c>
      <c r="F1432" s="3">
        <v>823773</v>
      </c>
      <c r="G1432" s="3">
        <v>-667299</v>
      </c>
      <c r="H1432" s="3">
        <v>156474</v>
      </c>
      <c r="I1432" s="3">
        <v>-47331.74</v>
      </c>
      <c r="J1432" s="4" t="s">
        <v>3369</v>
      </c>
      <c r="K1432" s="3">
        <v>109142.26</v>
      </c>
      <c r="L1432">
        <f t="shared" si="22"/>
        <v>484</v>
      </c>
    </row>
    <row r="1433" spans="1:12" x14ac:dyDescent="0.25">
      <c r="A1433" t="str">
        <f>A1432</f>
        <v>Circleville Boosters for Private Funding, Inc.</v>
      </c>
      <c r="B1433">
        <f>B1432</f>
        <v>2026</v>
      </c>
      <c r="C1433" t="s">
        <v>3357</v>
      </c>
      <c r="D1433" t="str">
        <f>D1432</f>
        <v>501(c)(3)</v>
      </c>
      <c r="E1433" t="str">
        <f>E1432</f>
        <v>0184-29</v>
      </c>
      <c r="F1433" s="3">
        <f>SUM(F1432)</f>
        <v>823773</v>
      </c>
      <c r="G1433" s="3">
        <f>SUM(G1432)</f>
        <v>-667299</v>
      </c>
      <c r="H1433" s="3">
        <f>SUM(H1432)</f>
        <v>156474</v>
      </c>
      <c r="I1433" s="3">
        <f>SUM(I1432)</f>
        <v>-47331.74</v>
      </c>
      <c r="J1433" s="4" t="s">
        <v>3369</v>
      </c>
      <c r="K1433" s="3">
        <f>SUM(K1432)</f>
        <v>109142.26</v>
      </c>
      <c r="L1433">
        <f t="shared" si="22"/>
        <v>484</v>
      </c>
    </row>
    <row r="1434" spans="1:12" x14ac:dyDescent="0.25">
      <c r="A1434" t="s">
        <v>973</v>
      </c>
      <c r="B1434">
        <v>2026</v>
      </c>
      <c r="C1434" t="s">
        <v>9</v>
      </c>
      <c r="D1434" t="s">
        <v>921</v>
      </c>
      <c r="E1434" t="s">
        <v>974</v>
      </c>
      <c r="F1434" s="3">
        <v>11558</v>
      </c>
      <c r="G1434" s="3">
        <v>0</v>
      </c>
      <c r="H1434" s="3">
        <v>11558</v>
      </c>
      <c r="I1434" s="3">
        <v>-7462</v>
      </c>
      <c r="J1434" s="3">
        <v>0</v>
      </c>
      <c r="K1434" s="3">
        <v>4096</v>
      </c>
      <c r="L1434">
        <f t="shared" si="22"/>
        <v>485</v>
      </c>
    </row>
    <row r="1435" spans="1:12" x14ac:dyDescent="0.25">
      <c r="A1435" t="str">
        <f>A1434</f>
        <v>Civic Club of Lake Waynoka</v>
      </c>
      <c r="B1435">
        <f>B1434</f>
        <v>2026</v>
      </c>
      <c r="C1435" t="s">
        <v>3357</v>
      </c>
      <c r="D1435" t="str">
        <f>D1434</f>
        <v>501(c)(4)</v>
      </c>
      <c r="E1435" t="str">
        <f>E1434</f>
        <v>1001-29</v>
      </c>
      <c r="F1435" s="3">
        <f>SUM(F1434)</f>
        <v>11558</v>
      </c>
      <c r="G1435" s="3">
        <f>SUM(G1434)</f>
        <v>0</v>
      </c>
      <c r="H1435" s="3">
        <f>SUM(H1434)</f>
        <v>11558</v>
      </c>
      <c r="I1435" s="3">
        <f>SUM(I1434)</f>
        <v>-7462</v>
      </c>
      <c r="J1435" s="3">
        <v>0</v>
      </c>
      <c r="K1435" s="3">
        <f>SUM(K1434)</f>
        <v>4096</v>
      </c>
      <c r="L1435">
        <f t="shared" si="22"/>
        <v>485</v>
      </c>
    </row>
    <row r="1436" spans="1:12" x14ac:dyDescent="0.25">
      <c r="A1436" t="s">
        <v>975</v>
      </c>
      <c r="B1436">
        <v>2026</v>
      </c>
      <c r="C1436" t="s">
        <v>5</v>
      </c>
      <c r="D1436" t="s">
        <v>6</v>
      </c>
      <c r="E1436" t="s">
        <v>976</v>
      </c>
      <c r="F1436" s="3">
        <v>333820</v>
      </c>
      <c r="G1436" s="3">
        <v>-262109</v>
      </c>
      <c r="H1436" s="3">
        <v>71711</v>
      </c>
      <c r="I1436" s="3">
        <v>-12803</v>
      </c>
      <c r="J1436" s="4" t="s">
        <v>3369</v>
      </c>
      <c r="K1436" s="3">
        <v>58908</v>
      </c>
      <c r="L1436">
        <f t="shared" si="22"/>
        <v>486</v>
      </c>
    </row>
    <row r="1437" spans="1:12" x14ac:dyDescent="0.25">
      <c r="A1437" t="str">
        <f>A1436</f>
        <v>Clearview Athletic Boosters</v>
      </c>
      <c r="B1437">
        <f>B1436</f>
        <v>2026</v>
      </c>
      <c r="C1437" t="s">
        <v>3357</v>
      </c>
      <c r="D1437" t="str">
        <f>D1436</f>
        <v>501(c)(3)</v>
      </c>
      <c r="E1437" t="str">
        <f>E1436</f>
        <v>0257-29</v>
      </c>
      <c r="F1437" s="3">
        <f>SUM(F1436)</f>
        <v>333820</v>
      </c>
      <c r="G1437" s="3">
        <f>SUM(G1436)</f>
        <v>-262109</v>
      </c>
      <c r="H1437" s="3">
        <f>SUM(H1436)</f>
        <v>71711</v>
      </c>
      <c r="I1437" s="3">
        <f>SUM(I1436)</f>
        <v>-12803</v>
      </c>
      <c r="J1437" s="4" t="s">
        <v>3369</v>
      </c>
      <c r="K1437" s="3">
        <f>SUM(K1436)</f>
        <v>58908</v>
      </c>
      <c r="L1437">
        <f t="shared" si="22"/>
        <v>486</v>
      </c>
    </row>
    <row r="1438" spans="1:12" x14ac:dyDescent="0.25">
      <c r="A1438" t="s">
        <v>977</v>
      </c>
      <c r="B1438">
        <v>2026</v>
      </c>
      <c r="C1438" t="s">
        <v>1</v>
      </c>
      <c r="D1438" t="s">
        <v>2</v>
      </c>
      <c r="E1438" t="s">
        <v>978</v>
      </c>
      <c r="F1438" s="3">
        <v>2924337.25</v>
      </c>
      <c r="G1438" s="3">
        <v>-2728332.2</v>
      </c>
      <c r="H1438" s="3">
        <v>196005.05</v>
      </c>
      <c r="I1438" s="3">
        <v>-73706.75</v>
      </c>
      <c r="J1438" s="4" t="s">
        <v>3369</v>
      </c>
      <c r="K1438" s="3">
        <v>122298.3</v>
      </c>
      <c r="L1438">
        <f t="shared" si="22"/>
        <v>487</v>
      </c>
    </row>
    <row r="1439" spans="1:12" x14ac:dyDescent="0.25">
      <c r="A1439" t="str">
        <f>A1438</f>
        <v>Clermont Aerie No 2289 Fraternal Order of Eagles, Inc</v>
      </c>
      <c r="B1439">
        <f>B1438</f>
        <v>2026</v>
      </c>
      <c r="C1439" t="s">
        <v>3357</v>
      </c>
      <c r="D1439" t="str">
        <f>D1438</f>
        <v>501(c)(8)</v>
      </c>
      <c r="E1439" t="str">
        <f>E1438</f>
        <v>1030-29</v>
      </c>
      <c r="F1439" s="3">
        <f>SUM(F1438)</f>
        <v>2924337.25</v>
      </c>
      <c r="G1439" s="3">
        <f>SUM(G1438)</f>
        <v>-2728332.2</v>
      </c>
      <c r="H1439" s="3">
        <f>SUM(H1438)</f>
        <v>196005.05</v>
      </c>
      <c r="I1439" s="3">
        <f>SUM(I1438)</f>
        <v>-73706.75</v>
      </c>
      <c r="J1439" s="4" t="s">
        <v>3369</v>
      </c>
      <c r="K1439" s="3">
        <f>SUM(K1438)</f>
        <v>122298.3</v>
      </c>
      <c r="L1439">
        <f t="shared" si="22"/>
        <v>487</v>
      </c>
    </row>
    <row r="1440" spans="1:12" x14ac:dyDescent="0.25">
      <c r="A1440" t="s">
        <v>979</v>
      </c>
      <c r="B1440">
        <v>2026</v>
      </c>
      <c r="C1440" t="s">
        <v>5</v>
      </c>
      <c r="D1440" t="s">
        <v>6</v>
      </c>
      <c r="E1440" t="s">
        <v>980</v>
      </c>
      <c r="F1440" s="3">
        <v>4993295</v>
      </c>
      <c r="G1440" s="3">
        <v>-3968084</v>
      </c>
      <c r="H1440" s="3">
        <v>1025211</v>
      </c>
      <c r="I1440" s="3">
        <v>-330879.15999999997</v>
      </c>
      <c r="J1440" s="4" t="s">
        <v>3369</v>
      </c>
      <c r="K1440" s="3">
        <v>694331.84</v>
      </c>
      <c r="L1440">
        <f t="shared" si="22"/>
        <v>488</v>
      </c>
    </row>
    <row r="1441" spans="1:12" x14ac:dyDescent="0.25">
      <c r="A1441" t="str">
        <f>A1440</f>
        <v>Cleveland Police Athletic League, Inc.</v>
      </c>
      <c r="B1441">
        <f>B1440</f>
        <v>2026</v>
      </c>
      <c r="C1441" t="s">
        <v>3357</v>
      </c>
      <c r="D1441" t="str">
        <f>D1440</f>
        <v>501(c)(3)</v>
      </c>
      <c r="E1441" t="str">
        <f>E1440</f>
        <v>0291-29</v>
      </c>
      <c r="F1441" s="3">
        <f>SUM(F1440)</f>
        <v>4993295</v>
      </c>
      <c r="G1441" s="3">
        <f>SUM(G1440)</f>
        <v>-3968084</v>
      </c>
      <c r="H1441" s="3">
        <f>SUM(H1440)</f>
        <v>1025211</v>
      </c>
      <c r="I1441" s="3">
        <f>SUM(I1440)</f>
        <v>-330879.15999999997</v>
      </c>
      <c r="J1441" s="4" t="s">
        <v>3369</v>
      </c>
      <c r="K1441" s="3">
        <f>SUM(K1440)</f>
        <v>694331.84</v>
      </c>
      <c r="L1441">
        <f t="shared" si="22"/>
        <v>488</v>
      </c>
    </row>
    <row r="1442" spans="1:12" x14ac:dyDescent="0.25">
      <c r="A1442" t="s">
        <v>981</v>
      </c>
      <c r="B1442">
        <v>2026</v>
      </c>
      <c r="C1442" t="s">
        <v>5</v>
      </c>
      <c r="D1442" t="s">
        <v>6</v>
      </c>
      <c r="E1442" t="s">
        <v>982</v>
      </c>
      <c r="F1442" s="3">
        <v>620130</v>
      </c>
      <c r="G1442" s="3">
        <v>-482345</v>
      </c>
      <c r="H1442" s="3">
        <v>137785</v>
      </c>
      <c r="I1442" s="3">
        <v>-21448</v>
      </c>
      <c r="J1442" s="4" t="s">
        <v>3369</v>
      </c>
      <c r="K1442" s="3">
        <v>116337</v>
      </c>
      <c r="L1442">
        <f t="shared" si="22"/>
        <v>489</v>
      </c>
    </row>
    <row r="1443" spans="1:12" x14ac:dyDescent="0.25">
      <c r="A1443" t="str">
        <f>A1442</f>
        <v>Clyde Young Farmers</v>
      </c>
      <c r="B1443">
        <f>B1442</f>
        <v>2026</v>
      </c>
      <c r="C1443" t="s">
        <v>3357</v>
      </c>
      <c r="D1443" t="str">
        <f>D1442</f>
        <v>501(c)(3)</v>
      </c>
      <c r="E1443" t="str">
        <f>E1442</f>
        <v>0318-29</v>
      </c>
      <c r="F1443" s="3">
        <f>SUM(F1442)</f>
        <v>620130</v>
      </c>
      <c r="G1443" s="3">
        <f>SUM(G1442)</f>
        <v>-482345</v>
      </c>
      <c r="H1443" s="3">
        <f>SUM(H1442)</f>
        <v>137785</v>
      </c>
      <c r="I1443" s="3">
        <f>SUM(I1442)</f>
        <v>-21448</v>
      </c>
      <c r="J1443" s="4" t="s">
        <v>3369</v>
      </c>
      <c r="K1443" s="3">
        <f>SUM(K1442)</f>
        <v>116337</v>
      </c>
      <c r="L1443">
        <f t="shared" si="22"/>
        <v>489</v>
      </c>
    </row>
    <row r="1444" spans="1:12" x14ac:dyDescent="0.25">
      <c r="A1444" t="s">
        <v>983</v>
      </c>
      <c r="B1444">
        <v>2026</v>
      </c>
      <c r="C1444" t="s">
        <v>9</v>
      </c>
      <c r="D1444" t="s">
        <v>6</v>
      </c>
      <c r="E1444" t="s">
        <v>984</v>
      </c>
      <c r="F1444" s="3">
        <v>0</v>
      </c>
      <c r="G1444" s="3">
        <v>0</v>
      </c>
      <c r="H1444" s="3">
        <v>0</v>
      </c>
      <c r="I1444" s="3">
        <v>-3003.68</v>
      </c>
      <c r="J1444" s="3">
        <v>0</v>
      </c>
      <c r="K1444" s="3">
        <v>-3003.68</v>
      </c>
      <c r="L1444">
        <f t="shared" si="22"/>
        <v>490</v>
      </c>
    </row>
    <row r="1445" spans="1:12" x14ac:dyDescent="0.25">
      <c r="A1445" t="s">
        <v>983</v>
      </c>
      <c r="B1445">
        <v>2026</v>
      </c>
      <c r="C1445" t="s">
        <v>12</v>
      </c>
      <c r="D1445" t="s">
        <v>6</v>
      </c>
      <c r="E1445" t="s">
        <v>984</v>
      </c>
      <c r="F1445" s="3">
        <v>0</v>
      </c>
      <c r="G1445" s="3">
        <v>0</v>
      </c>
      <c r="H1445" s="3">
        <v>0</v>
      </c>
      <c r="I1445" s="3">
        <v>0</v>
      </c>
      <c r="J1445" s="4" t="s">
        <v>3369</v>
      </c>
      <c r="K1445" s="3">
        <v>0</v>
      </c>
      <c r="L1445">
        <f t="shared" si="22"/>
        <v>490</v>
      </c>
    </row>
    <row r="1446" spans="1:12" x14ac:dyDescent="0.25">
      <c r="A1446" t="s">
        <v>983</v>
      </c>
      <c r="B1446">
        <v>2026</v>
      </c>
      <c r="C1446" t="s">
        <v>5</v>
      </c>
      <c r="D1446" t="s">
        <v>6</v>
      </c>
      <c r="E1446" t="s">
        <v>984</v>
      </c>
      <c r="F1446" s="3">
        <v>1463798</v>
      </c>
      <c r="G1446" s="3">
        <v>-1134087</v>
      </c>
      <c r="H1446" s="3">
        <v>329711</v>
      </c>
      <c r="I1446" s="3">
        <v>-69983.839999999997</v>
      </c>
      <c r="J1446" s="4" t="s">
        <v>3369</v>
      </c>
      <c r="K1446" s="3">
        <v>259727.16</v>
      </c>
      <c r="L1446">
        <f t="shared" si="22"/>
        <v>490</v>
      </c>
    </row>
    <row r="1447" spans="1:12" x14ac:dyDescent="0.25">
      <c r="A1447" t="str">
        <f>A1446</f>
        <v>Coalton Volunteer Firemen, Inc.</v>
      </c>
      <c r="B1447">
        <f>B1446</f>
        <v>2026</v>
      </c>
      <c r="C1447" t="s">
        <v>3357</v>
      </c>
      <c r="D1447" t="str">
        <f>D1446</f>
        <v>501(c)(3)</v>
      </c>
      <c r="E1447" t="str">
        <f>E1446</f>
        <v>0085-29</v>
      </c>
      <c r="F1447" s="3">
        <f>SUM(F1444:F1446)</f>
        <v>1463798</v>
      </c>
      <c r="G1447" s="3">
        <f>SUM(G1444:G1446)</f>
        <v>-1134087</v>
      </c>
      <c r="H1447" s="3">
        <f>SUM(H1444:H1446)</f>
        <v>329711</v>
      </c>
      <c r="I1447" s="3">
        <f>SUM(I1444:I1446)</f>
        <v>-72987.51999999999</v>
      </c>
      <c r="J1447" s="3">
        <v>0</v>
      </c>
      <c r="K1447" s="3">
        <f>SUM(K1444:K1446)</f>
        <v>256723.48</v>
      </c>
      <c r="L1447">
        <f t="shared" si="22"/>
        <v>490</v>
      </c>
    </row>
    <row r="1448" spans="1:12" x14ac:dyDescent="0.25">
      <c r="A1448" t="s">
        <v>985</v>
      </c>
      <c r="B1448">
        <v>2026</v>
      </c>
      <c r="C1448" t="s">
        <v>5</v>
      </c>
      <c r="D1448" t="s">
        <v>6</v>
      </c>
      <c r="E1448" t="s">
        <v>986</v>
      </c>
      <c r="F1448" s="3">
        <v>460590</v>
      </c>
      <c r="G1448" s="3">
        <v>-361765</v>
      </c>
      <c r="H1448" s="3">
        <v>98825</v>
      </c>
      <c r="I1448" s="3">
        <v>-21956.54</v>
      </c>
      <c r="J1448" s="4" t="s">
        <v>3369</v>
      </c>
      <c r="K1448" s="3">
        <v>76868.460000000006</v>
      </c>
      <c r="L1448">
        <f t="shared" si="22"/>
        <v>491</v>
      </c>
    </row>
    <row r="1449" spans="1:12" x14ac:dyDescent="0.25">
      <c r="A1449" t="str">
        <f>A1448</f>
        <v>COLERAIN SCHOOL DISTRICT BOOSTER ASSOCIATION</v>
      </c>
      <c r="B1449">
        <f>B1448</f>
        <v>2026</v>
      </c>
      <c r="C1449" t="s">
        <v>3357</v>
      </c>
      <c r="D1449" t="str">
        <f>D1448</f>
        <v>501(c)(3)</v>
      </c>
      <c r="E1449" t="str">
        <f>E1448</f>
        <v>1044-29</v>
      </c>
      <c r="F1449" s="3">
        <f>SUM(F1448)</f>
        <v>460590</v>
      </c>
      <c r="G1449" s="3">
        <f>SUM(G1448)</f>
        <v>-361765</v>
      </c>
      <c r="H1449" s="3">
        <f>SUM(H1448)</f>
        <v>98825</v>
      </c>
      <c r="I1449" s="3">
        <f>SUM(I1448)</f>
        <v>-21956.54</v>
      </c>
      <c r="J1449" s="4" t="s">
        <v>3369</v>
      </c>
      <c r="K1449" s="3">
        <f>SUM(K1448)</f>
        <v>76868.460000000006</v>
      </c>
      <c r="L1449">
        <f t="shared" si="22"/>
        <v>491</v>
      </c>
    </row>
    <row r="1450" spans="1:12" x14ac:dyDescent="0.25">
      <c r="A1450" t="s">
        <v>987</v>
      </c>
      <c r="B1450">
        <v>2026</v>
      </c>
      <c r="C1450" t="s">
        <v>1</v>
      </c>
      <c r="D1450" t="s">
        <v>2</v>
      </c>
      <c r="E1450" t="s">
        <v>988</v>
      </c>
      <c r="F1450" s="3">
        <v>6540240.25</v>
      </c>
      <c r="G1450" s="3">
        <v>-5110478.3</v>
      </c>
      <c r="H1450" s="3">
        <v>1429761.95</v>
      </c>
      <c r="I1450" s="3">
        <v>-487204.04</v>
      </c>
      <c r="J1450" s="4" t="s">
        <v>3369</v>
      </c>
      <c r="K1450" s="3">
        <v>942557.91</v>
      </c>
      <c r="L1450">
        <f t="shared" si="22"/>
        <v>492</v>
      </c>
    </row>
    <row r="1451" spans="1:12" x14ac:dyDescent="0.25">
      <c r="A1451" t="s">
        <v>987</v>
      </c>
      <c r="B1451">
        <v>2026</v>
      </c>
      <c r="C1451" t="s">
        <v>5</v>
      </c>
      <c r="D1451" t="s">
        <v>2</v>
      </c>
      <c r="E1451" t="s">
        <v>988</v>
      </c>
      <c r="F1451" s="3">
        <v>429278</v>
      </c>
      <c r="G1451" s="3">
        <v>-342480</v>
      </c>
      <c r="H1451" s="3">
        <v>86798</v>
      </c>
      <c r="I1451" s="3">
        <v>-39010.769999999997</v>
      </c>
      <c r="J1451" s="4" t="s">
        <v>3369</v>
      </c>
      <c r="K1451" s="3">
        <v>47787.23</v>
      </c>
      <c r="L1451">
        <f t="shared" si="22"/>
        <v>492</v>
      </c>
    </row>
    <row r="1452" spans="1:12" x14ac:dyDescent="0.25">
      <c r="A1452" t="str">
        <f>A1451</f>
        <v>Columbia Station 4003 Fraternal Order of Eagles</v>
      </c>
      <c r="B1452">
        <f>B1451</f>
        <v>2026</v>
      </c>
      <c r="C1452" t="s">
        <v>3357</v>
      </c>
      <c r="D1452" t="str">
        <f>D1451</f>
        <v>501(c)(8)</v>
      </c>
      <c r="E1452" t="str">
        <f>E1451</f>
        <v>0265-32</v>
      </c>
      <c r="F1452" s="3">
        <f>SUM(F1450:F1451)</f>
        <v>6969518.25</v>
      </c>
      <c r="G1452" s="3">
        <f>SUM(G1450:G1451)</f>
        <v>-5452958.2999999998</v>
      </c>
      <c r="H1452" s="3">
        <f>SUM(H1450:H1451)</f>
        <v>1516559.95</v>
      </c>
      <c r="I1452" s="3">
        <f>SUM(I1450:I1451)</f>
        <v>-526214.80999999994</v>
      </c>
      <c r="J1452" s="4" t="s">
        <v>3369</v>
      </c>
      <c r="K1452" s="3">
        <f>SUM(K1450:K1451)</f>
        <v>990345.14</v>
      </c>
      <c r="L1452">
        <f t="shared" si="22"/>
        <v>492</v>
      </c>
    </row>
    <row r="1453" spans="1:12" x14ac:dyDescent="0.25">
      <c r="A1453" t="s">
        <v>989</v>
      </c>
      <c r="B1453">
        <v>2026</v>
      </c>
      <c r="C1453" t="s">
        <v>9</v>
      </c>
      <c r="D1453" t="s">
        <v>6</v>
      </c>
      <c r="E1453" t="s">
        <v>990</v>
      </c>
      <c r="F1453" s="3">
        <v>7141.13</v>
      </c>
      <c r="G1453" s="3">
        <v>0</v>
      </c>
      <c r="H1453" s="3">
        <v>7141.13</v>
      </c>
      <c r="I1453" s="3">
        <v>-17584.5</v>
      </c>
      <c r="J1453" s="3">
        <v>1500</v>
      </c>
      <c r="K1453" s="3">
        <v>-8943.3700000000008</v>
      </c>
      <c r="L1453">
        <f t="shared" si="22"/>
        <v>493</v>
      </c>
    </row>
    <row r="1454" spans="1:12" x14ac:dyDescent="0.25">
      <c r="A1454" t="s">
        <v>989</v>
      </c>
      <c r="B1454">
        <v>2026</v>
      </c>
      <c r="C1454" t="s">
        <v>12</v>
      </c>
      <c r="D1454" t="s">
        <v>6</v>
      </c>
      <c r="E1454" t="s">
        <v>990</v>
      </c>
      <c r="F1454" s="3">
        <v>14508</v>
      </c>
      <c r="G1454" s="3">
        <v>-10636</v>
      </c>
      <c r="H1454" s="3">
        <v>3872</v>
      </c>
      <c r="I1454" s="3">
        <v>-824.5</v>
      </c>
      <c r="J1454" s="4" t="s">
        <v>3369</v>
      </c>
      <c r="K1454" s="3">
        <v>3047.5</v>
      </c>
      <c r="L1454">
        <f t="shared" si="22"/>
        <v>493</v>
      </c>
    </row>
    <row r="1455" spans="1:12" x14ac:dyDescent="0.25">
      <c r="A1455" t="str">
        <f>A1454</f>
        <v>Columbia Youth Players</v>
      </c>
      <c r="B1455">
        <f>B1454</f>
        <v>2026</v>
      </c>
      <c r="C1455" t="s">
        <v>3357</v>
      </c>
      <c r="D1455" t="str">
        <f>D1454</f>
        <v>501(c)(3)</v>
      </c>
      <c r="E1455" t="str">
        <f>E1454</f>
        <v>1048-29</v>
      </c>
      <c r="F1455" s="3">
        <f>SUM(F1453:F1454)</f>
        <v>21649.13</v>
      </c>
      <c r="G1455" s="3">
        <f>SUM(G1453:G1454)</f>
        <v>-10636</v>
      </c>
      <c r="H1455" s="3">
        <f>SUM(H1453:H1454)</f>
        <v>11013.130000000001</v>
      </c>
      <c r="I1455" s="3">
        <f>SUM(I1453:I1454)</f>
        <v>-18409</v>
      </c>
      <c r="J1455" s="3">
        <v>1500</v>
      </c>
      <c r="K1455" s="3">
        <f>SUM(K1453:K1454)</f>
        <v>-5895.8700000000008</v>
      </c>
      <c r="L1455">
        <f t="shared" si="22"/>
        <v>493</v>
      </c>
    </row>
    <row r="1456" spans="1:12" x14ac:dyDescent="0.25">
      <c r="A1456" t="s">
        <v>991</v>
      </c>
      <c r="B1456">
        <v>2026</v>
      </c>
      <c r="C1456" t="s">
        <v>5</v>
      </c>
      <c r="D1456" t="s">
        <v>6</v>
      </c>
      <c r="E1456" t="s">
        <v>992</v>
      </c>
      <c r="F1456" s="3">
        <v>259040</v>
      </c>
      <c r="G1456" s="3">
        <v>-205526</v>
      </c>
      <c r="H1456" s="3">
        <v>53514</v>
      </c>
      <c r="I1456" s="3">
        <v>-9674.2099999999991</v>
      </c>
      <c r="J1456" s="4" t="s">
        <v>3369</v>
      </c>
      <c r="K1456" s="3">
        <v>43839.79</v>
      </c>
      <c r="L1456">
        <f t="shared" si="22"/>
        <v>494</v>
      </c>
    </row>
    <row r="1457" spans="1:12" x14ac:dyDescent="0.25">
      <c r="A1457" t="str">
        <f>A1456</f>
        <v>Columbus Diaper Bank</v>
      </c>
      <c r="B1457">
        <f>B1456</f>
        <v>2026</v>
      </c>
      <c r="C1457" t="s">
        <v>3357</v>
      </c>
      <c r="D1457" t="str">
        <f>D1456</f>
        <v>501(c)(3)</v>
      </c>
      <c r="E1457" t="str">
        <f>E1456</f>
        <v>1035-29</v>
      </c>
      <c r="F1457" s="3">
        <f>SUM(F1456)</f>
        <v>259040</v>
      </c>
      <c r="G1457" s="3">
        <f>SUM(G1456)</f>
        <v>-205526</v>
      </c>
      <c r="H1457" s="3">
        <f>SUM(H1456)</f>
        <v>53514</v>
      </c>
      <c r="I1457" s="3">
        <f>SUM(I1456)</f>
        <v>-9674.2099999999991</v>
      </c>
      <c r="J1457" s="4" t="s">
        <v>3369</v>
      </c>
      <c r="K1457" s="3">
        <f>SUM(K1456)</f>
        <v>43839.79</v>
      </c>
      <c r="L1457">
        <f t="shared" si="22"/>
        <v>494</v>
      </c>
    </row>
    <row r="1458" spans="1:12" x14ac:dyDescent="0.25">
      <c r="A1458" t="s">
        <v>993</v>
      </c>
      <c r="B1458">
        <v>2026</v>
      </c>
      <c r="C1458" t="s">
        <v>5</v>
      </c>
      <c r="D1458" t="s">
        <v>6</v>
      </c>
      <c r="E1458" t="s">
        <v>994</v>
      </c>
      <c r="F1458" s="3">
        <v>375637</v>
      </c>
      <c r="G1458" s="3">
        <v>-305393</v>
      </c>
      <c r="H1458" s="3">
        <v>70244</v>
      </c>
      <c r="I1458" s="3">
        <v>-12015.06</v>
      </c>
      <c r="J1458" s="4" t="s">
        <v>3369</v>
      </c>
      <c r="K1458" s="3">
        <v>58228.94</v>
      </c>
      <c r="L1458">
        <f t="shared" si="22"/>
        <v>495</v>
      </c>
    </row>
    <row r="1459" spans="1:12" x14ac:dyDescent="0.25">
      <c r="A1459" t="str">
        <f>A1458</f>
        <v>Columbus Grove Athletic Boosters Inc</v>
      </c>
      <c r="B1459">
        <f>B1458</f>
        <v>2026</v>
      </c>
      <c r="C1459" t="s">
        <v>3357</v>
      </c>
      <c r="D1459" t="str">
        <f>D1458</f>
        <v>501(c)(3)</v>
      </c>
      <c r="E1459" t="str">
        <f>E1458</f>
        <v>1039-29</v>
      </c>
      <c r="F1459" s="3">
        <f>SUM(F1458)</f>
        <v>375637</v>
      </c>
      <c r="G1459" s="3">
        <f>SUM(G1458)</f>
        <v>-305393</v>
      </c>
      <c r="H1459" s="3">
        <f>SUM(H1458)</f>
        <v>70244</v>
      </c>
      <c r="I1459" s="3">
        <f>SUM(I1458)</f>
        <v>-12015.06</v>
      </c>
      <c r="J1459" s="4" t="s">
        <v>3369</v>
      </c>
      <c r="K1459" s="3">
        <f>SUM(K1458)</f>
        <v>58228.94</v>
      </c>
      <c r="L1459">
        <f t="shared" si="22"/>
        <v>495</v>
      </c>
    </row>
    <row r="1460" spans="1:12" x14ac:dyDescent="0.25">
      <c r="A1460" t="s">
        <v>995</v>
      </c>
      <c r="B1460">
        <v>2026</v>
      </c>
      <c r="C1460" t="s">
        <v>1</v>
      </c>
      <c r="D1460" t="s">
        <v>2</v>
      </c>
      <c r="E1460" t="s">
        <v>996</v>
      </c>
      <c r="F1460" s="3">
        <v>4534531</v>
      </c>
      <c r="G1460" s="3">
        <v>-4214425.25</v>
      </c>
      <c r="H1460" s="3">
        <v>320105.75</v>
      </c>
      <c r="I1460" s="3">
        <v>-95830.94</v>
      </c>
      <c r="J1460" s="4" t="s">
        <v>3369</v>
      </c>
      <c r="K1460" s="3">
        <v>224274.81</v>
      </c>
      <c r="L1460">
        <f t="shared" si="22"/>
        <v>496</v>
      </c>
    </row>
    <row r="1461" spans="1:12" x14ac:dyDescent="0.25">
      <c r="A1461" t="s">
        <v>995</v>
      </c>
      <c r="B1461">
        <v>2026</v>
      </c>
      <c r="C1461" t="s">
        <v>5</v>
      </c>
      <c r="D1461" t="s">
        <v>2</v>
      </c>
      <c r="E1461" t="s">
        <v>996</v>
      </c>
      <c r="F1461" s="3">
        <v>273085</v>
      </c>
      <c r="G1461" s="3">
        <v>-220504</v>
      </c>
      <c r="H1461" s="3">
        <v>52581</v>
      </c>
      <c r="I1461" s="3">
        <v>-11307.67</v>
      </c>
      <c r="J1461" s="4" t="s">
        <v>3369</v>
      </c>
      <c r="K1461" s="3">
        <v>41273.33</v>
      </c>
      <c r="L1461">
        <f t="shared" si="22"/>
        <v>496</v>
      </c>
    </row>
    <row r="1462" spans="1:12" x14ac:dyDescent="0.25">
      <c r="A1462" t="str">
        <f>A1461</f>
        <v>Columbus Grove City Benevolent &amp; Protective Order of Elks #37</v>
      </c>
      <c r="B1462">
        <f>B1461</f>
        <v>2026</v>
      </c>
      <c r="C1462" t="s">
        <v>3357</v>
      </c>
      <c r="D1462" t="str">
        <f>D1461</f>
        <v>501(c)(8)</v>
      </c>
      <c r="E1462" t="str">
        <f>E1461</f>
        <v>0180-28</v>
      </c>
      <c r="F1462" s="3">
        <f>SUM(F1460:F1461)</f>
        <v>4807616</v>
      </c>
      <c r="G1462" s="3">
        <f>SUM(G1460:G1461)</f>
        <v>-4434929.25</v>
      </c>
      <c r="H1462" s="3">
        <f>SUM(H1460:H1461)</f>
        <v>372686.75</v>
      </c>
      <c r="I1462" s="3">
        <f>SUM(I1460:I1461)</f>
        <v>-107138.61</v>
      </c>
      <c r="J1462" s="4" t="s">
        <v>3369</v>
      </c>
      <c r="K1462" s="3">
        <f>SUM(K1460:K1461)</f>
        <v>265548.14</v>
      </c>
      <c r="L1462">
        <f t="shared" si="22"/>
        <v>496</v>
      </c>
    </row>
    <row r="1463" spans="1:12" x14ac:dyDescent="0.25">
      <c r="A1463" t="s">
        <v>997</v>
      </c>
      <c r="B1463">
        <v>2026</v>
      </c>
      <c r="C1463" t="s">
        <v>9</v>
      </c>
      <c r="D1463" t="s">
        <v>6</v>
      </c>
      <c r="E1463" t="s">
        <v>998</v>
      </c>
      <c r="F1463" s="3">
        <v>14691</v>
      </c>
      <c r="G1463" s="3">
        <v>0</v>
      </c>
      <c r="H1463" s="3">
        <v>14691</v>
      </c>
      <c r="I1463" s="3">
        <v>-1463</v>
      </c>
      <c r="J1463" s="3">
        <v>0</v>
      </c>
      <c r="K1463" s="3">
        <v>13228</v>
      </c>
      <c r="L1463">
        <f t="shared" si="22"/>
        <v>497</v>
      </c>
    </row>
    <row r="1464" spans="1:12" x14ac:dyDescent="0.25">
      <c r="A1464" t="s">
        <v>997</v>
      </c>
      <c r="B1464">
        <v>2026</v>
      </c>
      <c r="C1464" t="s">
        <v>12</v>
      </c>
      <c r="D1464" t="s">
        <v>6</v>
      </c>
      <c r="E1464" t="s">
        <v>998</v>
      </c>
      <c r="F1464" s="3">
        <v>0</v>
      </c>
      <c r="G1464" s="3">
        <v>0</v>
      </c>
      <c r="H1464" s="3">
        <v>0</v>
      </c>
      <c r="I1464" s="3">
        <v>0</v>
      </c>
      <c r="J1464" s="4" t="s">
        <v>3369</v>
      </c>
      <c r="K1464" s="3">
        <v>0</v>
      </c>
      <c r="L1464">
        <f t="shared" si="22"/>
        <v>497</v>
      </c>
    </row>
    <row r="1465" spans="1:12" x14ac:dyDescent="0.25">
      <c r="A1465" t="s">
        <v>997</v>
      </c>
      <c r="B1465">
        <v>2026</v>
      </c>
      <c r="C1465" t="s">
        <v>5</v>
      </c>
      <c r="D1465" t="s">
        <v>6</v>
      </c>
      <c r="E1465" t="s">
        <v>998</v>
      </c>
      <c r="F1465" s="3">
        <v>727700</v>
      </c>
      <c r="G1465" s="3">
        <v>-589608</v>
      </c>
      <c r="H1465" s="3">
        <v>138092</v>
      </c>
      <c r="I1465" s="3">
        <v>-43662</v>
      </c>
      <c r="J1465" s="4" t="s">
        <v>3369</v>
      </c>
      <c r="K1465" s="3">
        <v>94430</v>
      </c>
      <c r="L1465">
        <f t="shared" si="22"/>
        <v>497</v>
      </c>
    </row>
    <row r="1466" spans="1:12" x14ac:dyDescent="0.25">
      <c r="A1466" t="str">
        <f>A1465</f>
        <v>COMET ATHLETIC BOOSTERS</v>
      </c>
      <c r="B1466">
        <f>B1465</f>
        <v>2026</v>
      </c>
      <c r="C1466" t="s">
        <v>3357</v>
      </c>
      <c r="D1466" t="str">
        <f>D1465</f>
        <v>501(c)(3)</v>
      </c>
      <c r="E1466" t="str">
        <f>E1465</f>
        <v>1004-29</v>
      </c>
      <c r="F1466" s="3">
        <f>SUM(F1463:F1465)</f>
        <v>742391</v>
      </c>
      <c r="G1466" s="3">
        <f>SUM(G1463:G1465)</f>
        <v>-589608</v>
      </c>
      <c r="H1466" s="3">
        <f>SUM(H1463:H1465)</f>
        <v>152783</v>
      </c>
      <c r="I1466" s="3">
        <f>SUM(I1463:I1465)</f>
        <v>-45125</v>
      </c>
      <c r="J1466" s="3">
        <v>0</v>
      </c>
      <c r="K1466" s="3">
        <f>SUM(K1463:K1465)</f>
        <v>107658</v>
      </c>
      <c r="L1466">
        <f t="shared" si="22"/>
        <v>497</v>
      </c>
    </row>
    <row r="1467" spans="1:12" x14ac:dyDescent="0.25">
      <c r="A1467" t="s">
        <v>999</v>
      </c>
      <c r="B1467">
        <v>2026</v>
      </c>
      <c r="C1467" t="s">
        <v>5</v>
      </c>
      <c r="D1467" t="s">
        <v>6</v>
      </c>
      <c r="E1467" t="s">
        <v>1000</v>
      </c>
      <c r="F1467" s="3">
        <v>1444065</v>
      </c>
      <c r="G1467" s="3">
        <v>-1164979</v>
      </c>
      <c r="H1467" s="3">
        <v>279086</v>
      </c>
      <c r="I1467" s="3">
        <v>-84470.399999999994</v>
      </c>
      <c r="J1467" s="4" t="s">
        <v>3369</v>
      </c>
      <c r="K1467" s="3">
        <v>194615.6</v>
      </c>
      <c r="L1467">
        <f t="shared" si="22"/>
        <v>498</v>
      </c>
    </row>
    <row r="1468" spans="1:12" x14ac:dyDescent="0.25">
      <c r="A1468" t="str">
        <f>A1467</f>
        <v>Commercial Point Community Men's Club Foundation</v>
      </c>
      <c r="B1468">
        <f>B1467</f>
        <v>2026</v>
      </c>
      <c r="C1468" t="s">
        <v>3357</v>
      </c>
      <c r="D1468" t="str">
        <f>D1467</f>
        <v>501(c)(3)</v>
      </c>
      <c r="E1468" t="str">
        <f>E1467</f>
        <v>0125-29</v>
      </c>
      <c r="F1468" s="3">
        <f>SUM(F1467)</f>
        <v>1444065</v>
      </c>
      <c r="G1468" s="3">
        <f>SUM(G1467)</f>
        <v>-1164979</v>
      </c>
      <c r="H1468" s="3">
        <f>SUM(H1467)</f>
        <v>279086</v>
      </c>
      <c r="I1468" s="3">
        <f>SUM(I1467)</f>
        <v>-84470.399999999994</v>
      </c>
      <c r="J1468" s="4" t="s">
        <v>3369</v>
      </c>
      <c r="K1468" s="3">
        <f>SUM(K1467)</f>
        <v>194615.6</v>
      </c>
      <c r="L1468">
        <f t="shared" si="22"/>
        <v>498</v>
      </c>
    </row>
    <row r="1469" spans="1:12" x14ac:dyDescent="0.25">
      <c r="A1469" t="s">
        <v>1001</v>
      </c>
      <c r="B1469">
        <v>2026</v>
      </c>
      <c r="C1469" t="s">
        <v>9</v>
      </c>
      <c r="D1469" t="s">
        <v>6</v>
      </c>
      <c r="E1469" t="s">
        <v>1002</v>
      </c>
      <c r="F1469" s="3">
        <v>5631</v>
      </c>
      <c r="G1469" s="3">
        <v>0</v>
      </c>
      <c r="H1469" s="3">
        <v>5631</v>
      </c>
      <c r="I1469" s="3">
        <v>-2276.06</v>
      </c>
      <c r="J1469" s="3">
        <v>139.80000000000001</v>
      </c>
      <c r="K1469" s="3">
        <v>3494.74</v>
      </c>
      <c r="L1469">
        <f t="shared" si="22"/>
        <v>499</v>
      </c>
    </row>
    <row r="1470" spans="1:12" x14ac:dyDescent="0.25">
      <c r="A1470" t="str">
        <f>A1469</f>
        <v>Community Action Agency of Columbiana County, Inc.</v>
      </c>
      <c r="B1470">
        <f>B1469</f>
        <v>2026</v>
      </c>
      <c r="C1470" t="s">
        <v>3357</v>
      </c>
      <c r="D1470" t="str">
        <f>D1469</f>
        <v>501(c)(3)</v>
      </c>
      <c r="E1470" t="str">
        <f>E1469</f>
        <v>1056-29</v>
      </c>
      <c r="F1470" s="3">
        <f>SUM(F1469)</f>
        <v>5631</v>
      </c>
      <c r="G1470" s="3">
        <f>SUM(G1469)</f>
        <v>0</v>
      </c>
      <c r="H1470" s="3">
        <f>SUM(H1469)</f>
        <v>5631</v>
      </c>
      <c r="I1470" s="3">
        <f>SUM(I1469)</f>
        <v>-2276.06</v>
      </c>
      <c r="J1470" s="3">
        <v>139.80000000000001</v>
      </c>
      <c r="K1470" s="3">
        <f>SUM(K1469)</f>
        <v>3494.74</v>
      </c>
      <c r="L1470">
        <f t="shared" si="22"/>
        <v>499</v>
      </c>
    </row>
    <row r="1471" spans="1:12" x14ac:dyDescent="0.25">
      <c r="A1471" t="s">
        <v>1003</v>
      </c>
      <c r="B1471">
        <v>2026</v>
      </c>
      <c r="C1471" t="s">
        <v>5</v>
      </c>
      <c r="D1471" t="s">
        <v>6</v>
      </c>
      <c r="E1471" t="s">
        <v>1004</v>
      </c>
      <c r="F1471" s="3">
        <v>910449</v>
      </c>
      <c r="G1471" s="3">
        <v>-731071</v>
      </c>
      <c r="H1471" s="3">
        <v>179378</v>
      </c>
      <c r="I1471" s="3">
        <v>-54028.44</v>
      </c>
      <c r="J1471" s="4" t="s">
        <v>3369</v>
      </c>
      <c r="K1471" s="3">
        <v>125349.56</v>
      </c>
      <c r="L1471">
        <f t="shared" si="22"/>
        <v>500</v>
      </c>
    </row>
    <row r="1472" spans="1:12" x14ac:dyDescent="0.25">
      <c r="A1472" t="str">
        <f>A1471</f>
        <v>Community Action Committee of Pike County</v>
      </c>
      <c r="B1472">
        <f>B1471</f>
        <v>2026</v>
      </c>
      <c r="C1472" t="s">
        <v>3357</v>
      </c>
      <c r="D1472" t="str">
        <f>D1471</f>
        <v>501(c)(3)</v>
      </c>
      <c r="E1472" t="str">
        <f>E1471</f>
        <v>0280-29</v>
      </c>
      <c r="F1472" s="3">
        <f>SUM(F1471)</f>
        <v>910449</v>
      </c>
      <c r="G1472" s="3">
        <f>SUM(G1471)</f>
        <v>-731071</v>
      </c>
      <c r="H1472" s="3">
        <f>SUM(H1471)</f>
        <v>179378</v>
      </c>
      <c r="I1472" s="3">
        <f>SUM(I1471)</f>
        <v>-54028.44</v>
      </c>
      <c r="J1472" s="4" t="s">
        <v>3369</v>
      </c>
      <c r="K1472" s="3">
        <f>SUM(K1471)</f>
        <v>125349.56</v>
      </c>
      <c r="L1472">
        <f t="shared" si="22"/>
        <v>500</v>
      </c>
    </row>
    <row r="1473" spans="1:12" x14ac:dyDescent="0.25">
      <c r="A1473" t="s">
        <v>1005</v>
      </c>
      <c r="B1473">
        <v>2026</v>
      </c>
      <c r="C1473" t="s">
        <v>9</v>
      </c>
      <c r="D1473" t="s">
        <v>6</v>
      </c>
      <c r="E1473" t="s">
        <v>1006</v>
      </c>
      <c r="F1473" s="3">
        <v>482567.54</v>
      </c>
      <c r="G1473" s="3">
        <v>0</v>
      </c>
      <c r="H1473" s="3">
        <v>482567.54</v>
      </c>
      <c r="I1473" s="3">
        <v>-602159.86</v>
      </c>
      <c r="J1473" s="3">
        <v>3628.13</v>
      </c>
      <c r="K1473" s="3">
        <v>-115964.19</v>
      </c>
      <c r="L1473">
        <f t="shared" si="22"/>
        <v>501</v>
      </c>
    </row>
    <row r="1474" spans="1:12" x14ac:dyDescent="0.25">
      <c r="A1474" t="s">
        <v>1005</v>
      </c>
      <c r="B1474">
        <v>2026</v>
      </c>
      <c r="C1474" t="s">
        <v>12</v>
      </c>
      <c r="D1474" t="s">
        <v>6</v>
      </c>
      <c r="E1474" t="s">
        <v>1006</v>
      </c>
      <c r="F1474" s="3">
        <v>2110962</v>
      </c>
      <c r="G1474" s="3">
        <v>-1597363</v>
      </c>
      <c r="H1474" s="3">
        <v>513599</v>
      </c>
      <c r="I1474" s="3">
        <v>-129113</v>
      </c>
      <c r="J1474" s="4" t="s">
        <v>3369</v>
      </c>
      <c r="K1474" s="3">
        <v>384486</v>
      </c>
      <c r="L1474">
        <f t="shared" si="22"/>
        <v>501</v>
      </c>
    </row>
    <row r="1475" spans="1:12" x14ac:dyDescent="0.25">
      <c r="A1475" t="str">
        <f>A1474</f>
        <v>Community Action Organization of Scioto County, Inc.</v>
      </c>
      <c r="B1475">
        <f>B1474</f>
        <v>2026</v>
      </c>
      <c r="C1475" t="s">
        <v>3357</v>
      </c>
      <c r="D1475" t="str">
        <f>D1474</f>
        <v>501(c)(3)</v>
      </c>
      <c r="E1475" t="str">
        <f>E1474</f>
        <v>0215-29</v>
      </c>
      <c r="F1475" s="3">
        <f>SUM(F1473:F1474)</f>
        <v>2593529.54</v>
      </c>
      <c r="G1475" s="3">
        <f>SUM(G1473:G1474)</f>
        <v>-1597363</v>
      </c>
      <c r="H1475" s="3">
        <f>SUM(H1473:H1474)</f>
        <v>996166.54</v>
      </c>
      <c r="I1475" s="3">
        <f>SUM(I1473:I1474)</f>
        <v>-731272.86</v>
      </c>
      <c r="J1475" s="3">
        <v>3628.13</v>
      </c>
      <c r="K1475" s="3">
        <f>SUM(K1473:K1474)</f>
        <v>268521.81</v>
      </c>
      <c r="L1475">
        <f t="shared" si="22"/>
        <v>501</v>
      </c>
    </row>
    <row r="1476" spans="1:12" x14ac:dyDescent="0.25">
      <c r="A1476" t="s">
        <v>1007</v>
      </c>
      <c r="B1476">
        <v>2026</v>
      </c>
      <c r="C1476" t="s">
        <v>5</v>
      </c>
      <c r="D1476" t="s">
        <v>6</v>
      </c>
      <c r="E1476" t="s">
        <v>1008</v>
      </c>
      <c r="F1476" s="3">
        <v>345880</v>
      </c>
      <c r="G1476" s="3">
        <v>-280250</v>
      </c>
      <c r="H1476" s="3">
        <v>65630</v>
      </c>
      <c r="I1476" s="3">
        <v>-20752.8</v>
      </c>
      <c r="J1476" s="4" t="s">
        <v>3369</v>
      </c>
      <c r="K1476" s="3">
        <v>44877.2</v>
      </c>
      <c r="L1476">
        <f t="shared" ref="L1476:L1539" si="23">IF(E1476=E1475,L1475,L1475+1)</f>
        <v>502</v>
      </c>
    </row>
    <row r="1477" spans="1:12" x14ac:dyDescent="0.25">
      <c r="A1477" t="str">
        <f>A1476</f>
        <v>Community Church/ Seed Faith Mission</v>
      </c>
      <c r="B1477">
        <f>B1476</f>
        <v>2026</v>
      </c>
      <c r="C1477" t="s">
        <v>3357</v>
      </c>
      <c r="D1477" t="str">
        <f>D1476</f>
        <v>501(c)(3)</v>
      </c>
      <c r="E1477" t="str">
        <f>E1476</f>
        <v>1008-29</v>
      </c>
      <c r="F1477" s="3">
        <f>SUM(F1476)</f>
        <v>345880</v>
      </c>
      <c r="G1477" s="3">
        <f>SUM(G1476)</f>
        <v>-280250</v>
      </c>
      <c r="H1477" s="3">
        <f>SUM(H1476)</f>
        <v>65630</v>
      </c>
      <c r="I1477" s="3">
        <f>SUM(I1476)</f>
        <v>-20752.8</v>
      </c>
      <c r="J1477" s="4" t="s">
        <v>3369</v>
      </c>
      <c r="K1477" s="3">
        <f>SUM(K1476)</f>
        <v>44877.2</v>
      </c>
      <c r="L1477">
        <f t="shared" si="23"/>
        <v>502</v>
      </c>
    </row>
    <row r="1478" spans="1:12" x14ac:dyDescent="0.25">
      <c r="A1478" t="s">
        <v>1009</v>
      </c>
      <c r="B1478">
        <v>2026</v>
      </c>
      <c r="C1478" t="s">
        <v>5</v>
      </c>
      <c r="D1478" t="s">
        <v>6</v>
      </c>
      <c r="E1478" t="s">
        <v>1010</v>
      </c>
      <c r="F1478" s="3">
        <v>3771430</v>
      </c>
      <c r="G1478" s="3">
        <v>-3057116</v>
      </c>
      <c r="H1478" s="3">
        <v>714314</v>
      </c>
      <c r="I1478" s="3">
        <v>-226239.8</v>
      </c>
      <c r="J1478" s="4" t="s">
        <v>3369</v>
      </c>
      <c r="K1478" s="3">
        <v>488074.2</v>
      </c>
      <c r="L1478">
        <f t="shared" si="23"/>
        <v>503</v>
      </c>
    </row>
    <row r="1479" spans="1:12" x14ac:dyDescent="0.25">
      <c r="A1479" t="str">
        <f>A1478</f>
        <v>Community Services of Stark County, Inc</v>
      </c>
      <c r="B1479">
        <f>B1478</f>
        <v>2026</v>
      </c>
      <c r="C1479" t="s">
        <v>3357</v>
      </c>
      <c r="D1479" t="str">
        <f>D1478</f>
        <v>501(c)(3)</v>
      </c>
      <c r="E1479" t="str">
        <f>E1478</f>
        <v>0221-29</v>
      </c>
      <c r="F1479" s="3">
        <f>SUM(F1478)</f>
        <v>3771430</v>
      </c>
      <c r="G1479" s="3">
        <f>SUM(G1478)</f>
        <v>-3057116</v>
      </c>
      <c r="H1479" s="3">
        <f>SUM(H1478)</f>
        <v>714314</v>
      </c>
      <c r="I1479" s="3">
        <f>SUM(I1478)</f>
        <v>-226239.8</v>
      </c>
      <c r="J1479" s="4" t="s">
        <v>3369</v>
      </c>
      <c r="K1479" s="3">
        <f>SUM(K1478)</f>
        <v>488074.2</v>
      </c>
      <c r="L1479">
        <f t="shared" si="23"/>
        <v>503</v>
      </c>
    </row>
    <row r="1480" spans="1:12" x14ac:dyDescent="0.25">
      <c r="A1480" t="s">
        <v>1011</v>
      </c>
      <c r="B1480">
        <v>2026</v>
      </c>
      <c r="C1480" t="s">
        <v>9</v>
      </c>
      <c r="D1480" t="s">
        <v>6</v>
      </c>
      <c r="E1480" t="s">
        <v>1012</v>
      </c>
      <c r="F1480" s="3">
        <v>7359</v>
      </c>
      <c r="G1480" s="3">
        <v>0</v>
      </c>
      <c r="H1480" s="3">
        <v>7359</v>
      </c>
      <c r="I1480" s="3">
        <v>-6775</v>
      </c>
      <c r="J1480" s="3">
        <v>1276</v>
      </c>
      <c r="K1480" s="3">
        <v>1860</v>
      </c>
      <c r="L1480">
        <f t="shared" si="23"/>
        <v>504</v>
      </c>
    </row>
    <row r="1481" spans="1:12" x14ac:dyDescent="0.25">
      <c r="A1481" t="s">
        <v>1011</v>
      </c>
      <c r="B1481">
        <v>2026</v>
      </c>
      <c r="C1481" t="s">
        <v>12</v>
      </c>
      <c r="D1481" t="s">
        <v>6</v>
      </c>
      <c r="E1481" t="s">
        <v>1012</v>
      </c>
      <c r="F1481" s="3">
        <v>7680</v>
      </c>
      <c r="G1481" s="3">
        <v>-5760</v>
      </c>
      <c r="H1481" s="3">
        <v>1920</v>
      </c>
      <c r="I1481" s="3">
        <v>-380</v>
      </c>
      <c r="J1481" s="4" t="s">
        <v>3369</v>
      </c>
      <c r="K1481" s="3">
        <v>1540</v>
      </c>
      <c r="L1481">
        <f t="shared" si="23"/>
        <v>504</v>
      </c>
    </row>
    <row r="1482" spans="1:12" x14ac:dyDescent="0.25">
      <c r="A1482" t="str">
        <f>A1481</f>
        <v>Concord Community Center</v>
      </c>
      <c r="B1482">
        <f>B1481</f>
        <v>2026</v>
      </c>
      <c r="C1482" t="s">
        <v>3357</v>
      </c>
      <c r="D1482" t="str">
        <f>D1481</f>
        <v>501(c)(3)</v>
      </c>
      <c r="E1482" t="str">
        <f>E1481</f>
        <v>0301-29</v>
      </c>
      <c r="F1482" s="3">
        <f>SUM(F1480:F1481)</f>
        <v>15039</v>
      </c>
      <c r="G1482" s="3">
        <f>SUM(G1480:G1481)</f>
        <v>-5760</v>
      </c>
      <c r="H1482" s="3">
        <f>SUM(H1480:H1481)</f>
        <v>9279</v>
      </c>
      <c r="I1482" s="3">
        <f>SUM(I1480:I1481)</f>
        <v>-7155</v>
      </c>
      <c r="J1482" s="3">
        <v>1276</v>
      </c>
      <c r="K1482" s="3">
        <f>SUM(K1480:K1481)</f>
        <v>3400</v>
      </c>
      <c r="L1482">
        <f t="shared" si="23"/>
        <v>504</v>
      </c>
    </row>
    <row r="1483" spans="1:12" x14ac:dyDescent="0.25">
      <c r="A1483" t="s">
        <v>1013</v>
      </c>
      <c r="B1483">
        <v>2026</v>
      </c>
      <c r="C1483" t="s">
        <v>9</v>
      </c>
      <c r="D1483" t="s">
        <v>6</v>
      </c>
      <c r="E1483" t="s">
        <v>1014</v>
      </c>
      <c r="F1483" s="3">
        <v>58096</v>
      </c>
      <c r="G1483" s="3">
        <v>0</v>
      </c>
      <c r="H1483" s="3">
        <v>58096</v>
      </c>
      <c r="I1483" s="3">
        <v>-29160</v>
      </c>
      <c r="J1483" s="3">
        <v>5443</v>
      </c>
      <c r="K1483" s="3">
        <v>34379</v>
      </c>
      <c r="L1483">
        <f t="shared" si="23"/>
        <v>505</v>
      </c>
    </row>
    <row r="1484" spans="1:12" x14ac:dyDescent="0.25">
      <c r="A1484" t="s">
        <v>1013</v>
      </c>
      <c r="B1484">
        <v>2026</v>
      </c>
      <c r="C1484" t="s">
        <v>12</v>
      </c>
      <c r="D1484" t="s">
        <v>6</v>
      </c>
      <c r="E1484" t="s">
        <v>1014</v>
      </c>
      <c r="F1484" s="3">
        <v>42268</v>
      </c>
      <c r="G1484" s="3">
        <v>-31494</v>
      </c>
      <c r="H1484" s="3">
        <v>10774</v>
      </c>
      <c r="I1484" s="3">
        <v>-2611</v>
      </c>
      <c r="J1484" s="4" t="s">
        <v>3369</v>
      </c>
      <c r="K1484" s="3">
        <v>8163</v>
      </c>
      <c r="L1484">
        <f t="shared" si="23"/>
        <v>505</v>
      </c>
    </row>
    <row r="1485" spans="1:12" x14ac:dyDescent="0.25">
      <c r="A1485" t="s">
        <v>1013</v>
      </c>
      <c r="B1485">
        <v>2026</v>
      </c>
      <c r="C1485" t="s">
        <v>5</v>
      </c>
      <c r="D1485" t="s">
        <v>6</v>
      </c>
      <c r="E1485" t="s">
        <v>1014</v>
      </c>
      <c r="F1485" s="3">
        <v>68200</v>
      </c>
      <c r="G1485" s="3">
        <v>-53776</v>
      </c>
      <c r="H1485" s="3">
        <v>14424</v>
      </c>
      <c r="I1485" s="3">
        <v>-2940</v>
      </c>
      <c r="J1485" s="4" t="s">
        <v>3369</v>
      </c>
      <c r="K1485" s="3">
        <v>11484</v>
      </c>
      <c r="L1485">
        <f t="shared" si="23"/>
        <v>505</v>
      </c>
    </row>
    <row r="1486" spans="1:12" x14ac:dyDescent="0.25">
      <c r="A1486" t="str">
        <f>A1485</f>
        <v>Conneaut Human Resources Council Inc</v>
      </c>
      <c r="B1486">
        <f>B1485</f>
        <v>2026</v>
      </c>
      <c r="C1486" t="s">
        <v>3357</v>
      </c>
      <c r="D1486" t="str">
        <f>D1485</f>
        <v>501(c)(3)</v>
      </c>
      <c r="E1486" t="str">
        <f>E1485</f>
        <v>1022-29</v>
      </c>
      <c r="F1486" s="3">
        <f>SUM(F1483:F1485)</f>
        <v>168564</v>
      </c>
      <c r="G1486" s="3">
        <f>SUM(G1483:G1485)</f>
        <v>-85270</v>
      </c>
      <c r="H1486" s="3">
        <f>SUM(H1483:H1485)</f>
        <v>83294</v>
      </c>
      <c r="I1486" s="3">
        <f>SUM(I1483:I1485)</f>
        <v>-34711</v>
      </c>
      <c r="J1486" s="3">
        <v>5443</v>
      </c>
      <c r="K1486" s="3">
        <f>SUM(K1483:K1485)</f>
        <v>54026</v>
      </c>
      <c r="L1486">
        <f t="shared" si="23"/>
        <v>505</v>
      </c>
    </row>
    <row r="1487" spans="1:12" x14ac:dyDescent="0.25">
      <c r="A1487" t="s">
        <v>1015</v>
      </c>
      <c r="B1487">
        <v>2026</v>
      </c>
      <c r="C1487" t="s">
        <v>9</v>
      </c>
      <c r="D1487" t="s">
        <v>6</v>
      </c>
      <c r="E1487" t="s">
        <v>1016</v>
      </c>
      <c r="F1487" s="3">
        <v>13391</v>
      </c>
      <c r="G1487" s="3">
        <v>0</v>
      </c>
      <c r="H1487" s="3">
        <v>13391</v>
      </c>
      <c r="I1487" s="3">
        <v>-3179</v>
      </c>
      <c r="J1487" s="3">
        <v>0</v>
      </c>
      <c r="K1487" s="3">
        <v>10212</v>
      </c>
      <c r="L1487">
        <f t="shared" si="23"/>
        <v>506</v>
      </c>
    </row>
    <row r="1488" spans="1:12" x14ac:dyDescent="0.25">
      <c r="A1488" t="s">
        <v>1015</v>
      </c>
      <c r="B1488">
        <v>2026</v>
      </c>
      <c r="C1488" t="s">
        <v>5</v>
      </c>
      <c r="D1488" t="s">
        <v>6</v>
      </c>
      <c r="E1488" t="s">
        <v>1016</v>
      </c>
      <c r="F1488" s="3">
        <v>0</v>
      </c>
      <c r="G1488" s="3">
        <v>0</v>
      </c>
      <c r="H1488" s="3">
        <v>0</v>
      </c>
      <c r="I1488" s="3">
        <v>0</v>
      </c>
      <c r="J1488" s="4" t="s">
        <v>3369</v>
      </c>
      <c r="K1488" s="3">
        <v>0</v>
      </c>
      <c r="L1488">
        <f t="shared" si="23"/>
        <v>506</v>
      </c>
    </row>
    <row r="1489" spans="1:12" x14ac:dyDescent="0.25">
      <c r="A1489" t="str">
        <f>A1488</f>
        <v xml:space="preserve">Connecting for Kids of Westlake, OH </v>
      </c>
      <c r="B1489">
        <f>B1488</f>
        <v>2026</v>
      </c>
      <c r="C1489" t="s">
        <v>3357</v>
      </c>
      <c r="D1489" t="str">
        <f>D1488</f>
        <v>501(c)(3)</v>
      </c>
      <c r="E1489" t="str">
        <f>E1488</f>
        <v>1027-29</v>
      </c>
      <c r="F1489" s="3">
        <f>SUM(F1487:F1488)</f>
        <v>13391</v>
      </c>
      <c r="G1489" s="3">
        <f>SUM(G1487:G1488)</f>
        <v>0</v>
      </c>
      <c r="H1489" s="3">
        <f>SUM(H1487:H1488)</f>
        <v>13391</v>
      </c>
      <c r="I1489" s="3">
        <f>SUM(I1487:I1488)</f>
        <v>-3179</v>
      </c>
      <c r="J1489" s="3">
        <v>0</v>
      </c>
      <c r="K1489" s="3">
        <f>SUM(K1487:K1488)</f>
        <v>10212</v>
      </c>
      <c r="L1489">
        <f t="shared" si="23"/>
        <v>506</v>
      </c>
    </row>
    <row r="1490" spans="1:12" x14ac:dyDescent="0.25">
      <c r="A1490" t="s">
        <v>1017</v>
      </c>
      <c r="B1490">
        <v>2026</v>
      </c>
      <c r="C1490" t="s">
        <v>5</v>
      </c>
      <c r="D1490" t="s">
        <v>6</v>
      </c>
      <c r="E1490" t="s">
        <v>1018</v>
      </c>
      <c r="F1490" s="3">
        <v>2520372</v>
      </c>
      <c r="G1490" s="3">
        <v>-2048605</v>
      </c>
      <c r="H1490" s="3">
        <v>471767</v>
      </c>
      <c r="I1490" s="3">
        <v>-137291.07</v>
      </c>
      <c r="J1490" s="4" t="s">
        <v>3369</v>
      </c>
      <c r="K1490" s="3">
        <v>334475.93</v>
      </c>
      <c r="L1490">
        <f t="shared" si="23"/>
        <v>507</v>
      </c>
    </row>
    <row r="1491" spans="1:12" x14ac:dyDescent="0.25">
      <c r="A1491" t="str">
        <f>A1490</f>
        <v>Connor's Hope Inc</v>
      </c>
      <c r="B1491">
        <f>B1490</f>
        <v>2026</v>
      </c>
      <c r="C1491" t="s">
        <v>3357</v>
      </c>
      <c r="D1491" t="str">
        <f>D1490</f>
        <v>501(c)(3)</v>
      </c>
      <c r="E1491" t="str">
        <f>E1490</f>
        <v>1011-29</v>
      </c>
      <c r="F1491" s="3">
        <f>SUM(F1490)</f>
        <v>2520372</v>
      </c>
      <c r="G1491" s="3">
        <f>SUM(G1490)</f>
        <v>-2048605</v>
      </c>
      <c r="H1491" s="3">
        <f>SUM(H1490)</f>
        <v>471767</v>
      </c>
      <c r="I1491" s="3">
        <f>SUM(I1490)</f>
        <v>-137291.07</v>
      </c>
      <c r="J1491" s="4" t="s">
        <v>3369</v>
      </c>
      <c r="K1491" s="3">
        <f>SUM(K1490)</f>
        <v>334475.93</v>
      </c>
      <c r="L1491">
        <f t="shared" si="23"/>
        <v>507</v>
      </c>
    </row>
    <row r="1492" spans="1:12" x14ac:dyDescent="0.25">
      <c r="A1492" t="s">
        <v>1019</v>
      </c>
      <c r="B1492">
        <v>2026</v>
      </c>
      <c r="C1492" t="s">
        <v>1</v>
      </c>
      <c r="D1492" t="s">
        <v>10</v>
      </c>
      <c r="E1492" t="s">
        <v>1020</v>
      </c>
      <c r="F1492" s="3">
        <v>1473228.75</v>
      </c>
      <c r="G1492" s="3">
        <v>-1354295.3</v>
      </c>
      <c r="H1492" s="3">
        <v>118933.45</v>
      </c>
      <c r="I1492" s="3">
        <v>-44657.1</v>
      </c>
      <c r="J1492" s="4" t="s">
        <v>3369</v>
      </c>
      <c r="K1492" s="3">
        <v>74276.350000000006</v>
      </c>
      <c r="L1492">
        <f t="shared" si="23"/>
        <v>508</v>
      </c>
    </row>
    <row r="1493" spans="1:12" x14ac:dyDescent="0.25">
      <c r="A1493" t="s">
        <v>1019</v>
      </c>
      <c r="B1493">
        <v>2026</v>
      </c>
      <c r="C1493" t="s">
        <v>5</v>
      </c>
      <c r="D1493" t="s">
        <v>10</v>
      </c>
      <c r="E1493" t="s">
        <v>1020</v>
      </c>
      <c r="F1493" s="3">
        <v>17660</v>
      </c>
      <c r="G1493" s="3">
        <v>-13299</v>
      </c>
      <c r="H1493" s="3">
        <v>4361</v>
      </c>
      <c r="I1493" s="3">
        <v>-3952.79</v>
      </c>
      <c r="J1493" s="4" t="s">
        <v>3369</v>
      </c>
      <c r="K1493" s="3">
        <v>408.21</v>
      </c>
      <c r="L1493">
        <f t="shared" si="23"/>
        <v>508</v>
      </c>
    </row>
    <row r="1494" spans="1:12" x14ac:dyDescent="0.25">
      <c r="A1494" t="str">
        <f>A1493</f>
        <v>Conn-Weissenberger Post 587 American Legion</v>
      </c>
      <c r="B1494">
        <f>B1493</f>
        <v>2026</v>
      </c>
      <c r="C1494" t="s">
        <v>3357</v>
      </c>
      <c r="D1494" t="str">
        <f>D1493</f>
        <v>501(c)(19)</v>
      </c>
      <c r="E1494" t="str">
        <f>E1493</f>
        <v>0315-29</v>
      </c>
      <c r="F1494" s="3">
        <f>SUM(F1492:F1493)</f>
        <v>1490888.75</v>
      </c>
      <c r="G1494" s="3">
        <f>SUM(G1492:G1493)</f>
        <v>-1367594.3</v>
      </c>
      <c r="H1494" s="3">
        <f>SUM(H1492:H1493)</f>
        <v>123294.45</v>
      </c>
      <c r="I1494" s="3">
        <f>SUM(I1492:I1493)</f>
        <v>-48609.89</v>
      </c>
      <c r="J1494" s="4" t="s">
        <v>3369</v>
      </c>
      <c r="K1494" s="3">
        <f>SUM(K1492:K1493)</f>
        <v>74684.560000000012</v>
      </c>
      <c r="L1494">
        <f t="shared" si="23"/>
        <v>508</v>
      </c>
    </row>
    <row r="1495" spans="1:12" x14ac:dyDescent="0.25">
      <c r="A1495" t="s">
        <v>1021</v>
      </c>
      <c r="B1495">
        <v>2026</v>
      </c>
      <c r="C1495" t="s">
        <v>5</v>
      </c>
      <c r="D1495" t="s">
        <v>6</v>
      </c>
      <c r="E1495" t="s">
        <v>1022</v>
      </c>
      <c r="F1495" s="3">
        <v>2543697</v>
      </c>
      <c r="G1495" s="3">
        <v>-2155131</v>
      </c>
      <c r="H1495" s="3">
        <v>388566</v>
      </c>
      <c r="I1495" s="3">
        <v>-235086.49</v>
      </c>
      <c r="J1495" s="4" t="s">
        <v>3369</v>
      </c>
      <c r="K1495" s="3">
        <v>153479.51</v>
      </c>
      <c r="L1495">
        <f t="shared" si="23"/>
        <v>509</v>
      </c>
    </row>
    <row r="1496" spans="1:12" x14ac:dyDescent="0.25">
      <c r="A1496" t="str">
        <f>A1495</f>
        <v>convergence-continuum</v>
      </c>
      <c r="B1496">
        <f>B1495</f>
        <v>2026</v>
      </c>
      <c r="C1496" t="s">
        <v>3357</v>
      </c>
      <c r="D1496" t="str">
        <f>D1495</f>
        <v>501(c)(3)</v>
      </c>
      <c r="E1496" t="str">
        <f>E1495</f>
        <v>1015-29</v>
      </c>
      <c r="F1496" s="3">
        <f>SUM(F1495)</f>
        <v>2543697</v>
      </c>
      <c r="G1496" s="3">
        <f>SUM(G1495)</f>
        <v>-2155131</v>
      </c>
      <c r="H1496" s="3">
        <f>SUM(H1495)</f>
        <v>388566</v>
      </c>
      <c r="I1496" s="3">
        <f>SUM(I1495)</f>
        <v>-235086.49</v>
      </c>
      <c r="J1496" s="4" t="s">
        <v>3369</v>
      </c>
      <c r="K1496" s="3">
        <f>SUM(K1495)</f>
        <v>153479.51</v>
      </c>
      <c r="L1496">
        <f t="shared" si="23"/>
        <v>509</v>
      </c>
    </row>
    <row r="1497" spans="1:12" x14ac:dyDescent="0.25">
      <c r="A1497" t="s">
        <v>1023</v>
      </c>
      <c r="B1497">
        <v>2026</v>
      </c>
      <c r="C1497" t="s">
        <v>9</v>
      </c>
      <c r="D1497" t="s">
        <v>6</v>
      </c>
      <c r="E1497" t="s">
        <v>1024</v>
      </c>
      <c r="F1497" s="3">
        <v>13321.02</v>
      </c>
      <c r="G1497" s="3">
        <v>0</v>
      </c>
      <c r="H1497" s="3">
        <v>13321.02</v>
      </c>
      <c r="I1497" s="3">
        <v>-3984.07</v>
      </c>
      <c r="J1497" s="3">
        <v>-859.82</v>
      </c>
      <c r="K1497" s="3">
        <v>8477.1299999999992</v>
      </c>
      <c r="L1497">
        <f t="shared" si="23"/>
        <v>510</v>
      </c>
    </row>
    <row r="1498" spans="1:12" x14ac:dyDescent="0.25">
      <c r="A1498" t="str">
        <f>A1497</f>
        <v>Cory-Rawson Music Boosters</v>
      </c>
      <c r="B1498">
        <f>B1497</f>
        <v>2026</v>
      </c>
      <c r="C1498" t="s">
        <v>3357</v>
      </c>
      <c r="D1498" t="str">
        <f>D1497</f>
        <v>501(c)(3)</v>
      </c>
      <c r="E1498" t="str">
        <f>E1497</f>
        <v>1023-29</v>
      </c>
      <c r="F1498" s="3">
        <f>SUM(F1497)</f>
        <v>13321.02</v>
      </c>
      <c r="G1498" s="3">
        <f>SUM(G1497)</f>
        <v>0</v>
      </c>
      <c r="H1498" s="3">
        <f>SUM(H1497)</f>
        <v>13321.02</v>
      </c>
      <c r="I1498" s="3">
        <f>SUM(I1497)</f>
        <v>-3984.07</v>
      </c>
      <c r="J1498" s="3">
        <v>-859.82</v>
      </c>
      <c r="K1498" s="3">
        <f>SUM(K1497)</f>
        <v>8477.1299999999992</v>
      </c>
      <c r="L1498">
        <f t="shared" si="23"/>
        <v>510</v>
      </c>
    </row>
    <row r="1499" spans="1:12" x14ac:dyDescent="0.25">
      <c r="A1499" t="s">
        <v>1025</v>
      </c>
      <c r="B1499">
        <v>2026</v>
      </c>
      <c r="C1499" t="s">
        <v>5</v>
      </c>
      <c r="D1499" t="s">
        <v>6</v>
      </c>
      <c r="E1499" t="s">
        <v>1026</v>
      </c>
      <c r="F1499" s="3">
        <v>255326</v>
      </c>
      <c r="G1499" s="3">
        <v>-207667</v>
      </c>
      <c r="H1499" s="3">
        <v>47659</v>
      </c>
      <c r="I1499" s="3">
        <v>-14163.06</v>
      </c>
      <c r="J1499" s="4" t="s">
        <v>3369</v>
      </c>
      <c r="K1499" s="3">
        <v>33495.94</v>
      </c>
      <c r="L1499">
        <f t="shared" si="23"/>
        <v>511</v>
      </c>
    </row>
    <row r="1500" spans="1:12" x14ac:dyDescent="0.25">
      <c r="A1500" t="str">
        <f>A1499</f>
        <v>Coshocton Unified Boosters</v>
      </c>
      <c r="B1500">
        <f>B1499</f>
        <v>2026</v>
      </c>
      <c r="C1500" t="s">
        <v>3357</v>
      </c>
      <c r="D1500" t="str">
        <f>D1499</f>
        <v>501(c)(3)</v>
      </c>
      <c r="E1500" t="str">
        <f>E1499</f>
        <v>1051-29</v>
      </c>
      <c r="F1500" s="3">
        <f>SUM(F1499)</f>
        <v>255326</v>
      </c>
      <c r="G1500" s="3">
        <f>SUM(G1499)</f>
        <v>-207667</v>
      </c>
      <c r="H1500" s="3">
        <f>SUM(H1499)</f>
        <v>47659</v>
      </c>
      <c r="I1500" s="3">
        <f>SUM(I1499)</f>
        <v>-14163.06</v>
      </c>
      <c r="J1500" s="4" t="s">
        <v>3369</v>
      </c>
      <c r="K1500" s="3">
        <f>SUM(K1499)</f>
        <v>33495.94</v>
      </c>
      <c r="L1500">
        <f t="shared" si="23"/>
        <v>511</v>
      </c>
    </row>
    <row r="1501" spans="1:12" x14ac:dyDescent="0.25">
      <c r="A1501" t="s">
        <v>1027</v>
      </c>
      <c r="B1501">
        <v>2026</v>
      </c>
      <c r="C1501" t="s">
        <v>5</v>
      </c>
      <c r="D1501" t="s">
        <v>6</v>
      </c>
      <c r="E1501" t="s">
        <v>1028</v>
      </c>
      <c r="F1501" s="3">
        <v>684499</v>
      </c>
      <c r="G1501" s="3">
        <v>-556721</v>
      </c>
      <c r="H1501" s="3">
        <v>127778</v>
      </c>
      <c r="I1501" s="3">
        <v>-38972.19</v>
      </c>
      <c r="J1501" s="4" t="s">
        <v>3369</v>
      </c>
      <c r="K1501" s="3">
        <v>88805.81</v>
      </c>
      <c r="L1501">
        <f t="shared" si="23"/>
        <v>512</v>
      </c>
    </row>
    <row r="1502" spans="1:12" x14ac:dyDescent="0.25">
      <c r="A1502" t="str">
        <f>A1501</f>
        <v>Country Neighbor Program, Inc.</v>
      </c>
      <c r="B1502">
        <f>B1501</f>
        <v>2026</v>
      </c>
      <c r="C1502" t="s">
        <v>3357</v>
      </c>
      <c r="D1502" t="str">
        <f>D1501</f>
        <v>501(c)(3)</v>
      </c>
      <c r="E1502" t="str">
        <f>E1501</f>
        <v>0274-29</v>
      </c>
      <c r="F1502" s="3">
        <f>SUM(F1501)</f>
        <v>684499</v>
      </c>
      <c r="G1502" s="3">
        <f>SUM(G1501)</f>
        <v>-556721</v>
      </c>
      <c r="H1502" s="3">
        <f>SUM(H1501)</f>
        <v>127778</v>
      </c>
      <c r="I1502" s="3">
        <f>SUM(I1501)</f>
        <v>-38972.19</v>
      </c>
      <c r="J1502" s="4" t="s">
        <v>3369</v>
      </c>
      <c r="K1502" s="3">
        <f>SUM(K1501)</f>
        <v>88805.81</v>
      </c>
      <c r="L1502">
        <f t="shared" si="23"/>
        <v>512</v>
      </c>
    </row>
    <row r="1503" spans="1:12" x14ac:dyDescent="0.25">
      <c r="A1503" t="s">
        <v>1029</v>
      </c>
      <c r="B1503">
        <v>2026</v>
      </c>
      <c r="C1503" t="s">
        <v>5</v>
      </c>
      <c r="D1503" t="s">
        <v>6</v>
      </c>
      <c r="E1503" t="s">
        <v>1030</v>
      </c>
      <c r="F1503" s="3">
        <v>736600</v>
      </c>
      <c r="G1503" s="3">
        <v>-581487</v>
      </c>
      <c r="H1503" s="3">
        <v>155113</v>
      </c>
      <c r="I1503" s="3">
        <v>-34651.760000000002</v>
      </c>
      <c r="J1503" s="4" t="s">
        <v>3369</v>
      </c>
      <c r="K1503" s="3">
        <v>120461.24</v>
      </c>
      <c r="L1503">
        <f t="shared" si="23"/>
        <v>513</v>
      </c>
    </row>
    <row r="1504" spans="1:12" x14ac:dyDescent="0.25">
      <c r="A1504" t="str">
        <f>A1503</f>
        <v>Court Appointed Special Advocates/Guardian ad Litem of Miami County, Inc.</v>
      </c>
      <c r="B1504">
        <f>B1503</f>
        <v>2026</v>
      </c>
      <c r="C1504" t="s">
        <v>3357</v>
      </c>
      <c r="D1504" t="str">
        <f>D1503</f>
        <v>501(c)(3)</v>
      </c>
      <c r="E1504" t="str">
        <f>E1503</f>
        <v>1029-29</v>
      </c>
      <c r="F1504" s="3">
        <f>SUM(F1503)</f>
        <v>736600</v>
      </c>
      <c r="G1504" s="3">
        <f>SUM(G1503)</f>
        <v>-581487</v>
      </c>
      <c r="H1504" s="3">
        <f>SUM(H1503)</f>
        <v>155113</v>
      </c>
      <c r="I1504" s="3">
        <f>SUM(I1503)</f>
        <v>-34651.760000000002</v>
      </c>
      <c r="J1504" s="4" t="s">
        <v>3369</v>
      </c>
      <c r="K1504" s="3">
        <f>SUM(K1503)</f>
        <v>120461.24</v>
      </c>
      <c r="L1504">
        <f t="shared" si="23"/>
        <v>513</v>
      </c>
    </row>
    <row r="1505" spans="1:12" x14ac:dyDescent="0.25">
      <c r="A1505" t="s">
        <v>1031</v>
      </c>
      <c r="B1505">
        <v>2026</v>
      </c>
      <c r="C1505" t="s">
        <v>1</v>
      </c>
      <c r="D1505" t="s">
        <v>10</v>
      </c>
      <c r="E1505" t="s">
        <v>1032</v>
      </c>
      <c r="F1505" s="3">
        <v>1530946.85</v>
      </c>
      <c r="G1505" s="3">
        <v>-1414504.4000000001</v>
      </c>
      <c r="H1505" s="3">
        <v>116442.45</v>
      </c>
      <c r="I1505" s="3">
        <v>-21936.59</v>
      </c>
      <c r="J1505" s="4" t="s">
        <v>3369</v>
      </c>
      <c r="K1505" s="3">
        <v>94505.86</v>
      </c>
      <c r="L1505">
        <f t="shared" si="23"/>
        <v>514</v>
      </c>
    </row>
    <row r="1506" spans="1:12" x14ac:dyDescent="0.25">
      <c r="A1506" t="s">
        <v>1031</v>
      </c>
      <c r="B1506">
        <v>2026</v>
      </c>
      <c r="C1506" t="s">
        <v>5</v>
      </c>
      <c r="D1506" t="s">
        <v>10</v>
      </c>
      <c r="E1506" t="s">
        <v>1032</v>
      </c>
      <c r="F1506" s="3">
        <v>286122</v>
      </c>
      <c r="G1506" s="3">
        <v>-228477.8</v>
      </c>
      <c r="H1506" s="3">
        <v>57644.2</v>
      </c>
      <c r="I1506" s="3">
        <v>-10215.16</v>
      </c>
      <c r="J1506" s="4" t="s">
        <v>3369</v>
      </c>
      <c r="K1506" s="3">
        <v>47429.04</v>
      </c>
      <c r="L1506">
        <f t="shared" si="23"/>
        <v>514</v>
      </c>
    </row>
    <row r="1507" spans="1:12" x14ac:dyDescent="0.25">
      <c r="A1507" t="str">
        <f>A1506</f>
        <v>Covington Veterans of Foreign Wars 4235</v>
      </c>
      <c r="B1507">
        <f>B1506</f>
        <v>2026</v>
      </c>
      <c r="C1507" t="s">
        <v>3357</v>
      </c>
      <c r="D1507" t="str">
        <f>D1506</f>
        <v>501(c)(19)</v>
      </c>
      <c r="E1507" t="str">
        <f>E1506</f>
        <v>0076-48</v>
      </c>
      <c r="F1507" s="3">
        <f>SUM(F1505:F1506)</f>
        <v>1817068.85</v>
      </c>
      <c r="G1507" s="3">
        <f>SUM(G1505:G1506)</f>
        <v>-1642982.2000000002</v>
      </c>
      <c r="H1507" s="3">
        <f>SUM(H1505:H1506)</f>
        <v>174086.65</v>
      </c>
      <c r="I1507" s="3">
        <f>SUM(I1505:I1506)</f>
        <v>-32151.75</v>
      </c>
      <c r="J1507" s="4" t="s">
        <v>3369</v>
      </c>
      <c r="K1507" s="3">
        <f>SUM(K1505:K1506)</f>
        <v>141934.9</v>
      </c>
      <c r="L1507">
        <f t="shared" si="23"/>
        <v>514</v>
      </c>
    </row>
    <row r="1508" spans="1:12" x14ac:dyDescent="0.25">
      <c r="A1508" t="s">
        <v>1033</v>
      </c>
      <c r="B1508">
        <v>2026</v>
      </c>
      <c r="C1508" t="s">
        <v>9</v>
      </c>
      <c r="D1508" t="s">
        <v>6</v>
      </c>
      <c r="E1508" t="s">
        <v>1034</v>
      </c>
      <c r="F1508" s="3">
        <v>0</v>
      </c>
      <c r="G1508" s="3">
        <v>0</v>
      </c>
      <c r="H1508" s="3">
        <v>0</v>
      </c>
      <c r="I1508" s="3">
        <v>-50</v>
      </c>
      <c r="J1508" s="3">
        <v>0</v>
      </c>
      <c r="K1508" s="3">
        <v>-50</v>
      </c>
      <c r="L1508">
        <f t="shared" si="23"/>
        <v>515</v>
      </c>
    </row>
    <row r="1509" spans="1:12" x14ac:dyDescent="0.25">
      <c r="A1509" t="s">
        <v>1033</v>
      </c>
      <c r="B1509">
        <v>2026</v>
      </c>
      <c r="C1509" t="s">
        <v>5</v>
      </c>
      <c r="D1509" t="s">
        <v>6</v>
      </c>
      <c r="E1509" t="s">
        <v>1034</v>
      </c>
      <c r="F1509" s="3">
        <v>129897</v>
      </c>
      <c r="G1509" s="3">
        <v>-92874</v>
      </c>
      <c r="H1509" s="3">
        <v>37023</v>
      </c>
      <c r="I1509" s="3">
        <v>-15177</v>
      </c>
      <c r="J1509" s="4" t="s">
        <v>3369</v>
      </c>
      <c r="K1509" s="3">
        <v>21846</v>
      </c>
      <c r="L1509">
        <f t="shared" si="23"/>
        <v>515</v>
      </c>
    </row>
    <row r="1510" spans="1:12" x14ac:dyDescent="0.25">
      <c r="A1510" t="str">
        <f>A1509</f>
        <v>Creston Community Service Club</v>
      </c>
      <c r="B1510">
        <f>B1509</f>
        <v>2026</v>
      </c>
      <c r="C1510" t="s">
        <v>3357</v>
      </c>
      <c r="D1510" t="str">
        <f>D1509</f>
        <v>501(c)(3)</v>
      </c>
      <c r="E1510" t="str">
        <f>E1509</f>
        <v>0145-29</v>
      </c>
      <c r="F1510" s="3">
        <f>SUM(F1508:F1509)</f>
        <v>129897</v>
      </c>
      <c r="G1510" s="3">
        <f>SUM(G1508:G1509)</f>
        <v>-92874</v>
      </c>
      <c r="H1510" s="3">
        <f>SUM(H1508:H1509)</f>
        <v>37023</v>
      </c>
      <c r="I1510" s="3">
        <f>SUM(I1508:I1509)</f>
        <v>-15227</v>
      </c>
      <c r="J1510" s="3">
        <v>0</v>
      </c>
      <c r="K1510" s="3">
        <f>SUM(K1508:K1509)</f>
        <v>21796</v>
      </c>
      <c r="L1510">
        <f t="shared" si="23"/>
        <v>515</v>
      </c>
    </row>
    <row r="1511" spans="1:12" x14ac:dyDescent="0.25">
      <c r="A1511" t="s">
        <v>1035</v>
      </c>
      <c r="B1511">
        <v>2026</v>
      </c>
      <c r="C1511" t="s">
        <v>9</v>
      </c>
      <c r="D1511" t="s">
        <v>6</v>
      </c>
      <c r="E1511" t="s">
        <v>1036</v>
      </c>
      <c r="F1511" s="3">
        <v>42308</v>
      </c>
      <c r="G1511" s="3">
        <v>0</v>
      </c>
      <c r="H1511" s="3">
        <v>42308</v>
      </c>
      <c r="I1511" s="3">
        <v>-10656.63</v>
      </c>
      <c r="J1511" s="3">
        <v>0</v>
      </c>
      <c r="K1511" s="3">
        <v>31651.37</v>
      </c>
      <c r="L1511">
        <f t="shared" si="23"/>
        <v>516</v>
      </c>
    </row>
    <row r="1512" spans="1:12" x14ac:dyDescent="0.25">
      <c r="A1512" t="str">
        <f>A1511</f>
        <v>Crestview Football Alumni Club</v>
      </c>
      <c r="B1512">
        <f>B1511</f>
        <v>2026</v>
      </c>
      <c r="C1512" t="s">
        <v>3357</v>
      </c>
      <c r="D1512" t="str">
        <f>D1511</f>
        <v>501(c)(3)</v>
      </c>
      <c r="E1512" t="str">
        <f>E1511</f>
        <v>1055-29</v>
      </c>
      <c r="F1512" s="3">
        <f>SUM(F1511)</f>
        <v>42308</v>
      </c>
      <c r="G1512" s="3">
        <f>SUM(G1511)</f>
        <v>0</v>
      </c>
      <c r="H1512" s="3">
        <f>SUM(H1511)</f>
        <v>42308</v>
      </c>
      <c r="I1512" s="3">
        <f>SUM(I1511)</f>
        <v>-10656.63</v>
      </c>
      <c r="J1512" s="3">
        <v>0</v>
      </c>
      <c r="K1512" s="3">
        <f>SUM(K1511)</f>
        <v>31651.37</v>
      </c>
      <c r="L1512">
        <f t="shared" si="23"/>
        <v>516</v>
      </c>
    </row>
    <row r="1513" spans="1:12" x14ac:dyDescent="0.25">
      <c r="A1513" t="s">
        <v>1037</v>
      </c>
      <c r="B1513">
        <v>2026</v>
      </c>
      <c r="C1513" t="s">
        <v>5</v>
      </c>
      <c r="D1513" t="s">
        <v>6</v>
      </c>
      <c r="E1513" t="s">
        <v>1038</v>
      </c>
      <c r="F1513" s="3">
        <v>5765895</v>
      </c>
      <c r="G1513" s="3">
        <v>-4682042</v>
      </c>
      <c r="H1513" s="3">
        <v>1083853</v>
      </c>
      <c r="I1513" s="3">
        <v>-329765.76000000001</v>
      </c>
      <c r="J1513" s="4" t="s">
        <v>3369</v>
      </c>
      <c r="K1513" s="3">
        <v>754087.24</v>
      </c>
      <c r="L1513">
        <f t="shared" si="23"/>
        <v>517</v>
      </c>
    </row>
    <row r="1514" spans="1:12" x14ac:dyDescent="0.25">
      <c r="A1514" t="str">
        <f>A1513</f>
        <v>Crime Victim Services Inc</v>
      </c>
      <c r="B1514">
        <f>B1513</f>
        <v>2026</v>
      </c>
      <c r="C1514" t="s">
        <v>3357</v>
      </c>
      <c r="D1514" t="str">
        <f>D1513</f>
        <v>501(c)(3)</v>
      </c>
      <c r="E1514" t="str">
        <f>E1513</f>
        <v>0277-29</v>
      </c>
      <c r="F1514" s="3">
        <f>SUM(F1513)</f>
        <v>5765895</v>
      </c>
      <c r="G1514" s="3">
        <f>SUM(G1513)</f>
        <v>-4682042</v>
      </c>
      <c r="H1514" s="3">
        <f>SUM(H1513)</f>
        <v>1083853</v>
      </c>
      <c r="I1514" s="3">
        <f>SUM(I1513)</f>
        <v>-329765.76000000001</v>
      </c>
      <c r="J1514" s="4" t="s">
        <v>3369</v>
      </c>
      <c r="K1514" s="3">
        <f>SUM(K1513)</f>
        <v>754087.24</v>
      </c>
      <c r="L1514">
        <f t="shared" si="23"/>
        <v>517</v>
      </c>
    </row>
    <row r="1515" spans="1:12" x14ac:dyDescent="0.25">
      <c r="A1515" t="s">
        <v>1039</v>
      </c>
      <c r="B1515">
        <v>2026</v>
      </c>
      <c r="C1515" t="s">
        <v>9</v>
      </c>
      <c r="D1515" t="s">
        <v>6</v>
      </c>
      <c r="E1515" t="s">
        <v>1040</v>
      </c>
      <c r="F1515" s="3">
        <v>14370.74</v>
      </c>
      <c r="G1515" s="3">
        <v>0</v>
      </c>
      <c r="H1515" s="3">
        <v>14370.74</v>
      </c>
      <c r="I1515" s="3">
        <v>-4015.34</v>
      </c>
      <c r="J1515" s="3">
        <v>1761.26</v>
      </c>
      <c r="K1515" s="3">
        <v>12116.66</v>
      </c>
      <c r="L1515">
        <f t="shared" si="23"/>
        <v>518</v>
      </c>
    </row>
    <row r="1516" spans="1:12" x14ac:dyDescent="0.25">
      <c r="A1516" t="str">
        <f>A1515</f>
        <v>Crossed Paws Animal Shelter</v>
      </c>
      <c r="B1516">
        <f>B1515</f>
        <v>2026</v>
      </c>
      <c r="C1516" t="s">
        <v>3357</v>
      </c>
      <c r="D1516" t="str">
        <f>D1515</f>
        <v>501(c)(3)</v>
      </c>
      <c r="E1516" t="str">
        <f>E1515</f>
        <v>0169-39</v>
      </c>
      <c r="F1516" s="3">
        <f>SUM(F1515)</f>
        <v>14370.74</v>
      </c>
      <c r="G1516" s="3">
        <f>SUM(G1515)</f>
        <v>0</v>
      </c>
      <c r="H1516" s="3">
        <f>SUM(H1515)</f>
        <v>14370.74</v>
      </c>
      <c r="I1516" s="3">
        <f>SUM(I1515)</f>
        <v>-4015.34</v>
      </c>
      <c r="J1516" s="3">
        <v>1761.26</v>
      </c>
      <c r="K1516" s="3">
        <f>SUM(K1515)</f>
        <v>12116.66</v>
      </c>
      <c r="L1516">
        <f t="shared" si="23"/>
        <v>518</v>
      </c>
    </row>
    <row r="1517" spans="1:12" x14ac:dyDescent="0.25">
      <c r="A1517" t="s">
        <v>1041</v>
      </c>
      <c r="B1517">
        <v>2026</v>
      </c>
      <c r="C1517" t="s">
        <v>1</v>
      </c>
      <c r="D1517" t="s">
        <v>2</v>
      </c>
      <c r="E1517" t="s">
        <v>1042</v>
      </c>
      <c r="F1517" s="3">
        <v>9284492.75</v>
      </c>
      <c r="G1517" s="3">
        <v>-8551465.9499999993</v>
      </c>
      <c r="H1517" s="3">
        <v>733026.8</v>
      </c>
      <c r="I1517" s="3">
        <v>-275279.94</v>
      </c>
      <c r="J1517" s="4" t="s">
        <v>3369</v>
      </c>
      <c r="K1517" s="3">
        <v>457746.86</v>
      </c>
      <c r="L1517">
        <f t="shared" si="23"/>
        <v>519</v>
      </c>
    </row>
    <row r="1518" spans="1:12" x14ac:dyDescent="0.25">
      <c r="A1518" t="s">
        <v>1041</v>
      </c>
      <c r="B1518">
        <v>2026</v>
      </c>
      <c r="C1518" t="s">
        <v>5</v>
      </c>
      <c r="D1518" t="s">
        <v>2</v>
      </c>
      <c r="E1518" t="s">
        <v>1042</v>
      </c>
      <c r="F1518" s="3">
        <v>203776</v>
      </c>
      <c r="G1518" s="3">
        <v>-164937</v>
      </c>
      <c r="H1518" s="3">
        <v>38839</v>
      </c>
      <c r="I1518" s="3">
        <v>-12161.9</v>
      </c>
      <c r="J1518" s="4" t="s">
        <v>3369</v>
      </c>
      <c r="K1518" s="3">
        <v>26677.1</v>
      </c>
      <c r="L1518">
        <f t="shared" si="23"/>
        <v>519</v>
      </c>
    </row>
    <row r="1519" spans="1:12" x14ac:dyDescent="0.25">
      <c r="A1519" t="str">
        <f>A1518</f>
        <v>Crystal Lakes Moose Lodge #2464</v>
      </c>
      <c r="B1519">
        <f>B1518</f>
        <v>2026</v>
      </c>
      <c r="C1519" t="s">
        <v>3357</v>
      </c>
      <c r="D1519" t="str">
        <f>D1518</f>
        <v>501(c)(8)</v>
      </c>
      <c r="E1519" t="str">
        <f>E1518</f>
        <v>0174-38</v>
      </c>
      <c r="F1519" s="3">
        <f>SUM(F1517:F1518)</f>
        <v>9488268.75</v>
      </c>
      <c r="G1519" s="3">
        <f>SUM(G1517:G1518)</f>
        <v>-8716402.9499999993</v>
      </c>
      <c r="H1519" s="3">
        <f>SUM(H1517:H1518)</f>
        <v>771865.8</v>
      </c>
      <c r="I1519" s="3">
        <f>SUM(I1517:I1518)</f>
        <v>-287441.84000000003</v>
      </c>
      <c r="J1519" s="4" t="s">
        <v>3369</v>
      </c>
      <c r="K1519" s="3">
        <f>SUM(K1517:K1518)</f>
        <v>484423.95999999996</v>
      </c>
      <c r="L1519">
        <f t="shared" si="23"/>
        <v>519</v>
      </c>
    </row>
    <row r="1520" spans="1:12" x14ac:dyDescent="0.25">
      <c r="A1520" t="s">
        <v>1043</v>
      </c>
      <c r="B1520">
        <v>2026</v>
      </c>
      <c r="C1520" t="s">
        <v>9</v>
      </c>
      <c r="D1520" t="s">
        <v>6</v>
      </c>
      <c r="E1520" t="s">
        <v>1044</v>
      </c>
      <c r="F1520" s="3">
        <v>18631</v>
      </c>
      <c r="G1520" s="3">
        <v>0</v>
      </c>
      <c r="H1520" s="3">
        <v>18631</v>
      </c>
      <c r="I1520" s="3">
        <v>-26360.86</v>
      </c>
      <c r="J1520" s="3">
        <v>616.64</v>
      </c>
      <c r="K1520" s="3">
        <v>-7113.22</v>
      </c>
      <c r="L1520">
        <f t="shared" si="23"/>
        <v>520</v>
      </c>
    </row>
    <row r="1521" spans="1:12" x14ac:dyDescent="0.25">
      <c r="A1521" t="s">
        <v>1043</v>
      </c>
      <c r="B1521">
        <v>2026</v>
      </c>
      <c r="C1521" t="s">
        <v>12</v>
      </c>
      <c r="D1521" t="s">
        <v>6</v>
      </c>
      <c r="E1521" t="s">
        <v>1044</v>
      </c>
      <c r="F1521" s="3">
        <v>76505</v>
      </c>
      <c r="G1521" s="3">
        <v>-57089</v>
      </c>
      <c r="H1521" s="3">
        <v>19416</v>
      </c>
      <c r="I1521" s="3">
        <v>-4282</v>
      </c>
      <c r="J1521" s="4" t="s">
        <v>3369</v>
      </c>
      <c r="K1521" s="3">
        <v>15134</v>
      </c>
      <c r="L1521">
        <f t="shared" si="23"/>
        <v>520</v>
      </c>
    </row>
    <row r="1522" spans="1:12" x14ac:dyDescent="0.25">
      <c r="A1522" t="s">
        <v>1043</v>
      </c>
      <c r="B1522">
        <v>2026</v>
      </c>
      <c r="C1522" t="s">
        <v>5</v>
      </c>
      <c r="D1522" t="s">
        <v>6</v>
      </c>
      <c r="E1522" t="s">
        <v>1044</v>
      </c>
      <c r="F1522" s="3">
        <v>1062620</v>
      </c>
      <c r="G1522" s="3">
        <v>-831249</v>
      </c>
      <c r="H1522" s="3">
        <v>231371</v>
      </c>
      <c r="I1522" s="3">
        <v>-45193</v>
      </c>
      <c r="J1522" s="4" t="s">
        <v>3369</v>
      </c>
      <c r="K1522" s="3">
        <v>186178</v>
      </c>
      <c r="L1522">
        <f t="shared" si="23"/>
        <v>520</v>
      </c>
    </row>
    <row r="1523" spans="1:12" x14ac:dyDescent="0.25">
      <c r="A1523" t="str">
        <f>A1522</f>
        <v>D.F.V.F.D. Inc.</v>
      </c>
      <c r="B1523">
        <f>B1522</f>
        <v>2026</v>
      </c>
      <c r="C1523" t="s">
        <v>3357</v>
      </c>
      <c r="D1523" t="str">
        <f>D1522</f>
        <v>501(c)(3)</v>
      </c>
      <c r="E1523" t="str">
        <f>E1522</f>
        <v>0051-30</v>
      </c>
      <c r="F1523" s="3">
        <f>SUM(F1520:F1522)</f>
        <v>1157756</v>
      </c>
      <c r="G1523" s="3">
        <f>SUM(G1520:G1522)</f>
        <v>-888338</v>
      </c>
      <c r="H1523" s="3">
        <f>SUM(H1520:H1522)</f>
        <v>269418</v>
      </c>
      <c r="I1523" s="3">
        <f>SUM(I1520:I1522)</f>
        <v>-75835.86</v>
      </c>
      <c r="J1523" s="3">
        <v>616.64</v>
      </c>
      <c r="K1523" s="3">
        <f>SUM(K1520:K1522)</f>
        <v>194198.78</v>
      </c>
      <c r="L1523">
        <f t="shared" si="23"/>
        <v>520</v>
      </c>
    </row>
    <row r="1524" spans="1:12" x14ac:dyDescent="0.25">
      <c r="A1524" t="s">
        <v>1045</v>
      </c>
      <c r="B1524">
        <v>2026</v>
      </c>
      <c r="C1524" t="s">
        <v>1</v>
      </c>
      <c r="D1524" t="s">
        <v>2</v>
      </c>
      <c r="E1524" t="s">
        <v>1046</v>
      </c>
      <c r="F1524" s="3">
        <v>377730.35</v>
      </c>
      <c r="G1524" s="3">
        <v>-293872</v>
      </c>
      <c r="H1524" s="3">
        <v>83858.350000000006</v>
      </c>
      <c r="I1524" s="3">
        <v>-29452.83</v>
      </c>
      <c r="J1524" s="4" t="s">
        <v>3369</v>
      </c>
      <c r="K1524" s="3">
        <v>54405.52</v>
      </c>
      <c r="L1524">
        <f t="shared" si="23"/>
        <v>521</v>
      </c>
    </row>
    <row r="1525" spans="1:12" x14ac:dyDescent="0.25">
      <c r="A1525" t="s">
        <v>1045</v>
      </c>
      <c r="B1525">
        <v>2026</v>
      </c>
      <c r="C1525" t="s">
        <v>5</v>
      </c>
      <c r="D1525" t="s">
        <v>2</v>
      </c>
      <c r="E1525" t="s">
        <v>1046</v>
      </c>
      <c r="F1525" s="3">
        <v>191081</v>
      </c>
      <c r="G1525" s="3">
        <v>-156276</v>
      </c>
      <c r="H1525" s="3">
        <v>34805</v>
      </c>
      <c r="I1525" s="3">
        <v>-7036.6</v>
      </c>
      <c r="J1525" s="4" t="s">
        <v>3369</v>
      </c>
      <c r="K1525" s="3">
        <v>27768.400000000001</v>
      </c>
      <c r="L1525">
        <f t="shared" si="23"/>
        <v>521</v>
      </c>
    </row>
    <row r="1526" spans="1:12" x14ac:dyDescent="0.25">
      <c r="A1526" t="str">
        <f>A1525</f>
        <v>Dabel Eagles 3031 Auxiliary</v>
      </c>
      <c r="B1526">
        <f>B1525</f>
        <v>2026</v>
      </c>
      <c r="C1526" t="s">
        <v>3357</v>
      </c>
      <c r="D1526" t="str">
        <f>D1525</f>
        <v>501(c)(8)</v>
      </c>
      <c r="E1526" t="str">
        <f>E1525</f>
        <v>1018-30</v>
      </c>
      <c r="F1526" s="3">
        <f>SUM(F1524:F1525)</f>
        <v>568811.35</v>
      </c>
      <c r="G1526" s="3">
        <f>SUM(G1524:G1525)</f>
        <v>-450148</v>
      </c>
      <c r="H1526" s="3">
        <f>SUM(H1524:H1525)</f>
        <v>118663.35</v>
      </c>
      <c r="I1526" s="3">
        <f>SUM(I1524:I1525)</f>
        <v>-36489.43</v>
      </c>
      <c r="J1526" s="4" t="s">
        <v>3369</v>
      </c>
      <c r="K1526" s="3">
        <f>SUM(K1524:K1525)</f>
        <v>82173.919999999998</v>
      </c>
      <c r="L1526">
        <f t="shared" si="23"/>
        <v>521</v>
      </c>
    </row>
    <row r="1527" spans="1:12" x14ac:dyDescent="0.25">
      <c r="A1527" t="s">
        <v>1047</v>
      </c>
      <c r="B1527">
        <v>2026</v>
      </c>
      <c r="C1527" t="s">
        <v>9</v>
      </c>
      <c r="D1527" t="s">
        <v>6</v>
      </c>
      <c r="E1527" t="s">
        <v>1048</v>
      </c>
      <c r="F1527" s="3">
        <v>32435</v>
      </c>
      <c r="G1527" s="3">
        <v>0</v>
      </c>
      <c r="H1527" s="3">
        <v>32435</v>
      </c>
      <c r="I1527" s="3">
        <v>-6382.45</v>
      </c>
      <c r="J1527" s="3">
        <v>-6342</v>
      </c>
      <c r="K1527" s="3">
        <v>19710.55</v>
      </c>
      <c r="L1527">
        <f t="shared" si="23"/>
        <v>522</v>
      </c>
    </row>
    <row r="1528" spans="1:12" x14ac:dyDescent="0.25">
      <c r="A1528" t="s">
        <v>1047</v>
      </c>
      <c r="B1528">
        <v>2026</v>
      </c>
      <c r="C1528" t="s">
        <v>12</v>
      </c>
      <c r="D1528" t="s">
        <v>6</v>
      </c>
      <c r="E1528" t="s">
        <v>1048</v>
      </c>
      <c r="F1528" s="3">
        <v>2160</v>
      </c>
      <c r="G1528" s="3">
        <v>-1750</v>
      </c>
      <c r="H1528" s="3">
        <v>410</v>
      </c>
      <c r="I1528" s="3">
        <v>-129.6</v>
      </c>
      <c r="J1528" s="4" t="s">
        <v>3369</v>
      </c>
      <c r="K1528" s="3">
        <v>280.39999999999998</v>
      </c>
      <c r="L1528">
        <f t="shared" si="23"/>
        <v>522</v>
      </c>
    </row>
    <row r="1529" spans="1:12" x14ac:dyDescent="0.25">
      <c r="A1529" t="s">
        <v>1047</v>
      </c>
      <c r="B1529">
        <v>2026</v>
      </c>
      <c r="C1529" t="s">
        <v>5</v>
      </c>
      <c r="D1529" t="s">
        <v>6</v>
      </c>
      <c r="E1529" t="s">
        <v>1048</v>
      </c>
      <c r="F1529" s="3">
        <v>1187629</v>
      </c>
      <c r="G1529" s="3">
        <v>-959817</v>
      </c>
      <c r="H1529" s="3">
        <v>227812</v>
      </c>
      <c r="I1529" s="3">
        <v>-71377.440000000002</v>
      </c>
      <c r="J1529" s="4" t="s">
        <v>3369</v>
      </c>
      <c r="K1529" s="3">
        <v>156434.56</v>
      </c>
      <c r="L1529">
        <f t="shared" si="23"/>
        <v>522</v>
      </c>
    </row>
    <row r="1530" spans="1:12" x14ac:dyDescent="0.25">
      <c r="A1530" t="str">
        <f>A1529</f>
        <v>Danbury Local Schools Parent Teacher Community Org</v>
      </c>
      <c r="B1530">
        <f>B1529</f>
        <v>2026</v>
      </c>
      <c r="C1530" t="s">
        <v>3357</v>
      </c>
      <c r="D1530" t="str">
        <f>D1529</f>
        <v>501(c)(3)</v>
      </c>
      <c r="E1530" t="str">
        <f>E1529</f>
        <v>0111-30</v>
      </c>
      <c r="F1530" s="3">
        <f>SUM(F1527:F1529)</f>
        <v>1222224</v>
      </c>
      <c r="G1530" s="3">
        <f>SUM(G1527:G1529)</f>
        <v>-961567</v>
      </c>
      <c r="H1530" s="3">
        <f>SUM(H1527:H1529)</f>
        <v>260657</v>
      </c>
      <c r="I1530" s="3">
        <f>SUM(I1527:I1529)</f>
        <v>-77889.490000000005</v>
      </c>
      <c r="J1530" s="3">
        <v>-6342</v>
      </c>
      <c r="K1530" s="3">
        <f>SUM(K1527:K1529)</f>
        <v>176425.51</v>
      </c>
      <c r="L1530">
        <f t="shared" si="23"/>
        <v>522</v>
      </c>
    </row>
    <row r="1531" spans="1:12" x14ac:dyDescent="0.25">
      <c r="A1531" t="s">
        <v>1049</v>
      </c>
      <c r="B1531">
        <v>2026</v>
      </c>
      <c r="C1531" t="s">
        <v>9</v>
      </c>
      <c r="D1531" t="s">
        <v>6</v>
      </c>
      <c r="E1531" t="s">
        <v>1050</v>
      </c>
      <c r="F1531" s="3">
        <v>5300</v>
      </c>
      <c r="G1531" s="3">
        <v>0</v>
      </c>
      <c r="H1531" s="3">
        <v>5300</v>
      </c>
      <c r="I1531" s="3">
        <v>-2125</v>
      </c>
      <c r="J1531" s="3">
        <v>0</v>
      </c>
      <c r="K1531" s="3">
        <v>3175</v>
      </c>
      <c r="L1531">
        <f t="shared" si="23"/>
        <v>523</v>
      </c>
    </row>
    <row r="1532" spans="1:12" x14ac:dyDescent="0.25">
      <c r="A1532" t="str">
        <f>A1531</f>
        <v>Darby Diamond Club Inc.</v>
      </c>
      <c r="B1532">
        <f>B1531</f>
        <v>2026</v>
      </c>
      <c r="C1532" t="s">
        <v>3357</v>
      </c>
      <c r="D1532" t="str">
        <f>D1531</f>
        <v>501(c)(3)</v>
      </c>
      <c r="E1532" t="str">
        <f>E1531</f>
        <v>1017-30</v>
      </c>
      <c r="F1532" s="3">
        <f>SUM(F1531)</f>
        <v>5300</v>
      </c>
      <c r="G1532" s="3">
        <f>SUM(G1531)</f>
        <v>0</v>
      </c>
      <c r="H1532" s="3">
        <f>SUM(H1531)</f>
        <v>5300</v>
      </c>
      <c r="I1532" s="3">
        <f>SUM(I1531)</f>
        <v>-2125</v>
      </c>
      <c r="J1532" s="3">
        <v>0</v>
      </c>
      <c r="K1532" s="3">
        <f>SUM(K1531)</f>
        <v>3175</v>
      </c>
      <c r="L1532">
        <f t="shared" si="23"/>
        <v>523</v>
      </c>
    </row>
    <row r="1533" spans="1:12" x14ac:dyDescent="0.25">
      <c r="A1533" t="s">
        <v>1051</v>
      </c>
      <c r="B1533">
        <v>2026</v>
      </c>
      <c r="C1533" t="s">
        <v>9</v>
      </c>
      <c r="D1533" t="s">
        <v>6</v>
      </c>
      <c r="E1533" t="s">
        <v>1052</v>
      </c>
      <c r="F1533" s="3">
        <v>96517.6</v>
      </c>
      <c r="G1533" s="3">
        <v>0</v>
      </c>
      <c r="H1533" s="3">
        <v>96517.6</v>
      </c>
      <c r="I1533" s="3">
        <v>-156021.26999999999</v>
      </c>
      <c r="J1533" s="3">
        <v>-178.97</v>
      </c>
      <c r="K1533" s="3">
        <v>-59682.64</v>
      </c>
      <c r="L1533">
        <f t="shared" si="23"/>
        <v>524</v>
      </c>
    </row>
    <row r="1534" spans="1:12" x14ac:dyDescent="0.25">
      <c r="A1534" t="s">
        <v>1051</v>
      </c>
      <c r="B1534">
        <v>2026</v>
      </c>
      <c r="C1534" t="s">
        <v>12</v>
      </c>
      <c r="D1534" t="s">
        <v>6</v>
      </c>
      <c r="E1534" t="s">
        <v>1052</v>
      </c>
      <c r="F1534" s="3">
        <v>315466</v>
      </c>
      <c r="G1534" s="3">
        <v>-231883</v>
      </c>
      <c r="H1534" s="3">
        <v>83583</v>
      </c>
      <c r="I1534" s="3">
        <v>-17578.63</v>
      </c>
      <c r="J1534" s="4" t="s">
        <v>3369</v>
      </c>
      <c r="K1534" s="3">
        <v>66004.37</v>
      </c>
      <c r="L1534">
        <f t="shared" si="23"/>
        <v>524</v>
      </c>
    </row>
    <row r="1535" spans="1:12" x14ac:dyDescent="0.25">
      <c r="A1535" t="s">
        <v>1051</v>
      </c>
      <c r="B1535">
        <v>2026</v>
      </c>
      <c r="C1535" t="s">
        <v>5</v>
      </c>
      <c r="D1535" t="s">
        <v>6</v>
      </c>
      <c r="E1535" t="s">
        <v>1052</v>
      </c>
      <c r="F1535" s="3">
        <v>1104532</v>
      </c>
      <c r="G1535" s="3">
        <v>-896408</v>
      </c>
      <c r="H1535" s="3">
        <v>208124</v>
      </c>
      <c r="I1535" s="3">
        <v>-65828.06</v>
      </c>
      <c r="J1535" s="4" t="s">
        <v>3369</v>
      </c>
      <c r="K1535" s="3">
        <v>142295.94</v>
      </c>
      <c r="L1535">
        <f t="shared" si="23"/>
        <v>524</v>
      </c>
    </row>
    <row r="1536" spans="1:12" x14ac:dyDescent="0.25">
      <c r="A1536" t="str">
        <f>A1535</f>
        <v>Darke County Humane Society</v>
      </c>
      <c r="B1536">
        <f>B1535</f>
        <v>2026</v>
      </c>
      <c r="C1536" t="s">
        <v>3357</v>
      </c>
      <c r="D1536" t="str">
        <f>D1535</f>
        <v>501(c)(3)</v>
      </c>
      <c r="E1536" t="str">
        <f>E1535</f>
        <v>0063-30</v>
      </c>
      <c r="F1536" s="3">
        <f>SUM(F1533:F1535)</f>
        <v>1516515.6</v>
      </c>
      <c r="G1536" s="3">
        <f>SUM(G1533:G1535)</f>
        <v>-1128291</v>
      </c>
      <c r="H1536" s="3">
        <f>SUM(H1533:H1535)</f>
        <v>388224.6</v>
      </c>
      <c r="I1536" s="3">
        <f>SUM(I1533:I1535)</f>
        <v>-239427.96</v>
      </c>
      <c r="J1536" s="3">
        <v>-178.97</v>
      </c>
      <c r="K1536" s="3">
        <f>SUM(K1533:K1535)</f>
        <v>148617.66999999998</v>
      </c>
      <c r="L1536">
        <f t="shared" si="23"/>
        <v>524</v>
      </c>
    </row>
    <row r="1537" spans="1:12" x14ac:dyDescent="0.25">
      <c r="A1537" t="s">
        <v>1053</v>
      </c>
      <c r="B1537">
        <v>2026</v>
      </c>
      <c r="C1537" t="s">
        <v>9</v>
      </c>
      <c r="D1537" t="s">
        <v>6</v>
      </c>
      <c r="E1537" t="s">
        <v>1054</v>
      </c>
      <c r="F1537" s="3">
        <v>226398</v>
      </c>
      <c r="G1537" s="3">
        <v>0</v>
      </c>
      <c r="H1537" s="3">
        <v>226398</v>
      </c>
      <c r="I1537" s="3">
        <v>-536419</v>
      </c>
      <c r="J1537" s="3">
        <v>18779</v>
      </c>
      <c r="K1537" s="3">
        <v>-291242</v>
      </c>
      <c r="L1537">
        <f t="shared" si="23"/>
        <v>525</v>
      </c>
    </row>
    <row r="1538" spans="1:12" x14ac:dyDescent="0.25">
      <c r="A1538" t="s">
        <v>1053</v>
      </c>
      <c r="B1538">
        <v>2026</v>
      </c>
      <c r="C1538" t="s">
        <v>12</v>
      </c>
      <c r="D1538" t="s">
        <v>6</v>
      </c>
      <c r="E1538" t="s">
        <v>1054</v>
      </c>
      <c r="F1538" s="3">
        <v>2809645</v>
      </c>
      <c r="G1538" s="3">
        <v>-2060064</v>
      </c>
      <c r="H1538" s="3">
        <v>749581</v>
      </c>
      <c r="I1538" s="3">
        <v>-180749</v>
      </c>
      <c r="J1538" s="4" t="s">
        <v>3369</v>
      </c>
      <c r="K1538" s="3">
        <v>568832</v>
      </c>
      <c r="L1538">
        <f t="shared" si="23"/>
        <v>525</v>
      </c>
    </row>
    <row r="1539" spans="1:12" x14ac:dyDescent="0.25">
      <c r="A1539" t="str">
        <f>A1538</f>
        <v>Daysprings Children's Center</v>
      </c>
      <c r="B1539">
        <f>B1538</f>
        <v>2026</v>
      </c>
      <c r="C1539" t="s">
        <v>3357</v>
      </c>
      <c r="D1539" t="str">
        <f>D1538</f>
        <v>501(c)(3)</v>
      </c>
      <c r="E1539" t="str">
        <f>E1538</f>
        <v>0013-30</v>
      </c>
      <c r="F1539" s="3">
        <f>SUM(F1537:F1538)</f>
        <v>3036043</v>
      </c>
      <c r="G1539" s="3">
        <f>SUM(G1537:G1538)</f>
        <v>-2060064</v>
      </c>
      <c r="H1539" s="3">
        <f>SUM(H1537:H1538)</f>
        <v>975979</v>
      </c>
      <c r="I1539" s="3">
        <f>SUM(I1537:I1538)</f>
        <v>-717168</v>
      </c>
      <c r="J1539" s="3">
        <v>18779</v>
      </c>
      <c r="K1539" s="3">
        <f>SUM(K1537:K1538)</f>
        <v>277590</v>
      </c>
      <c r="L1539">
        <f t="shared" si="23"/>
        <v>525</v>
      </c>
    </row>
    <row r="1540" spans="1:12" x14ac:dyDescent="0.25">
      <c r="A1540" t="s">
        <v>1055</v>
      </c>
      <c r="B1540">
        <v>2026</v>
      </c>
      <c r="C1540" t="s">
        <v>5</v>
      </c>
      <c r="D1540" t="s">
        <v>6</v>
      </c>
      <c r="E1540" t="s">
        <v>1056</v>
      </c>
      <c r="F1540" s="3">
        <v>748233</v>
      </c>
      <c r="G1540" s="3">
        <v>-619915</v>
      </c>
      <c r="H1540" s="3">
        <v>128318</v>
      </c>
      <c r="I1540" s="3">
        <v>-33055</v>
      </c>
      <c r="J1540" s="4" t="s">
        <v>3369</v>
      </c>
      <c r="K1540" s="3">
        <v>95263</v>
      </c>
      <c r="L1540">
        <f t="shared" ref="L1540:L1603" si="24">IF(E1540=E1539,L1539,L1539+1)</f>
        <v>526</v>
      </c>
    </row>
    <row r="1541" spans="1:12" x14ac:dyDescent="0.25">
      <c r="A1541" t="str">
        <f>A1540</f>
        <v>Deaf Community Resource Center Inc</v>
      </c>
      <c r="B1541">
        <f>B1540</f>
        <v>2026</v>
      </c>
      <c r="C1541" t="s">
        <v>3357</v>
      </c>
      <c r="D1541" t="str">
        <f>D1540</f>
        <v>501(c)(3)</v>
      </c>
      <c r="E1541" t="str">
        <f>E1540</f>
        <v>0102-30</v>
      </c>
      <c r="F1541" s="3">
        <f>SUM(F1540)</f>
        <v>748233</v>
      </c>
      <c r="G1541" s="3">
        <f>SUM(G1540)</f>
        <v>-619915</v>
      </c>
      <c r="H1541" s="3">
        <f>SUM(H1540)</f>
        <v>128318</v>
      </c>
      <c r="I1541" s="3">
        <f>SUM(I1540)</f>
        <v>-33055</v>
      </c>
      <c r="J1541" s="4" t="s">
        <v>3369</v>
      </c>
      <c r="K1541" s="3">
        <f>SUM(K1540)</f>
        <v>95263</v>
      </c>
      <c r="L1541">
        <f t="shared" si="24"/>
        <v>526</v>
      </c>
    </row>
    <row r="1542" spans="1:12" x14ac:dyDescent="0.25">
      <c r="A1542" t="s">
        <v>1057</v>
      </c>
      <c r="B1542">
        <v>2026</v>
      </c>
      <c r="C1542" t="s">
        <v>9</v>
      </c>
      <c r="D1542" t="s">
        <v>6</v>
      </c>
      <c r="E1542" t="s">
        <v>1058</v>
      </c>
      <c r="F1542" s="3">
        <v>4681.5</v>
      </c>
      <c r="G1542" s="3">
        <v>0</v>
      </c>
      <c r="H1542" s="3">
        <v>4681.5</v>
      </c>
      <c r="I1542" s="3">
        <v>-1050</v>
      </c>
      <c r="J1542" s="3">
        <v>1075.75</v>
      </c>
      <c r="K1542" s="3">
        <v>4707.25</v>
      </c>
      <c r="L1542">
        <f t="shared" si="24"/>
        <v>527</v>
      </c>
    </row>
    <row r="1543" spans="1:12" x14ac:dyDescent="0.25">
      <c r="A1543" t="str">
        <f>A1542</f>
        <v>Decatur Community Association</v>
      </c>
      <c r="B1543">
        <f>B1542</f>
        <v>2026</v>
      </c>
      <c r="C1543" t="s">
        <v>3357</v>
      </c>
      <c r="D1543" t="str">
        <f>D1542</f>
        <v>501(c)(3)</v>
      </c>
      <c r="E1543" t="str">
        <f>E1542</f>
        <v>1012-30</v>
      </c>
      <c r="F1543" s="3">
        <f>SUM(F1542)</f>
        <v>4681.5</v>
      </c>
      <c r="G1543" s="3">
        <f>SUM(G1542)</f>
        <v>0</v>
      </c>
      <c r="H1543" s="3">
        <f>SUM(H1542)</f>
        <v>4681.5</v>
      </c>
      <c r="I1543" s="3">
        <f>SUM(I1542)</f>
        <v>-1050</v>
      </c>
      <c r="J1543" s="3">
        <v>1075.75</v>
      </c>
      <c r="K1543" s="3">
        <f>SUM(K1542)</f>
        <v>4707.25</v>
      </c>
      <c r="L1543">
        <f t="shared" si="24"/>
        <v>527</v>
      </c>
    </row>
    <row r="1544" spans="1:12" x14ac:dyDescent="0.25">
      <c r="A1544" t="s">
        <v>1059</v>
      </c>
      <c r="B1544">
        <v>2026</v>
      </c>
      <c r="C1544" t="s">
        <v>9</v>
      </c>
      <c r="D1544" t="s">
        <v>6</v>
      </c>
      <c r="E1544" t="s">
        <v>1060</v>
      </c>
      <c r="F1544" s="3">
        <v>790</v>
      </c>
      <c r="G1544" s="3">
        <v>0</v>
      </c>
      <c r="H1544" s="3">
        <v>790</v>
      </c>
      <c r="I1544" s="3">
        <v>-378.04</v>
      </c>
      <c r="J1544" s="3">
        <v>0</v>
      </c>
      <c r="K1544" s="3">
        <v>411.96</v>
      </c>
      <c r="L1544">
        <f t="shared" si="24"/>
        <v>528</v>
      </c>
    </row>
    <row r="1545" spans="1:12" x14ac:dyDescent="0.25">
      <c r="A1545" t="str">
        <f>A1544</f>
        <v>Deercreek Dam Days Festival INC</v>
      </c>
      <c r="B1545">
        <f>B1544</f>
        <v>2026</v>
      </c>
      <c r="C1545" t="s">
        <v>3357</v>
      </c>
      <c r="D1545" t="str">
        <f>D1544</f>
        <v>501(c)(3)</v>
      </c>
      <c r="E1545" t="str">
        <f>E1544</f>
        <v>1016-30</v>
      </c>
      <c r="F1545" s="3">
        <f>SUM(F1544)</f>
        <v>790</v>
      </c>
      <c r="G1545" s="3">
        <f>SUM(G1544)</f>
        <v>0</v>
      </c>
      <c r="H1545" s="3">
        <f>SUM(H1544)</f>
        <v>790</v>
      </c>
      <c r="I1545" s="3">
        <f>SUM(I1544)</f>
        <v>-378.04</v>
      </c>
      <c r="J1545" s="3">
        <v>0</v>
      </c>
      <c r="K1545" s="3">
        <f>SUM(K1544)</f>
        <v>411.96</v>
      </c>
      <c r="L1545">
        <f t="shared" si="24"/>
        <v>528</v>
      </c>
    </row>
    <row r="1546" spans="1:12" x14ac:dyDescent="0.25">
      <c r="A1546" t="s">
        <v>1061</v>
      </c>
      <c r="B1546">
        <v>2026</v>
      </c>
      <c r="C1546" t="s">
        <v>5</v>
      </c>
      <c r="D1546" t="s">
        <v>6</v>
      </c>
      <c r="E1546" t="s">
        <v>1062</v>
      </c>
      <c r="F1546" s="3">
        <v>380218</v>
      </c>
      <c r="G1546" s="3">
        <v>-304069</v>
      </c>
      <c r="H1546" s="3">
        <v>76149</v>
      </c>
      <c r="I1546" s="3">
        <v>-23067.08</v>
      </c>
      <c r="J1546" s="4" t="s">
        <v>3369</v>
      </c>
      <c r="K1546" s="3">
        <v>53081.919999999998</v>
      </c>
      <c r="L1546">
        <f t="shared" si="24"/>
        <v>529</v>
      </c>
    </row>
    <row r="1547" spans="1:12" x14ac:dyDescent="0.25">
      <c r="A1547" t="str">
        <f>A1546</f>
        <v>Defiance Athletic Boosters</v>
      </c>
      <c r="B1547">
        <f>B1546</f>
        <v>2026</v>
      </c>
      <c r="C1547" t="s">
        <v>3357</v>
      </c>
      <c r="D1547" t="str">
        <f>D1546</f>
        <v>501(c)(3)</v>
      </c>
      <c r="E1547" t="str">
        <f>E1546</f>
        <v>1008-30</v>
      </c>
      <c r="F1547" s="3">
        <f>SUM(F1546)</f>
        <v>380218</v>
      </c>
      <c r="G1547" s="3">
        <f>SUM(G1546)</f>
        <v>-304069</v>
      </c>
      <c r="H1547" s="3">
        <f>SUM(H1546)</f>
        <v>76149</v>
      </c>
      <c r="I1547" s="3">
        <f>SUM(I1546)</f>
        <v>-23067.08</v>
      </c>
      <c r="J1547" s="4" t="s">
        <v>3369</v>
      </c>
      <c r="K1547" s="3">
        <f>SUM(K1546)</f>
        <v>53081.919999999998</v>
      </c>
      <c r="L1547">
        <f t="shared" si="24"/>
        <v>529</v>
      </c>
    </row>
    <row r="1548" spans="1:12" x14ac:dyDescent="0.25">
      <c r="A1548" t="s">
        <v>1063</v>
      </c>
      <c r="B1548">
        <v>2026</v>
      </c>
      <c r="C1548" t="s">
        <v>5</v>
      </c>
      <c r="D1548" t="s">
        <v>6</v>
      </c>
      <c r="E1548" t="s">
        <v>1064</v>
      </c>
      <c r="F1548" s="3">
        <v>79903</v>
      </c>
      <c r="G1548" s="3">
        <v>-62713.3</v>
      </c>
      <c r="H1548" s="3">
        <v>17189.7</v>
      </c>
      <c r="I1548" s="3">
        <v>-4384</v>
      </c>
      <c r="J1548" s="4" t="s">
        <v>3369</v>
      </c>
      <c r="K1548" s="3">
        <v>12805.7</v>
      </c>
      <c r="L1548">
        <f t="shared" si="24"/>
        <v>530</v>
      </c>
    </row>
    <row r="1549" spans="1:12" x14ac:dyDescent="0.25">
      <c r="A1549" t="str">
        <f>A1548</f>
        <v>Delphos USBC</v>
      </c>
      <c r="B1549">
        <f>B1548</f>
        <v>2026</v>
      </c>
      <c r="C1549" t="s">
        <v>3357</v>
      </c>
      <c r="D1549" t="str">
        <f>D1548</f>
        <v>501(c)(3)</v>
      </c>
      <c r="E1549" t="str">
        <f>E1548</f>
        <v>0103-30</v>
      </c>
      <c r="F1549" s="3">
        <f>SUM(F1548)</f>
        <v>79903</v>
      </c>
      <c r="G1549" s="3">
        <f>SUM(G1548)</f>
        <v>-62713.3</v>
      </c>
      <c r="H1549" s="3">
        <f>SUM(H1548)</f>
        <v>17189.7</v>
      </c>
      <c r="I1549" s="3">
        <f>SUM(I1548)</f>
        <v>-4384</v>
      </c>
      <c r="J1549" s="4" t="s">
        <v>3369</v>
      </c>
      <c r="K1549" s="3">
        <f>SUM(K1548)</f>
        <v>12805.7</v>
      </c>
      <c r="L1549">
        <f t="shared" si="24"/>
        <v>530</v>
      </c>
    </row>
    <row r="1550" spans="1:12" x14ac:dyDescent="0.25">
      <c r="A1550" t="s">
        <v>1065</v>
      </c>
      <c r="B1550">
        <v>2026</v>
      </c>
      <c r="C1550" t="s">
        <v>9</v>
      </c>
      <c r="D1550" t="s">
        <v>2</v>
      </c>
      <c r="E1550" t="s">
        <v>1066</v>
      </c>
      <c r="F1550" s="3">
        <v>9310</v>
      </c>
      <c r="G1550" s="3">
        <v>0</v>
      </c>
      <c r="H1550" s="3">
        <v>9310</v>
      </c>
      <c r="I1550" s="3">
        <v>-3108</v>
      </c>
      <c r="J1550" s="3">
        <v>718</v>
      </c>
      <c r="K1550" s="3">
        <v>6920</v>
      </c>
      <c r="L1550">
        <f t="shared" si="24"/>
        <v>531</v>
      </c>
    </row>
    <row r="1551" spans="1:12" x14ac:dyDescent="0.25">
      <c r="A1551" t="str">
        <f>A1550</f>
        <v>Delta Theta Tau Sorority</v>
      </c>
      <c r="B1551">
        <f>B1550</f>
        <v>2026</v>
      </c>
      <c r="C1551" t="s">
        <v>3357</v>
      </c>
      <c r="D1551" t="str">
        <f>D1550</f>
        <v>501(c)(8)</v>
      </c>
      <c r="E1551" t="str">
        <f>E1550</f>
        <v>0110-30</v>
      </c>
      <c r="F1551" s="3">
        <f>SUM(F1550)</f>
        <v>9310</v>
      </c>
      <c r="G1551" s="3">
        <f>SUM(G1550)</f>
        <v>0</v>
      </c>
      <c r="H1551" s="3">
        <f>SUM(H1550)</f>
        <v>9310</v>
      </c>
      <c r="I1551" s="3">
        <f>SUM(I1550)</f>
        <v>-3108</v>
      </c>
      <c r="J1551" s="3">
        <v>718</v>
      </c>
      <c r="K1551" s="3">
        <f>SUM(K1550)</f>
        <v>6920</v>
      </c>
      <c r="L1551">
        <f t="shared" si="24"/>
        <v>531</v>
      </c>
    </row>
    <row r="1552" spans="1:12" x14ac:dyDescent="0.25">
      <c r="A1552" t="s">
        <v>1067</v>
      </c>
      <c r="B1552">
        <v>2026</v>
      </c>
      <c r="C1552" t="s">
        <v>1</v>
      </c>
      <c r="D1552" t="s">
        <v>10</v>
      </c>
      <c r="E1552" t="s">
        <v>1068</v>
      </c>
      <c r="F1552" s="3">
        <v>3299376</v>
      </c>
      <c r="G1552" s="3">
        <v>-3033310.45</v>
      </c>
      <c r="H1552" s="3">
        <v>266065.55</v>
      </c>
      <c r="I1552" s="3">
        <v>-93702.6</v>
      </c>
      <c r="J1552" s="4" t="s">
        <v>3369</v>
      </c>
      <c r="K1552" s="3">
        <v>172362.95</v>
      </c>
      <c r="L1552">
        <f t="shared" si="24"/>
        <v>532</v>
      </c>
    </row>
    <row r="1553" spans="1:12" x14ac:dyDescent="0.25">
      <c r="A1553" t="s">
        <v>1067</v>
      </c>
      <c r="B1553">
        <v>2026</v>
      </c>
      <c r="C1553" t="s">
        <v>5</v>
      </c>
      <c r="D1553" t="s">
        <v>10</v>
      </c>
      <c r="E1553" t="s">
        <v>1068</v>
      </c>
      <c r="F1553" s="3">
        <v>9632</v>
      </c>
      <c r="G1553" s="3">
        <v>-5518</v>
      </c>
      <c r="H1553" s="3">
        <v>4114</v>
      </c>
      <c r="I1553" s="3">
        <v>-3356</v>
      </c>
      <c r="J1553" s="4" t="s">
        <v>3369</v>
      </c>
      <c r="K1553" s="3">
        <v>758</v>
      </c>
      <c r="L1553">
        <f t="shared" si="24"/>
        <v>532</v>
      </c>
    </row>
    <row r="1554" spans="1:12" x14ac:dyDescent="0.25">
      <c r="A1554" t="str">
        <f>A1553</f>
        <v>DENNIS JOHNSON POST NO. 6562, VETERANS OF FOREIGN WARS OF U.S.</v>
      </c>
      <c r="B1554">
        <f>B1553</f>
        <v>2026</v>
      </c>
      <c r="C1554" t="s">
        <v>3357</v>
      </c>
      <c r="D1554" t="str">
        <f>D1553</f>
        <v>501(c)(19)</v>
      </c>
      <c r="E1554" t="str">
        <f>E1553</f>
        <v>1011-30</v>
      </c>
      <c r="F1554" s="3">
        <f>SUM(F1552:F1553)</f>
        <v>3309008</v>
      </c>
      <c r="G1554" s="3">
        <f>SUM(G1552:G1553)</f>
        <v>-3038828.45</v>
      </c>
      <c r="H1554" s="3">
        <f>SUM(H1552:H1553)</f>
        <v>270179.55</v>
      </c>
      <c r="I1554" s="3">
        <f>SUM(I1552:I1553)</f>
        <v>-97058.6</v>
      </c>
      <c r="J1554" s="4" t="s">
        <v>3369</v>
      </c>
      <c r="K1554" s="3">
        <f>SUM(K1552:K1553)</f>
        <v>173120.95</v>
      </c>
      <c r="L1554">
        <f t="shared" si="24"/>
        <v>532</v>
      </c>
    </row>
    <row r="1555" spans="1:12" x14ac:dyDescent="0.25">
      <c r="A1555" t="s">
        <v>1069</v>
      </c>
      <c r="B1555">
        <v>2026</v>
      </c>
      <c r="C1555" t="s">
        <v>9</v>
      </c>
      <c r="D1555" t="s">
        <v>6</v>
      </c>
      <c r="E1555" t="s">
        <v>1070</v>
      </c>
      <c r="F1555" s="3">
        <v>24682</v>
      </c>
      <c r="G1555" s="3">
        <v>0</v>
      </c>
      <c r="H1555" s="3">
        <v>24682</v>
      </c>
      <c r="I1555" s="3">
        <v>-8226</v>
      </c>
      <c r="J1555" s="3">
        <v>0</v>
      </c>
      <c r="K1555" s="3">
        <v>16456</v>
      </c>
      <c r="L1555">
        <f t="shared" si="24"/>
        <v>533</v>
      </c>
    </row>
    <row r="1556" spans="1:12" x14ac:dyDescent="0.25">
      <c r="A1556" t="str">
        <f>A1555</f>
        <v>Diabetes Youth Services</v>
      </c>
      <c r="B1556">
        <f>B1555</f>
        <v>2026</v>
      </c>
      <c r="C1556" t="s">
        <v>3357</v>
      </c>
      <c r="D1556" t="str">
        <f>D1555</f>
        <v>501(c)(3)</v>
      </c>
      <c r="E1556" t="str">
        <f>E1555</f>
        <v>1000-30</v>
      </c>
      <c r="F1556" s="3">
        <f>SUM(F1555)</f>
        <v>24682</v>
      </c>
      <c r="G1556" s="3">
        <f>SUM(G1555)</f>
        <v>0</v>
      </c>
      <c r="H1556" s="3">
        <f>SUM(H1555)</f>
        <v>24682</v>
      </c>
      <c r="I1556" s="3">
        <f>SUM(I1555)</f>
        <v>-8226</v>
      </c>
      <c r="J1556" s="3">
        <v>0</v>
      </c>
      <c r="K1556" s="3">
        <f>SUM(K1555)</f>
        <v>16456</v>
      </c>
      <c r="L1556">
        <f t="shared" si="24"/>
        <v>533</v>
      </c>
    </row>
    <row r="1557" spans="1:12" x14ac:dyDescent="0.25">
      <c r="A1557" t="s">
        <v>1071</v>
      </c>
      <c r="B1557">
        <v>2026</v>
      </c>
      <c r="C1557" t="s">
        <v>5</v>
      </c>
      <c r="D1557" t="s">
        <v>6</v>
      </c>
      <c r="E1557" t="s">
        <v>1072</v>
      </c>
      <c r="F1557" s="3">
        <v>60523</v>
      </c>
      <c r="G1557" s="3">
        <v>-46762</v>
      </c>
      <c r="H1557" s="3">
        <v>13761</v>
      </c>
      <c r="I1557" s="3">
        <v>-2762</v>
      </c>
      <c r="J1557" s="4" t="s">
        <v>3369</v>
      </c>
      <c r="K1557" s="3">
        <v>10999</v>
      </c>
      <c r="L1557">
        <f t="shared" si="24"/>
        <v>534</v>
      </c>
    </row>
    <row r="1558" spans="1:12" x14ac:dyDescent="0.25">
      <c r="A1558" t="str">
        <f>A1557</f>
        <v>Dillonvale Volunteer Fire Department</v>
      </c>
      <c r="B1558">
        <f>B1557</f>
        <v>2026</v>
      </c>
      <c r="C1558" t="s">
        <v>3357</v>
      </c>
      <c r="D1558" t="str">
        <f>D1557</f>
        <v>501(c)(3)</v>
      </c>
      <c r="E1558" t="str">
        <f>E1557</f>
        <v>0053-30</v>
      </c>
      <c r="F1558" s="3">
        <f>SUM(F1557)</f>
        <v>60523</v>
      </c>
      <c r="G1558" s="3">
        <f>SUM(G1557)</f>
        <v>-46762</v>
      </c>
      <c r="H1558" s="3">
        <f>SUM(H1557)</f>
        <v>13761</v>
      </c>
      <c r="I1558" s="3">
        <f>SUM(I1557)</f>
        <v>-2762</v>
      </c>
      <c r="J1558" s="4" t="s">
        <v>3369</v>
      </c>
      <c r="K1558" s="3">
        <f>SUM(K1557)</f>
        <v>10999</v>
      </c>
      <c r="L1558">
        <f t="shared" si="24"/>
        <v>534</v>
      </c>
    </row>
    <row r="1559" spans="1:12" x14ac:dyDescent="0.25">
      <c r="A1559" t="s">
        <v>1073</v>
      </c>
      <c r="B1559">
        <v>2026</v>
      </c>
      <c r="C1559" t="s">
        <v>9</v>
      </c>
      <c r="D1559" t="s">
        <v>921</v>
      </c>
      <c r="E1559" t="s">
        <v>1074</v>
      </c>
      <c r="F1559" s="3">
        <v>2495</v>
      </c>
      <c r="G1559" s="3">
        <v>0</v>
      </c>
      <c r="H1559" s="3">
        <v>2495</v>
      </c>
      <c r="I1559" s="3">
        <v>-4199</v>
      </c>
      <c r="J1559" s="3">
        <v>0</v>
      </c>
      <c r="K1559" s="3">
        <v>-1704</v>
      </c>
      <c r="L1559">
        <f t="shared" si="24"/>
        <v>535</v>
      </c>
    </row>
    <row r="1560" spans="1:12" x14ac:dyDescent="0.25">
      <c r="A1560" t="s">
        <v>1073</v>
      </c>
      <c r="B1560">
        <v>2026</v>
      </c>
      <c r="C1560" t="s">
        <v>12</v>
      </c>
      <c r="D1560" t="s">
        <v>921</v>
      </c>
      <c r="E1560" t="s">
        <v>1074</v>
      </c>
      <c r="F1560" s="3">
        <v>2500</v>
      </c>
      <c r="G1560" s="3">
        <v>-1650</v>
      </c>
      <c r="H1560" s="3">
        <v>850</v>
      </c>
      <c r="I1560" s="3">
        <v>-500</v>
      </c>
      <c r="J1560" s="4" t="s">
        <v>3369</v>
      </c>
      <c r="K1560" s="3">
        <v>350</v>
      </c>
      <c r="L1560">
        <f t="shared" si="24"/>
        <v>535</v>
      </c>
    </row>
    <row r="1561" spans="1:12" x14ac:dyDescent="0.25">
      <c r="A1561" t="str">
        <f>A1560</f>
        <v>Disabled American Veterans #117</v>
      </c>
      <c r="B1561">
        <f>B1560</f>
        <v>2026</v>
      </c>
      <c r="C1561" t="s">
        <v>3357</v>
      </c>
      <c r="D1561" t="str">
        <f>D1560</f>
        <v>501(c)(4)</v>
      </c>
      <c r="E1561" t="str">
        <f>E1560</f>
        <v>0004-30</v>
      </c>
      <c r="F1561" s="3">
        <f>SUM(F1559:F1560)</f>
        <v>4995</v>
      </c>
      <c r="G1561" s="3">
        <f>SUM(G1559:G1560)</f>
        <v>-1650</v>
      </c>
      <c r="H1561" s="3">
        <f>SUM(H1559:H1560)</f>
        <v>3345</v>
      </c>
      <c r="I1561" s="3">
        <f>SUM(I1559:I1560)</f>
        <v>-4699</v>
      </c>
      <c r="J1561" s="3">
        <v>0</v>
      </c>
      <c r="K1561" s="3">
        <f>SUM(K1559:K1560)</f>
        <v>-1354</v>
      </c>
      <c r="L1561">
        <f t="shared" si="24"/>
        <v>535</v>
      </c>
    </row>
    <row r="1562" spans="1:12" x14ac:dyDescent="0.25">
      <c r="A1562" t="s">
        <v>1075</v>
      </c>
      <c r="B1562">
        <v>2026</v>
      </c>
      <c r="C1562" t="s">
        <v>1</v>
      </c>
      <c r="D1562" t="s">
        <v>921</v>
      </c>
      <c r="E1562" t="s">
        <v>1076</v>
      </c>
      <c r="F1562" s="3">
        <v>4515927</v>
      </c>
      <c r="G1562" s="3">
        <v>-3676088.5</v>
      </c>
      <c r="H1562" s="3">
        <v>839838.5</v>
      </c>
      <c r="I1562" s="3">
        <v>-315254.40999999997</v>
      </c>
      <c r="J1562" s="4" t="s">
        <v>3369</v>
      </c>
      <c r="K1562" s="3">
        <v>524584.09</v>
      </c>
      <c r="L1562">
        <f t="shared" si="24"/>
        <v>536</v>
      </c>
    </row>
    <row r="1563" spans="1:12" x14ac:dyDescent="0.25">
      <c r="A1563" t="s">
        <v>1075</v>
      </c>
      <c r="B1563">
        <v>2026</v>
      </c>
      <c r="C1563" t="s">
        <v>5</v>
      </c>
      <c r="D1563" t="s">
        <v>921</v>
      </c>
      <c r="E1563" t="s">
        <v>1076</v>
      </c>
      <c r="F1563" s="3">
        <v>131817</v>
      </c>
      <c r="G1563" s="3">
        <v>-93900</v>
      </c>
      <c r="H1563" s="3">
        <v>37917</v>
      </c>
      <c r="I1563" s="3">
        <v>-22895.31</v>
      </c>
      <c r="J1563" s="4" t="s">
        <v>3369</v>
      </c>
      <c r="K1563" s="3">
        <v>15021.69</v>
      </c>
      <c r="L1563">
        <f t="shared" si="24"/>
        <v>536</v>
      </c>
    </row>
    <row r="1564" spans="1:12" x14ac:dyDescent="0.25">
      <c r="A1564" t="str">
        <f>A1563</f>
        <v>DISABLED AMERICAN VETERANS #13</v>
      </c>
      <c r="B1564">
        <f>B1563</f>
        <v>2026</v>
      </c>
      <c r="C1564" t="s">
        <v>3357</v>
      </c>
      <c r="D1564" t="str">
        <f>D1563</f>
        <v>501(c)(4)</v>
      </c>
      <c r="E1564" t="str">
        <f>E1563</f>
        <v>0092-30</v>
      </c>
      <c r="F1564" s="3">
        <f>SUM(F1562:F1563)</f>
        <v>4647744</v>
      </c>
      <c r="G1564" s="3">
        <f>SUM(G1562:G1563)</f>
        <v>-3769988.5</v>
      </c>
      <c r="H1564" s="3">
        <f>SUM(H1562:H1563)</f>
        <v>877755.5</v>
      </c>
      <c r="I1564" s="3">
        <f>SUM(I1562:I1563)</f>
        <v>-338149.72</v>
      </c>
      <c r="J1564" s="4" t="s">
        <v>3369</v>
      </c>
      <c r="K1564" s="3">
        <f>SUM(K1562:K1563)</f>
        <v>539605.77999999991</v>
      </c>
      <c r="L1564">
        <f t="shared" si="24"/>
        <v>536</v>
      </c>
    </row>
    <row r="1565" spans="1:12" x14ac:dyDescent="0.25">
      <c r="A1565" t="s">
        <v>1077</v>
      </c>
      <c r="B1565">
        <v>2026</v>
      </c>
      <c r="C1565" t="s">
        <v>9</v>
      </c>
      <c r="D1565" t="s">
        <v>921</v>
      </c>
      <c r="E1565" t="s">
        <v>1078</v>
      </c>
      <c r="F1565" s="3">
        <v>174706.79</v>
      </c>
      <c r="G1565" s="3">
        <v>0</v>
      </c>
      <c r="H1565" s="3">
        <v>174706.79</v>
      </c>
      <c r="I1565" s="3">
        <v>-174355.83</v>
      </c>
      <c r="J1565" s="3">
        <v>0</v>
      </c>
      <c r="K1565" s="3">
        <v>350.96</v>
      </c>
      <c r="L1565">
        <f t="shared" si="24"/>
        <v>537</v>
      </c>
    </row>
    <row r="1566" spans="1:12" x14ac:dyDescent="0.25">
      <c r="A1566" t="s">
        <v>1077</v>
      </c>
      <c r="B1566">
        <v>2026</v>
      </c>
      <c r="C1566" t="s">
        <v>12</v>
      </c>
      <c r="D1566" t="s">
        <v>921</v>
      </c>
      <c r="E1566" t="s">
        <v>1078</v>
      </c>
      <c r="F1566" s="3">
        <v>145923.13</v>
      </c>
      <c r="G1566" s="3">
        <v>-123120</v>
      </c>
      <c r="H1566" s="3">
        <v>22803.13</v>
      </c>
      <c r="I1566" s="3">
        <v>-9917.6200000000008</v>
      </c>
      <c r="J1566" s="4" t="s">
        <v>3369</v>
      </c>
      <c r="K1566" s="3">
        <v>12885.51</v>
      </c>
      <c r="L1566">
        <f t="shared" si="24"/>
        <v>537</v>
      </c>
    </row>
    <row r="1567" spans="1:12" x14ac:dyDescent="0.25">
      <c r="A1567" t="str">
        <f>A1566</f>
        <v>Disabled American Veterans #45</v>
      </c>
      <c r="B1567">
        <f>B1566</f>
        <v>2026</v>
      </c>
      <c r="C1567" t="s">
        <v>3357</v>
      </c>
      <c r="D1567" t="str">
        <f>D1566</f>
        <v>501(c)(4)</v>
      </c>
      <c r="E1567" t="str">
        <f>E1566</f>
        <v>0028-30</v>
      </c>
      <c r="F1567" s="3">
        <f>SUM(F1565:F1566)</f>
        <v>320629.92000000004</v>
      </c>
      <c r="G1567" s="3">
        <f>SUM(G1565:G1566)</f>
        <v>-123120</v>
      </c>
      <c r="H1567" s="3">
        <f>SUM(H1565:H1566)</f>
        <v>197509.92</v>
      </c>
      <c r="I1567" s="3">
        <f>SUM(I1565:I1566)</f>
        <v>-184273.44999999998</v>
      </c>
      <c r="J1567" s="3">
        <v>0</v>
      </c>
      <c r="K1567" s="3">
        <f>SUM(K1565:K1566)</f>
        <v>13236.47</v>
      </c>
      <c r="L1567">
        <f t="shared" si="24"/>
        <v>537</v>
      </c>
    </row>
    <row r="1568" spans="1:12" x14ac:dyDescent="0.25">
      <c r="A1568" t="s">
        <v>3330</v>
      </c>
      <c r="B1568" s="2" t="s">
        <v>3324</v>
      </c>
      <c r="C1568" t="s">
        <v>1</v>
      </c>
      <c r="D1568" t="s">
        <v>921</v>
      </c>
      <c r="E1568" t="s">
        <v>3331</v>
      </c>
      <c r="F1568" s="3">
        <v>3054693.25</v>
      </c>
      <c r="G1568" s="3">
        <v>-2400106.7999999998</v>
      </c>
      <c r="H1568" s="3">
        <v>654586.44999999995</v>
      </c>
      <c r="I1568" s="3">
        <v>-245316.09</v>
      </c>
      <c r="J1568" s="4" t="s">
        <v>3369</v>
      </c>
      <c r="K1568" s="3">
        <v>409270.36</v>
      </c>
      <c r="L1568">
        <f t="shared" si="24"/>
        <v>538</v>
      </c>
    </row>
    <row r="1569" spans="1:12" x14ac:dyDescent="0.25">
      <c r="A1569" t="s">
        <v>3330</v>
      </c>
      <c r="B1569" s="2" t="s">
        <v>3324</v>
      </c>
      <c r="C1569" t="s">
        <v>5</v>
      </c>
      <c r="D1569" t="s">
        <v>921</v>
      </c>
      <c r="E1569" t="s">
        <v>3331</v>
      </c>
      <c r="F1569" s="3">
        <v>75045</v>
      </c>
      <c r="G1569" s="3">
        <v>-58500</v>
      </c>
      <c r="H1569" s="3">
        <v>16545</v>
      </c>
      <c r="I1569" s="3">
        <v>-2322.39</v>
      </c>
      <c r="J1569" s="4" t="s">
        <v>3369</v>
      </c>
      <c r="K1569" s="3">
        <v>14222.61</v>
      </c>
      <c r="L1569">
        <f t="shared" si="24"/>
        <v>538</v>
      </c>
    </row>
    <row r="1570" spans="1:12" x14ac:dyDescent="0.25">
      <c r="A1570" t="str">
        <f>A1569</f>
        <v>DISABLED AMERICAN VETERANS 0038</v>
      </c>
      <c r="B1570" s="2" t="str">
        <f>B1569</f>
        <v>2025 (Closure)</v>
      </c>
      <c r="C1570" t="s">
        <v>3357</v>
      </c>
      <c r="D1570" t="str">
        <f>D1569</f>
        <v>501(c)(4)</v>
      </c>
      <c r="E1570" t="str">
        <f>E1569</f>
        <v>0098-30</v>
      </c>
      <c r="F1570" s="3">
        <f>SUM(F1568:F1569)</f>
        <v>3129738.25</v>
      </c>
      <c r="G1570" s="3">
        <f>SUM(G1568:G1569)</f>
        <v>-2458606.7999999998</v>
      </c>
      <c r="H1570" s="3">
        <f>SUM(H1568:H1569)</f>
        <v>671131.45</v>
      </c>
      <c r="I1570" s="3">
        <f>SUM(I1568:I1569)</f>
        <v>-247638.48</v>
      </c>
      <c r="J1570" s="4" t="s">
        <v>3369</v>
      </c>
      <c r="K1570" s="3">
        <f>SUM(K1568:K1569)</f>
        <v>423492.97</v>
      </c>
      <c r="L1570">
        <f t="shared" si="24"/>
        <v>538</v>
      </c>
    </row>
    <row r="1571" spans="1:12" x14ac:dyDescent="0.25">
      <c r="A1571" t="s">
        <v>1079</v>
      </c>
      <c r="B1571">
        <v>2026</v>
      </c>
      <c r="C1571" t="s">
        <v>5</v>
      </c>
      <c r="D1571" t="s">
        <v>6</v>
      </c>
      <c r="E1571" t="s">
        <v>1080</v>
      </c>
      <c r="F1571" s="3">
        <v>370904</v>
      </c>
      <c r="G1571" s="3">
        <v>-295030</v>
      </c>
      <c r="H1571" s="3">
        <v>75874</v>
      </c>
      <c r="I1571" s="3">
        <v>-12186.5</v>
      </c>
      <c r="J1571" s="4" t="s">
        <v>3369</v>
      </c>
      <c r="K1571" s="3">
        <v>63687.5</v>
      </c>
      <c r="L1571">
        <f t="shared" si="24"/>
        <v>539</v>
      </c>
    </row>
    <row r="1572" spans="1:12" x14ac:dyDescent="0.25">
      <c r="A1572" t="str">
        <f>A1571</f>
        <v>Discovery Riders, Inc.</v>
      </c>
      <c r="B1572">
        <f>B1571</f>
        <v>2026</v>
      </c>
      <c r="C1572" t="s">
        <v>3357</v>
      </c>
      <c r="D1572" t="str">
        <f>D1571</f>
        <v>501(c)(3)</v>
      </c>
      <c r="E1572" t="str">
        <f>E1571</f>
        <v>0108-30</v>
      </c>
      <c r="F1572" s="3">
        <f>SUM(F1571)</f>
        <v>370904</v>
      </c>
      <c r="G1572" s="3">
        <f>SUM(G1571)</f>
        <v>-295030</v>
      </c>
      <c r="H1572" s="3">
        <f>SUM(H1571)</f>
        <v>75874</v>
      </c>
      <c r="I1572" s="3">
        <f>SUM(I1571)</f>
        <v>-12186.5</v>
      </c>
      <c r="J1572" s="4" t="s">
        <v>3369</v>
      </c>
      <c r="K1572" s="3">
        <f>SUM(K1571)</f>
        <v>63687.5</v>
      </c>
      <c r="L1572">
        <f t="shared" si="24"/>
        <v>539</v>
      </c>
    </row>
    <row r="1573" spans="1:12" x14ac:dyDescent="0.25">
      <c r="A1573" t="s">
        <v>1081</v>
      </c>
      <c r="B1573">
        <v>2026</v>
      </c>
      <c r="C1573" t="s">
        <v>5</v>
      </c>
      <c r="D1573" t="s">
        <v>6</v>
      </c>
      <c r="E1573" t="s">
        <v>1082</v>
      </c>
      <c r="F1573" s="3">
        <v>13961</v>
      </c>
      <c r="G1573" s="3">
        <v>-10847</v>
      </c>
      <c r="H1573" s="3">
        <v>3114</v>
      </c>
      <c r="I1573" s="3">
        <v>-682.39</v>
      </c>
      <c r="J1573" s="4" t="s">
        <v>3369</v>
      </c>
      <c r="K1573" s="3">
        <v>2431.61</v>
      </c>
      <c r="L1573">
        <f t="shared" si="24"/>
        <v>540</v>
      </c>
    </row>
    <row r="1574" spans="1:12" x14ac:dyDescent="0.25">
      <c r="A1574" t="str">
        <f>A1573</f>
        <v xml:space="preserve">Dj's hope </v>
      </c>
      <c r="B1574">
        <f>B1573</f>
        <v>2026</v>
      </c>
      <c r="C1574" t="s">
        <v>3357</v>
      </c>
      <c r="D1574" t="str">
        <f>D1573</f>
        <v>501(c)(3)</v>
      </c>
      <c r="E1574" t="str">
        <f>E1573</f>
        <v>1015-30</v>
      </c>
      <c r="F1574" s="3">
        <f>SUM(F1573)</f>
        <v>13961</v>
      </c>
      <c r="G1574" s="3">
        <f>SUM(G1573)</f>
        <v>-10847</v>
      </c>
      <c r="H1574" s="3">
        <f>SUM(H1573)</f>
        <v>3114</v>
      </c>
      <c r="I1574" s="3">
        <f>SUM(I1573)</f>
        <v>-682.39</v>
      </c>
      <c r="J1574" s="4" t="s">
        <v>3369</v>
      </c>
      <c r="K1574" s="3">
        <f>SUM(K1573)</f>
        <v>2431.61</v>
      </c>
      <c r="L1574">
        <f t="shared" si="24"/>
        <v>540</v>
      </c>
    </row>
    <row r="1575" spans="1:12" x14ac:dyDescent="0.25">
      <c r="A1575" t="s">
        <v>1083</v>
      </c>
      <c r="B1575">
        <v>2026</v>
      </c>
      <c r="C1575" t="s">
        <v>5</v>
      </c>
      <c r="D1575" t="s">
        <v>6</v>
      </c>
      <c r="E1575" t="s">
        <v>1084</v>
      </c>
      <c r="F1575" s="3">
        <v>171080</v>
      </c>
      <c r="G1575" s="3">
        <v>-130483</v>
      </c>
      <c r="H1575" s="3">
        <v>40597</v>
      </c>
      <c r="I1575" s="3">
        <v>-6598</v>
      </c>
      <c r="J1575" s="4" t="s">
        <v>3369</v>
      </c>
      <c r="K1575" s="3">
        <v>33999</v>
      </c>
      <c r="L1575">
        <f t="shared" si="24"/>
        <v>541</v>
      </c>
    </row>
    <row r="1576" spans="1:12" x14ac:dyDescent="0.25">
      <c r="A1576" t="str">
        <f>A1575</f>
        <v>Dominic Konopka Scholarship Fund, Inc</v>
      </c>
      <c r="B1576">
        <f>B1575</f>
        <v>2026</v>
      </c>
      <c r="C1576" t="s">
        <v>3357</v>
      </c>
      <c r="D1576" t="str">
        <f>D1575</f>
        <v>501(c)(3)</v>
      </c>
      <c r="E1576" t="str">
        <f>E1575</f>
        <v>0097-30</v>
      </c>
      <c r="F1576" s="3">
        <f>SUM(F1575)</f>
        <v>171080</v>
      </c>
      <c r="G1576" s="3">
        <f>SUM(G1575)</f>
        <v>-130483</v>
      </c>
      <c r="H1576" s="3">
        <f>SUM(H1575)</f>
        <v>40597</v>
      </c>
      <c r="I1576" s="3">
        <f>SUM(I1575)</f>
        <v>-6598</v>
      </c>
      <c r="J1576" s="4" t="s">
        <v>3369</v>
      </c>
      <c r="K1576" s="3">
        <f>SUM(K1575)</f>
        <v>33999</v>
      </c>
      <c r="L1576">
        <f t="shared" si="24"/>
        <v>541</v>
      </c>
    </row>
    <row r="1577" spans="1:12" x14ac:dyDescent="0.25">
      <c r="A1577" t="s">
        <v>1085</v>
      </c>
      <c r="B1577">
        <v>2026</v>
      </c>
      <c r="C1577" t="s">
        <v>5</v>
      </c>
      <c r="D1577" t="s">
        <v>6</v>
      </c>
      <c r="E1577" t="s">
        <v>1086</v>
      </c>
      <c r="F1577" s="3">
        <v>11817</v>
      </c>
      <c r="G1577" s="3">
        <v>-8834</v>
      </c>
      <c r="H1577" s="3">
        <v>2983</v>
      </c>
      <c r="I1577" s="3">
        <v>-597.25</v>
      </c>
      <c r="J1577" s="4" t="s">
        <v>3369</v>
      </c>
      <c r="K1577" s="3">
        <v>2385.75</v>
      </c>
      <c r="L1577">
        <f t="shared" si="24"/>
        <v>542</v>
      </c>
    </row>
    <row r="1578" spans="1:12" x14ac:dyDescent="0.25">
      <c r="A1578" t="str">
        <f>A1577</f>
        <v>Donauschwabwens German American Culture Center</v>
      </c>
      <c r="B1578">
        <f>B1577</f>
        <v>2026</v>
      </c>
      <c r="C1578" t="s">
        <v>3357</v>
      </c>
      <c r="D1578" t="str">
        <f>D1577</f>
        <v>501(c)(3)</v>
      </c>
      <c r="E1578" t="str">
        <f>E1577</f>
        <v>1009-30</v>
      </c>
      <c r="F1578" s="3">
        <f>SUM(F1577)</f>
        <v>11817</v>
      </c>
      <c r="G1578" s="3">
        <f>SUM(G1577)</f>
        <v>-8834</v>
      </c>
      <c r="H1578" s="3">
        <f>SUM(H1577)</f>
        <v>2983</v>
      </c>
      <c r="I1578" s="3">
        <f>SUM(I1577)</f>
        <v>-597.25</v>
      </c>
      <c r="J1578" s="4" t="s">
        <v>3369</v>
      </c>
      <c r="K1578" s="3">
        <f>SUM(K1577)</f>
        <v>2385.75</v>
      </c>
      <c r="L1578">
        <f t="shared" si="24"/>
        <v>542</v>
      </c>
    </row>
    <row r="1579" spans="1:12" x14ac:dyDescent="0.25">
      <c r="A1579" t="s">
        <v>1087</v>
      </c>
      <c r="B1579">
        <v>2026</v>
      </c>
      <c r="C1579" t="s">
        <v>5</v>
      </c>
      <c r="D1579" t="s">
        <v>6</v>
      </c>
      <c r="E1579" t="s">
        <v>1088</v>
      </c>
      <c r="F1579" s="3">
        <v>2789293</v>
      </c>
      <c r="G1579" s="3">
        <v>-2249749</v>
      </c>
      <c r="H1579" s="3">
        <v>539544</v>
      </c>
      <c r="I1579" s="3">
        <v>-144744.85999999999</v>
      </c>
      <c r="J1579" s="4" t="s">
        <v>3369</v>
      </c>
      <c r="K1579" s="3">
        <v>394799.14</v>
      </c>
      <c r="L1579">
        <f t="shared" si="24"/>
        <v>543</v>
      </c>
    </row>
    <row r="1580" spans="1:12" x14ac:dyDescent="0.25">
      <c r="A1580" t="str">
        <f>A1579</f>
        <v>Dover Exchange Club Children's Foundation</v>
      </c>
      <c r="B1580">
        <f>B1579</f>
        <v>2026</v>
      </c>
      <c r="C1580" t="s">
        <v>3357</v>
      </c>
      <c r="D1580" t="str">
        <f>D1579</f>
        <v>501(c)(3)</v>
      </c>
      <c r="E1580" t="str">
        <f>E1579</f>
        <v>0104-30</v>
      </c>
      <c r="F1580" s="3">
        <f>SUM(F1579)</f>
        <v>2789293</v>
      </c>
      <c r="G1580" s="3">
        <f>SUM(G1579)</f>
        <v>-2249749</v>
      </c>
      <c r="H1580" s="3">
        <f>SUM(H1579)</f>
        <v>539544</v>
      </c>
      <c r="I1580" s="3">
        <f>SUM(I1579)</f>
        <v>-144744.85999999999</v>
      </c>
      <c r="J1580" s="4" t="s">
        <v>3369</v>
      </c>
      <c r="K1580" s="3">
        <f>SUM(K1579)</f>
        <v>394799.14</v>
      </c>
      <c r="L1580">
        <f t="shared" si="24"/>
        <v>543</v>
      </c>
    </row>
    <row r="1581" spans="1:12" x14ac:dyDescent="0.25">
      <c r="A1581" t="s">
        <v>1089</v>
      </c>
      <c r="B1581">
        <v>2026</v>
      </c>
      <c r="C1581" t="s">
        <v>9</v>
      </c>
      <c r="D1581" t="s">
        <v>6</v>
      </c>
      <c r="E1581" t="s">
        <v>1090</v>
      </c>
      <c r="F1581" s="3">
        <v>61795.26</v>
      </c>
      <c r="G1581" s="3">
        <v>0</v>
      </c>
      <c r="H1581" s="3">
        <v>61795.26</v>
      </c>
      <c r="I1581" s="3">
        <v>-13594.48</v>
      </c>
      <c r="J1581" s="3">
        <v>0</v>
      </c>
      <c r="K1581" s="3">
        <v>48200.78</v>
      </c>
      <c r="L1581">
        <f t="shared" si="24"/>
        <v>544</v>
      </c>
    </row>
    <row r="1582" spans="1:12" x14ac:dyDescent="0.25">
      <c r="A1582" t="str">
        <f>A1581</f>
        <v>Down Syndrome Association of the Valley</v>
      </c>
      <c r="B1582">
        <f>B1581</f>
        <v>2026</v>
      </c>
      <c r="C1582" t="s">
        <v>3357</v>
      </c>
      <c r="D1582" t="str">
        <f>D1581</f>
        <v>501(c)(3)</v>
      </c>
      <c r="E1582" t="str">
        <f>E1581</f>
        <v>0114-30</v>
      </c>
      <c r="F1582" s="3">
        <f>SUM(F1581)</f>
        <v>61795.26</v>
      </c>
      <c r="G1582" s="3">
        <f>SUM(G1581)</f>
        <v>0</v>
      </c>
      <c r="H1582" s="3">
        <f>SUM(H1581)</f>
        <v>61795.26</v>
      </c>
      <c r="I1582" s="3">
        <f>SUM(I1581)</f>
        <v>-13594.48</v>
      </c>
      <c r="J1582" s="3">
        <v>0</v>
      </c>
      <c r="K1582" s="3">
        <f>SUM(K1581)</f>
        <v>48200.78</v>
      </c>
      <c r="L1582">
        <f t="shared" si="24"/>
        <v>544</v>
      </c>
    </row>
    <row r="1583" spans="1:12" x14ac:dyDescent="0.25">
      <c r="A1583" t="s">
        <v>1091</v>
      </c>
      <c r="B1583">
        <v>2026</v>
      </c>
      <c r="C1583" t="s">
        <v>5</v>
      </c>
      <c r="D1583" t="s">
        <v>6</v>
      </c>
      <c r="E1583" t="s">
        <v>1092</v>
      </c>
      <c r="F1583" s="3">
        <v>89880</v>
      </c>
      <c r="G1583" s="3">
        <v>-69527</v>
      </c>
      <c r="H1583" s="3">
        <v>20353</v>
      </c>
      <c r="I1583" s="3">
        <v>-3422</v>
      </c>
      <c r="J1583" s="4" t="s">
        <v>3369</v>
      </c>
      <c r="K1583" s="3">
        <v>16931</v>
      </c>
      <c r="L1583">
        <f t="shared" si="24"/>
        <v>545</v>
      </c>
    </row>
    <row r="1584" spans="1:12" x14ac:dyDescent="0.25">
      <c r="A1584" t="str">
        <f>A1583</f>
        <v>Dragon Baseball Boosters, Inc.</v>
      </c>
      <c r="B1584">
        <f>B1583</f>
        <v>2026</v>
      </c>
      <c r="C1584" t="s">
        <v>3357</v>
      </c>
      <c r="D1584" t="str">
        <f>D1583</f>
        <v>501(c)(3)</v>
      </c>
      <c r="E1584" t="str">
        <f>E1583</f>
        <v>0100-30</v>
      </c>
      <c r="F1584" s="3">
        <f>SUM(F1583)</f>
        <v>89880</v>
      </c>
      <c r="G1584" s="3">
        <f>SUM(G1583)</f>
        <v>-69527</v>
      </c>
      <c r="H1584" s="3">
        <f>SUM(H1583)</f>
        <v>20353</v>
      </c>
      <c r="I1584" s="3">
        <f>SUM(I1583)</f>
        <v>-3422</v>
      </c>
      <c r="J1584" s="4" t="s">
        <v>3369</v>
      </c>
      <c r="K1584" s="3">
        <f>SUM(K1583)</f>
        <v>16931</v>
      </c>
      <c r="L1584">
        <f t="shared" si="24"/>
        <v>545</v>
      </c>
    </row>
    <row r="1585" spans="1:12" x14ac:dyDescent="0.25">
      <c r="A1585" t="s">
        <v>1093</v>
      </c>
      <c r="B1585">
        <v>2026</v>
      </c>
      <c r="C1585" t="s">
        <v>5</v>
      </c>
      <c r="D1585" t="s">
        <v>6</v>
      </c>
      <c r="E1585" t="s">
        <v>1094</v>
      </c>
      <c r="F1585" s="3">
        <v>1690468</v>
      </c>
      <c r="G1585" s="3">
        <v>-1366693</v>
      </c>
      <c r="H1585" s="3">
        <v>323775</v>
      </c>
      <c r="I1585" s="3">
        <v>-96293.58</v>
      </c>
      <c r="J1585" s="4" t="s">
        <v>3369</v>
      </c>
      <c r="K1585" s="3">
        <v>227481.42</v>
      </c>
      <c r="L1585">
        <f t="shared" si="24"/>
        <v>546</v>
      </c>
    </row>
    <row r="1586" spans="1:12" x14ac:dyDescent="0.25">
      <c r="A1586" t="str">
        <f>A1585</f>
        <v>Eagle Goaltenders</v>
      </c>
      <c r="B1586">
        <f>B1585</f>
        <v>2026</v>
      </c>
      <c r="C1586" t="s">
        <v>3357</v>
      </c>
      <c r="D1586" t="str">
        <f>D1585</f>
        <v>501(c)(3)</v>
      </c>
      <c r="E1586" t="str">
        <f>E1585</f>
        <v>0077-31</v>
      </c>
      <c r="F1586" s="3">
        <f>SUM(F1585)</f>
        <v>1690468</v>
      </c>
      <c r="G1586" s="3">
        <f>SUM(G1585)</f>
        <v>-1366693</v>
      </c>
      <c r="H1586" s="3">
        <f>SUM(H1585)</f>
        <v>323775</v>
      </c>
      <c r="I1586" s="3">
        <f>SUM(I1585)</f>
        <v>-96293.58</v>
      </c>
      <c r="J1586" s="4" t="s">
        <v>3369</v>
      </c>
      <c r="K1586" s="3">
        <f>SUM(K1585)</f>
        <v>227481.42</v>
      </c>
      <c r="L1586">
        <f t="shared" si="24"/>
        <v>546</v>
      </c>
    </row>
    <row r="1587" spans="1:12" x14ac:dyDescent="0.25">
      <c r="A1587" t="s">
        <v>1095</v>
      </c>
      <c r="B1587">
        <v>2026</v>
      </c>
      <c r="C1587" t="s">
        <v>5</v>
      </c>
      <c r="D1587" t="s">
        <v>864</v>
      </c>
      <c r="E1587" t="s">
        <v>1096</v>
      </c>
      <c r="F1587" s="3">
        <v>1057960</v>
      </c>
      <c r="G1587" s="3">
        <v>-846546</v>
      </c>
      <c r="H1587" s="3">
        <v>211414</v>
      </c>
      <c r="I1587" s="3">
        <v>-54996.58</v>
      </c>
      <c r="J1587" s="4" t="s">
        <v>3369</v>
      </c>
      <c r="K1587" s="3">
        <v>156417.42000000001</v>
      </c>
      <c r="L1587">
        <f t="shared" si="24"/>
        <v>547</v>
      </c>
    </row>
    <row r="1588" spans="1:12" x14ac:dyDescent="0.25">
      <c r="A1588" t="str">
        <f>A1587</f>
        <v>East Ashtabula Sportsmen Club Inc</v>
      </c>
      <c r="B1588">
        <f>B1587</f>
        <v>2026</v>
      </c>
      <c r="C1588" t="s">
        <v>3357</v>
      </c>
      <c r="D1588" t="str">
        <f>D1587</f>
        <v>501(c)(7)</v>
      </c>
      <c r="E1588" t="str">
        <f>E1587</f>
        <v>0070-31</v>
      </c>
      <c r="F1588" s="3">
        <f>SUM(F1587)</f>
        <v>1057960</v>
      </c>
      <c r="G1588" s="3">
        <f>SUM(G1587)</f>
        <v>-846546</v>
      </c>
      <c r="H1588" s="3">
        <f>SUM(H1587)</f>
        <v>211414</v>
      </c>
      <c r="I1588" s="3">
        <f>SUM(I1587)</f>
        <v>-54996.58</v>
      </c>
      <c r="J1588" s="4" t="s">
        <v>3369</v>
      </c>
      <c r="K1588" s="3">
        <f>SUM(K1587)</f>
        <v>156417.42000000001</v>
      </c>
      <c r="L1588">
        <f t="shared" si="24"/>
        <v>547</v>
      </c>
    </row>
    <row r="1589" spans="1:12" x14ac:dyDescent="0.25">
      <c r="A1589" t="s">
        <v>1097</v>
      </c>
      <c r="B1589">
        <v>2026</v>
      </c>
      <c r="C1589" t="s">
        <v>9</v>
      </c>
      <c r="D1589" t="s">
        <v>6</v>
      </c>
      <c r="E1589" t="s">
        <v>1098</v>
      </c>
      <c r="F1589" s="3">
        <v>25362.77</v>
      </c>
      <c r="G1589" s="3">
        <v>0</v>
      </c>
      <c r="H1589" s="3">
        <v>25362.77</v>
      </c>
      <c r="I1589" s="3">
        <v>-5841.41</v>
      </c>
      <c r="J1589" s="3">
        <v>0</v>
      </c>
      <c r="K1589" s="3">
        <v>19521.36</v>
      </c>
      <c r="L1589">
        <f t="shared" si="24"/>
        <v>548</v>
      </c>
    </row>
    <row r="1590" spans="1:12" x14ac:dyDescent="0.25">
      <c r="A1590" t="str">
        <f>A1589</f>
        <v>East Knox Athletic Boosters</v>
      </c>
      <c r="B1590">
        <f>B1589</f>
        <v>2026</v>
      </c>
      <c r="C1590" t="s">
        <v>3357</v>
      </c>
      <c r="D1590" t="str">
        <f>D1589</f>
        <v>501(c)(3)</v>
      </c>
      <c r="E1590" t="str">
        <f>E1589</f>
        <v>1006-31</v>
      </c>
      <c r="F1590" s="3">
        <f>SUM(F1589)</f>
        <v>25362.77</v>
      </c>
      <c r="G1590" s="3">
        <f>SUM(G1589)</f>
        <v>0</v>
      </c>
      <c r="H1590" s="3">
        <f>SUM(H1589)</f>
        <v>25362.77</v>
      </c>
      <c r="I1590" s="3">
        <f>SUM(I1589)</f>
        <v>-5841.41</v>
      </c>
      <c r="J1590" s="3">
        <v>0</v>
      </c>
      <c r="K1590" s="3">
        <f>SUM(K1589)</f>
        <v>19521.36</v>
      </c>
      <c r="L1590">
        <f t="shared" si="24"/>
        <v>548</v>
      </c>
    </row>
    <row r="1591" spans="1:12" x14ac:dyDescent="0.25">
      <c r="A1591" t="s">
        <v>1099</v>
      </c>
      <c r="B1591">
        <v>2026</v>
      </c>
      <c r="C1591" t="s">
        <v>5</v>
      </c>
      <c r="D1591" t="s">
        <v>6</v>
      </c>
      <c r="E1591" t="s">
        <v>1100</v>
      </c>
      <c r="F1591" s="3">
        <v>297256</v>
      </c>
      <c r="G1591" s="3">
        <v>-240554</v>
      </c>
      <c r="H1591" s="3">
        <v>56702</v>
      </c>
      <c r="I1591" s="3">
        <v>-17835.36</v>
      </c>
      <c r="J1591" s="4" t="s">
        <v>3369</v>
      </c>
      <c r="K1591" s="3">
        <v>38866.639999999999</v>
      </c>
      <c r="L1591">
        <f t="shared" si="24"/>
        <v>549</v>
      </c>
    </row>
    <row r="1592" spans="1:12" x14ac:dyDescent="0.25">
      <c r="A1592" t="str">
        <f>A1591</f>
        <v>East Liverpool Takedown Club</v>
      </c>
      <c r="B1592">
        <f>B1591</f>
        <v>2026</v>
      </c>
      <c r="C1592" t="s">
        <v>3357</v>
      </c>
      <c r="D1592" t="str">
        <f>D1591</f>
        <v>501(c)(3)</v>
      </c>
      <c r="E1592" t="str">
        <f>E1591</f>
        <v>0082-31</v>
      </c>
      <c r="F1592" s="3">
        <f>SUM(F1591)</f>
        <v>297256</v>
      </c>
      <c r="G1592" s="3">
        <f>SUM(G1591)</f>
        <v>-240554</v>
      </c>
      <c r="H1592" s="3">
        <f>SUM(H1591)</f>
        <v>56702</v>
      </c>
      <c r="I1592" s="3">
        <f>SUM(I1591)</f>
        <v>-17835.36</v>
      </c>
      <c r="J1592" s="4" t="s">
        <v>3369</v>
      </c>
      <c r="K1592" s="3">
        <f>SUM(K1591)</f>
        <v>38866.639999999999</v>
      </c>
      <c r="L1592">
        <f t="shared" si="24"/>
        <v>549</v>
      </c>
    </row>
    <row r="1593" spans="1:12" x14ac:dyDescent="0.25">
      <c r="A1593" t="s">
        <v>1101</v>
      </c>
      <c r="B1593">
        <v>2026</v>
      </c>
      <c r="C1593" t="s">
        <v>5</v>
      </c>
      <c r="D1593" t="s">
        <v>6</v>
      </c>
      <c r="E1593" t="s">
        <v>1102</v>
      </c>
      <c r="F1593" s="3">
        <v>522600</v>
      </c>
      <c r="G1593" s="3">
        <v>-411330</v>
      </c>
      <c r="H1593" s="3">
        <v>111270</v>
      </c>
      <c r="I1593" s="3">
        <v>-23000</v>
      </c>
      <c r="J1593" s="4" t="s">
        <v>3369</v>
      </c>
      <c r="K1593" s="3">
        <v>88270</v>
      </c>
      <c r="L1593">
        <f t="shared" si="24"/>
        <v>550</v>
      </c>
    </row>
    <row r="1594" spans="1:12" x14ac:dyDescent="0.25">
      <c r="A1594" t="str">
        <f>A1593</f>
        <v>East Muskingum Umbrella Boosters</v>
      </c>
      <c r="B1594">
        <f>B1593</f>
        <v>2026</v>
      </c>
      <c r="C1594" t="s">
        <v>3357</v>
      </c>
      <c r="D1594" t="str">
        <f>D1593</f>
        <v>501(c)(3)</v>
      </c>
      <c r="E1594" t="str">
        <f>E1593</f>
        <v>1000-31</v>
      </c>
      <c r="F1594" s="3">
        <f>SUM(F1593)</f>
        <v>522600</v>
      </c>
      <c r="G1594" s="3">
        <f>SUM(G1593)</f>
        <v>-411330</v>
      </c>
      <c r="H1594" s="3">
        <f>SUM(H1593)</f>
        <v>111270</v>
      </c>
      <c r="I1594" s="3">
        <f>SUM(I1593)</f>
        <v>-23000</v>
      </c>
      <c r="J1594" s="4" t="s">
        <v>3369</v>
      </c>
      <c r="K1594" s="3">
        <f>SUM(K1593)</f>
        <v>88270</v>
      </c>
      <c r="L1594">
        <f t="shared" si="24"/>
        <v>550</v>
      </c>
    </row>
    <row r="1595" spans="1:12" x14ac:dyDescent="0.25">
      <c r="A1595" t="s">
        <v>1103</v>
      </c>
      <c r="B1595">
        <v>2026</v>
      </c>
      <c r="C1595" t="s">
        <v>1</v>
      </c>
      <c r="D1595" t="s">
        <v>2</v>
      </c>
      <c r="E1595" t="s">
        <v>1104</v>
      </c>
      <c r="F1595" s="3">
        <v>3812215</v>
      </c>
      <c r="G1595" s="3">
        <v>-3530022.4</v>
      </c>
      <c r="H1595" s="3">
        <v>282192.59999999998</v>
      </c>
      <c r="I1595" s="3">
        <v>-58439.46</v>
      </c>
      <c r="J1595" s="4" t="s">
        <v>3369</v>
      </c>
      <c r="K1595" s="3">
        <v>223753.14</v>
      </c>
      <c r="L1595">
        <f t="shared" si="24"/>
        <v>551</v>
      </c>
    </row>
    <row r="1596" spans="1:12" x14ac:dyDescent="0.25">
      <c r="A1596" t="s">
        <v>1103</v>
      </c>
      <c r="B1596">
        <v>2026</v>
      </c>
      <c r="C1596" t="s">
        <v>5</v>
      </c>
      <c r="D1596" t="s">
        <v>2</v>
      </c>
      <c r="E1596" t="s">
        <v>1104</v>
      </c>
      <c r="F1596" s="3">
        <v>96873</v>
      </c>
      <c r="G1596" s="3">
        <v>-72710</v>
      </c>
      <c r="H1596" s="3">
        <v>24163</v>
      </c>
      <c r="I1596" s="3">
        <v>-10734.54</v>
      </c>
      <c r="J1596" s="4" t="s">
        <v>3369</v>
      </c>
      <c r="K1596" s="3">
        <v>13428.46</v>
      </c>
      <c r="L1596">
        <f t="shared" si="24"/>
        <v>551</v>
      </c>
    </row>
    <row r="1597" spans="1:12" x14ac:dyDescent="0.25">
      <c r="A1597" t="str">
        <f>A1596</f>
        <v>East Palestine Moose Lodge #467</v>
      </c>
      <c r="B1597">
        <f>B1596</f>
        <v>2026</v>
      </c>
      <c r="C1597" t="s">
        <v>3357</v>
      </c>
      <c r="D1597" t="str">
        <f>D1596</f>
        <v>501(c)(8)</v>
      </c>
      <c r="E1597" t="str">
        <f>E1596</f>
        <v>0080-38</v>
      </c>
      <c r="F1597" s="3">
        <f>SUM(F1595:F1596)</f>
        <v>3909088</v>
      </c>
      <c r="G1597" s="3">
        <f>SUM(G1595:G1596)</f>
        <v>-3602732.4</v>
      </c>
      <c r="H1597" s="3">
        <f>SUM(H1595:H1596)</f>
        <v>306355.59999999998</v>
      </c>
      <c r="I1597" s="3">
        <f>SUM(I1595:I1596)</f>
        <v>-69174</v>
      </c>
      <c r="J1597" s="4" t="s">
        <v>3369</v>
      </c>
      <c r="K1597" s="3">
        <f>SUM(K1595:K1596)</f>
        <v>237181.6</v>
      </c>
      <c r="L1597">
        <f t="shared" si="24"/>
        <v>551</v>
      </c>
    </row>
    <row r="1598" spans="1:12" x14ac:dyDescent="0.25">
      <c r="A1598" t="s">
        <v>1105</v>
      </c>
      <c r="B1598">
        <v>2026</v>
      </c>
      <c r="C1598" t="s">
        <v>5</v>
      </c>
      <c r="D1598" t="s">
        <v>6</v>
      </c>
      <c r="E1598" t="s">
        <v>1106</v>
      </c>
      <c r="F1598" s="3">
        <v>425630</v>
      </c>
      <c r="G1598" s="3">
        <v>-345975</v>
      </c>
      <c r="H1598" s="3">
        <v>79655</v>
      </c>
      <c r="I1598" s="3">
        <v>-21199.8</v>
      </c>
      <c r="J1598" s="4" t="s">
        <v>3369</v>
      </c>
      <c r="K1598" s="3">
        <v>58455.199999999997</v>
      </c>
      <c r="L1598">
        <f t="shared" si="24"/>
        <v>552</v>
      </c>
    </row>
    <row r="1599" spans="1:12" x14ac:dyDescent="0.25">
      <c r="A1599" t="str">
        <f>A1598</f>
        <v>Eastside Community Ministry, Inc.</v>
      </c>
      <c r="B1599">
        <f>B1598</f>
        <v>2026</v>
      </c>
      <c r="C1599" t="s">
        <v>3357</v>
      </c>
      <c r="D1599" t="str">
        <f>D1598</f>
        <v>501(c)(3)</v>
      </c>
      <c r="E1599" t="str">
        <f>E1598</f>
        <v>1011-31</v>
      </c>
      <c r="F1599" s="3">
        <f>SUM(F1598)</f>
        <v>425630</v>
      </c>
      <c r="G1599" s="3">
        <f>SUM(G1598)</f>
        <v>-345975</v>
      </c>
      <c r="H1599" s="3">
        <f>SUM(H1598)</f>
        <v>79655</v>
      </c>
      <c r="I1599" s="3">
        <f>SUM(I1598)</f>
        <v>-21199.8</v>
      </c>
      <c r="J1599" s="4" t="s">
        <v>3369</v>
      </c>
      <c r="K1599" s="3">
        <f>SUM(K1598)</f>
        <v>58455.199999999997</v>
      </c>
      <c r="L1599">
        <f t="shared" si="24"/>
        <v>552</v>
      </c>
    </row>
    <row r="1600" spans="1:12" x14ac:dyDescent="0.25">
      <c r="A1600" t="s">
        <v>1107</v>
      </c>
      <c r="B1600">
        <v>2026</v>
      </c>
      <c r="C1600" t="s">
        <v>5</v>
      </c>
      <c r="D1600" t="s">
        <v>6</v>
      </c>
      <c r="E1600" t="s">
        <v>1108</v>
      </c>
      <c r="F1600" s="3">
        <v>4085605</v>
      </c>
      <c r="G1600" s="3">
        <v>-3324896</v>
      </c>
      <c r="H1600" s="3">
        <v>760709</v>
      </c>
      <c r="I1600" s="3">
        <v>-204572.79999999999</v>
      </c>
      <c r="J1600" s="4" t="s">
        <v>3369</v>
      </c>
      <c r="K1600" s="3">
        <v>556136.19999999995</v>
      </c>
      <c r="L1600">
        <f t="shared" si="24"/>
        <v>553</v>
      </c>
    </row>
    <row r="1601" spans="1:12" x14ac:dyDescent="0.25">
      <c r="A1601" t="str">
        <f>A1600</f>
        <v>Ed Keating Center, Inc.</v>
      </c>
      <c r="B1601">
        <f>B1600</f>
        <v>2026</v>
      </c>
      <c r="C1601" t="s">
        <v>3357</v>
      </c>
      <c r="D1601" t="str">
        <f>D1600</f>
        <v>501(c)(3)</v>
      </c>
      <c r="E1601" t="str">
        <f>E1600</f>
        <v>0062-31</v>
      </c>
      <c r="F1601" s="3">
        <f>SUM(F1600)</f>
        <v>4085605</v>
      </c>
      <c r="G1601" s="3">
        <f>SUM(G1600)</f>
        <v>-3324896</v>
      </c>
      <c r="H1601" s="3">
        <f>SUM(H1600)</f>
        <v>760709</v>
      </c>
      <c r="I1601" s="3">
        <f>SUM(I1600)</f>
        <v>-204572.79999999999</v>
      </c>
      <c r="J1601" s="4" t="s">
        <v>3369</v>
      </c>
      <c r="K1601" s="3">
        <f>SUM(K1600)</f>
        <v>556136.19999999995</v>
      </c>
      <c r="L1601">
        <f t="shared" si="24"/>
        <v>553</v>
      </c>
    </row>
    <row r="1602" spans="1:12" x14ac:dyDescent="0.25">
      <c r="A1602" t="s">
        <v>1109</v>
      </c>
      <c r="B1602">
        <v>2026</v>
      </c>
      <c r="C1602" t="s">
        <v>5</v>
      </c>
      <c r="D1602" t="s">
        <v>6</v>
      </c>
      <c r="E1602" t="s">
        <v>1110</v>
      </c>
      <c r="F1602" s="3">
        <v>5025</v>
      </c>
      <c r="G1602" s="3">
        <v>-3590</v>
      </c>
      <c r="H1602" s="3">
        <v>1435</v>
      </c>
      <c r="I1602" s="3">
        <v>-309.75</v>
      </c>
      <c r="J1602" s="4" t="s">
        <v>3369</v>
      </c>
      <c r="K1602" s="3">
        <v>1125.25</v>
      </c>
      <c r="L1602">
        <f t="shared" si="24"/>
        <v>554</v>
      </c>
    </row>
    <row r="1603" spans="1:12" x14ac:dyDescent="0.25">
      <c r="A1603" t="str">
        <f>A1602</f>
        <v>Edgerton Athletic Boosters Inc</v>
      </c>
      <c r="B1603">
        <f>B1602</f>
        <v>2026</v>
      </c>
      <c r="C1603" t="s">
        <v>3357</v>
      </c>
      <c r="D1603" t="str">
        <f>D1602</f>
        <v>501(c)(3)</v>
      </c>
      <c r="E1603" t="str">
        <f>E1602</f>
        <v>1008-31</v>
      </c>
      <c r="F1603" s="3">
        <f>SUM(F1602)</f>
        <v>5025</v>
      </c>
      <c r="G1603" s="3">
        <f>SUM(G1602)</f>
        <v>-3590</v>
      </c>
      <c r="H1603" s="3">
        <f>SUM(H1602)</f>
        <v>1435</v>
      </c>
      <c r="I1603" s="3">
        <f>SUM(I1602)</f>
        <v>-309.75</v>
      </c>
      <c r="J1603" s="4" t="s">
        <v>3369</v>
      </c>
      <c r="K1603" s="3">
        <f>SUM(K1602)</f>
        <v>1125.25</v>
      </c>
      <c r="L1603">
        <f t="shared" si="24"/>
        <v>554</v>
      </c>
    </row>
    <row r="1604" spans="1:12" x14ac:dyDescent="0.25">
      <c r="A1604" t="s">
        <v>1111</v>
      </c>
      <c r="B1604">
        <v>2026</v>
      </c>
      <c r="C1604" t="s">
        <v>9</v>
      </c>
      <c r="D1604" t="s">
        <v>6</v>
      </c>
      <c r="E1604" t="s">
        <v>1112</v>
      </c>
      <c r="F1604" s="3">
        <v>12522</v>
      </c>
      <c r="G1604" s="3">
        <v>0</v>
      </c>
      <c r="H1604" s="3">
        <v>12522</v>
      </c>
      <c r="I1604" s="3">
        <v>-6809.33</v>
      </c>
      <c r="J1604" s="3">
        <v>-515.09</v>
      </c>
      <c r="K1604" s="3">
        <v>5197.58</v>
      </c>
      <c r="L1604">
        <f t="shared" ref="L1604:L1667" si="25">IF(E1604=E1603,L1603,L1603+1)</f>
        <v>555</v>
      </c>
    </row>
    <row r="1605" spans="1:12" x14ac:dyDescent="0.25">
      <c r="A1605" t="s">
        <v>1111</v>
      </c>
      <c r="B1605">
        <v>2026</v>
      </c>
      <c r="C1605" t="s">
        <v>12</v>
      </c>
      <c r="D1605" t="s">
        <v>6</v>
      </c>
      <c r="E1605" t="s">
        <v>1112</v>
      </c>
      <c r="F1605" s="3">
        <v>4860</v>
      </c>
      <c r="G1605" s="3">
        <v>-3656</v>
      </c>
      <c r="H1605" s="3">
        <v>1204</v>
      </c>
      <c r="I1605" s="3">
        <v>-139.43</v>
      </c>
      <c r="J1605" s="4" t="s">
        <v>3369</v>
      </c>
      <c r="K1605" s="3">
        <v>1064.57</v>
      </c>
      <c r="L1605">
        <f t="shared" si="25"/>
        <v>555</v>
      </c>
    </row>
    <row r="1606" spans="1:12" x14ac:dyDescent="0.25">
      <c r="A1606" t="str">
        <f>A1605</f>
        <v>Edgewood Athletic Boosters</v>
      </c>
      <c r="B1606">
        <f>B1605</f>
        <v>2026</v>
      </c>
      <c r="C1606" t="s">
        <v>3357</v>
      </c>
      <c r="D1606" t="str">
        <f>D1605</f>
        <v>501(c)(3)</v>
      </c>
      <c r="E1606" t="str">
        <f>E1605</f>
        <v>1002-31</v>
      </c>
      <c r="F1606" s="3">
        <f>SUM(F1604:F1605)</f>
        <v>17382</v>
      </c>
      <c r="G1606" s="3">
        <f>SUM(G1604:G1605)</f>
        <v>-3656</v>
      </c>
      <c r="H1606" s="3">
        <f>SUM(H1604:H1605)</f>
        <v>13726</v>
      </c>
      <c r="I1606" s="3">
        <f>SUM(I1604:I1605)</f>
        <v>-6948.76</v>
      </c>
      <c r="J1606" s="3">
        <v>-515.09</v>
      </c>
      <c r="K1606" s="3">
        <f>SUM(K1604:K1605)</f>
        <v>6262.15</v>
      </c>
      <c r="L1606">
        <f t="shared" si="25"/>
        <v>555</v>
      </c>
    </row>
    <row r="1607" spans="1:12" x14ac:dyDescent="0.25">
      <c r="A1607" t="s">
        <v>1113</v>
      </c>
      <c r="B1607">
        <v>2026</v>
      </c>
      <c r="C1607" t="s">
        <v>5</v>
      </c>
      <c r="D1607" t="s">
        <v>6</v>
      </c>
      <c r="E1607" t="s">
        <v>1114</v>
      </c>
      <c r="F1607" s="3">
        <v>424877</v>
      </c>
      <c r="G1607" s="3">
        <v>-338563</v>
      </c>
      <c r="H1607" s="3">
        <v>86314</v>
      </c>
      <c r="I1607" s="3">
        <v>-23293.52</v>
      </c>
      <c r="J1607" s="4" t="s">
        <v>3369</v>
      </c>
      <c r="K1607" s="3">
        <v>63020.480000000003</v>
      </c>
      <c r="L1607">
        <f t="shared" si="25"/>
        <v>556</v>
      </c>
    </row>
    <row r="1608" spans="1:12" x14ac:dyDescent="0.25">
      <c r="A1608" t="str">
        <f>A1607</f>
        <v>Edison Athletic Boosters Club</v>
      </c>
      <c r="B1608">
        <f>B1607</f>
        <v>2026</v>
      </c>
      <c r="C1608" t="s">
        <v>3357</v>
      </c>
      <c r="D1608" t="str">
        <f>D1607</f>
        <v>501(c)(3)</v>
      </c>
      <c r="E1608" t="str">
        <f>E1607</f>
        <v>0034-31</v>
      </c>
      <c r="F1608" s="3">
        <f>SUM(F1607)</f>
        <v>424877</v>
      </c>
      <c r="G1608" s="3">
        <f>SUM(G1607)</f>
        <v>-338563</v>
      </c>
      <c r="H1608" s="3">
        <f>SUM(H1607)</f>
        <v>86314</v>
      </c>
      <c r="I1608" s="3">
        <f>SUM(I1607)</f>
        <v>-23293.52</v>
      </c>
      <c r="J1608" s="4" t="s">
        <v>3369</v>
      </c>
      <c r="K1608" s="3">
        <f>SUM(K1607)</f>
        <v>63020.480000000003</v>
      </c>
      <c r="L1608">
        <f t="shared" si="25"/>
        <v>556</v>
      </c>
    </row>
    <row r="1609" spans="1:12" x14ac:dyDescent="0.25">
      <c r="A1609" t="s">
        <v>1115</v>
      </c>
      <c r="B1609">
        <v>2026</v>
      </c>
      <c r="C1609" t="s">
        <v>1</v>
      </c>
      <c r="D1609" t="s">
        <v>10</v>
      </c>
      <c r="E1609" t="s">
        <v>1116</v>
      </c>
      <c r="F1609" s="3">
        <v>397058</v>
      </c>
      <c r="G1609" s="3">
        <v>-363228.87</v>
      </c>
      <c r="H1609" s="3">
        <v>33829.129999999997</v>
      </c>
      <c r="I1609" s="3">
        <v>0</v>
      </c>
      <c r="J1609" s="4" t="s">
        <v>3369</v>
      </c>
      <c r="K1609" s="3">
        <v>33829.129999999997</v>
      </c>
      <c r="L1609">
        <f t="shared" si="25"/>
        <v>557</v>
      </c>
    </row>
    <row r="1610" spans="1:12" x14ac:dyDescent="0.25">
      <c r="A1610" t="s">
        <v>1115</v>
      </c>
      <c r="B1610">
        <v>2026</v>
      </c>
      <c r="C1610" t="s">
        <v>5</v>
      </c>
      <c r="D1610" t="s">
        <v>10</v>
      </c>
      <c r="E1610" t="s">
        <v>1116</v>
      </c>
      <c r="F1610" s="3">
        <v>27612</v>
      </c>
      <c r="G1610" s="3">
        <v>-22196</v>
      </c>
      <c r="H1610" s="3">
        <v>5416</v>
      </c>
      <c r="I1610" s="3">
        <v>-1415.16</v>
      </c>
      <c r="J1610" s="4" t="s">
        <v>3369</v>
      </c>
      <c r="K1610" s="3">
        <v>4000.84</v>
      </c>
      <c r="L1610">
        <f t="shared" si="25"/>
        <v>557</v>
      </c>
    </row>
    <row r="1611" spans="1:12" x14ac:dyDescent="0.25">
      <c r="A1611" t="str">
        <f>A1610</f>
        <v>Edward C Smart Post 223 American Legion Inc</v>
      </c>
      <c r="B1611">
        <f>B1610</f>
        <v>2026</v>
      </c>
      <c r="C1611" t="s">
        <v>3357</v>
      </c>
      <c r="D1611" t="str">
        <f>D1610</f>
        <v>501(c)(19)</v>
      </c>
      <c r="E1611" t="str">
        <f>E1610</f>
        <v>1009-31</v>
      </c>
      <c r="F1611" s="3">
        <f>SUM(F1609:F1610)</f>
        <v>424670</v>
      </c>
      <c r="G1611" s="3">
        <f>SUM(G1609:G1610)</f>
        <v>-385424.87</v>
      </c>
      <c r="H1611" s="3">
        <f>SUM(H1609:H1610)</f>
        <v>39245.129999999997</v>
      </c>
      <c r="I1611" s="3">
        <f>SUM(I1609:I1610)</f>
        <v>-1415.16</v>
      </c>
      <c r="J1611" s="4" t="s">
        <v>3369</v>
      </c>
      <c r="K1611" s="3">
        <f>SUM(K1609:K1610)</f>
        <v>37829.97</v>
      </c>
      <c r="L1611">
        <f t="shared" si="25"/>
        <v>557</v>
      </c>
    </row>
    <row r="1612" spans="1:12" x14ac:dyDescent="0.25">
      <c r="A1612" t="s">
        <v>1117</v>
      </c>
      <c r="B1612">
        <v>2026</v>
      </c>
      <c r="C1612" t="s">
        <v>9</v>
      </c>
      <c r="D1612" t="s">
        <v>6</v>
      </c>
      <c r="E1612" t="s">
        <v>1118</v>
      </c>
      <c r="F1612" s="3">
        <v>39980</v>
      </c>
      <c r="G1612" s="3">
        <v>0</v>
      </c>
      <c r="H1612" s="3">
        <v>39980</v>
      </c>
      <c r="I1612" s="3">
        <v>-33636.97</v>
      </c>
      <c r="J1612" s="3">
        <v>2129.64</v>
      </c>
      <c r="K1612" s="3">
        <v>8472.67</v>
      </c>
      <c r="L1612">
        <f t="shared" si="25"/>
        <v>558</v>
      </c>
    </row>
    <row r="1613" spans="1:12" x14ac:dyDescent="0.25">
      <c r="A1613" t="str">
        <f>A1612</f>
        <v>Elderly United of Springfield &amp; Clark County, Ohio, Inc.</v>
      </c>
      <c r="B1613">
        <f>B1612</f>
        <v>2026</v>
      </c>
      <c r="C1613" t="s">
        <v>3357</v>
      </c>
      <c r="D1613" t="str">
        <f>D1612</f>
        <v>501(c)(3)</v>
      </c>
      <c r="E1613" t="str">
        <f>E1612</f>
        <v>0026-31</v>
      </c>
      <c r="F1613" s="3">
        <f>SUM(F1612)</f>
        <v>39980</v>
      </c>
      <c r="G1613" s="3">
        <f>SUM(G1612)</f>
        <v>0</v>
      </c>
      <c r="H1613" s="3">
        <f>SUM(H1612)</f>
        <v>39980</v>
      </c>
      <c r="I1613" s="3">
        <f>SUM(I1612)</f>
        <v>-33636.97</v>
      </c>
      <c r="J1613" s="3">
        <v>2129.64</v>
      </c>
      <c r="K1613" s="3">
        <f>SUM(K1612)</f>
        <v>8472.67</v>
      </c>
      <c r="L1613">
        <f t="shared" si="25"/>
        <v>558</v>
      </c>
    </row>
    <row r="1614" spans="1:12" x14ac:dyDescent="0.25">
      <c r="A1614" t="s">
        <v>1119</v>
      </c>
      <c r="B1614">
        <v>2026</v>
      </c>
      <c r="C1614" t="s">
        <v>1</v>
      </c>
      <c r="D1614" t="s">
        <v>2</v>
      </c>
      <c r="E1614" t="s">
        <v>1120</v>
      </c>
      <c r="F1614" s="3">
        <v>86628.05</v>
      </c>
      <c r="G1614" s="3">
        <v>-66872.700000000012</v>
      </c>
      <c r="H1614" s="3">
        <v>19755.349999999999</v>
      </c>
      <c r="I1614" s="3">
        <v>-10907.27</v>
      </c>
      <c r="J1614" s="4" t="s">
        <v>3369</v>
      </c>
      <c r="K1614" s="3">
        <v>8848.08</v>
      </c>
      <c r="L1614">
        <f t="shared" si="25"/>
        <v>559</v>
      </c>
    </row>
    <row r="1615" spans="1:12" x14ac:dyDescent="0.25">
      <c r="A1615" t="str">
        <f>A1614</f>
        <v>Elks Lodge 5</v>
      </c>
      <c r="B1615">
        <f>B1614</f>
        <v>2026</v>
      </c>
      <c r="C1615" t="s">
        <v>3357</v>
      </c>
      <c r="D1615" t="str">
        <f>D1614</f>
        <v>501(c)(8)</v>
      </c>
      <c r="E1615" t="str">
        <f>E1614</f>
        <v>1007-31</v>
      </c>
      <c r="F1615" s="3">
        <f>SUM(F1614)</f>
        <v>86628.05</v>
      </c>
      <c r="G1615" s="3">
        <f>SUM(G1614)</f>
        <v>-66872.700000000012</v>
      </c>
      <c r="H1615" s="3">
        <f>SUM(H1614)</f>
        <v>19755.349999999999</v>
      </c>
      <c r="I1615" s="3">
        <f>SUM(I1614)</f>
        <v>-10907.27</v>
      </c>
      <c r="J1615" s="4" t="s">
        <v>3369</v>
      </c>
      <c r="K1615" s="3">
        <f>SUM(K1614)</f>
        <v>8848.08</v>
      </c>
      <c r="L1615">
        <f t="shared" si="25"/>
        <v>559</v>
      </c>
    </row>
    <row r="1616" spans="1:12" x14ac:dyDescent="0.25">
      <c r="A1616" t="s">
        <v>1121</v>
      </c>
      <c r="B1616">
        <v>2026</v>
      </c>
      <c r="C1616" t="s">
        <v>5</v>
      </c>
      <c r="D1616" t="s">
        <v>6</v>
      </c>
      <c r="E1616" t="s">
        <v>1122</v>
      </c>
      <c r="F1616" s="3">
        <v>9300307</v>
      </c>
      <c r="G1616" s="3">
        <v>-7655031</v>
      </c>
      <c r="H1616" s="3">
        <v>1645276</v>
      </c>
      <c r="I1616" s="3">
        <v>-365829.5</v>
      </c>
      <c r="J1616" s="4" t="s">
        <v>3369</v>
      </c>
      <c r="K1616" s="3">
        <v>1279446.5</v>
      </c>
      <c r="L1616">
        <f t="shared" si="25"/>
        <v>560</v>
      </c>
    </row>
    <row r="1617" spans="1:12" x14ac:dyDescent="0.25">
      <c r="A1617" t="str">
        <f>A1616</f>
        <v>Elyria Charities, Inc</v>
      </c>
      <c r="B1617">
        <f>B1616</f>
        <v>2026</v>
      </c>
      <c r="C1617" t="s">
        <v>3357</v>
      </c>
      <c r="D1617" t="str">
        <f>D1616</f>
        <v>501(c)(3)</v>
      </c>
      <c r="E1617" t="str">
        <f>E1616</f>
        <v>0068-31</v>
      </c>
      <c r="F1617" s="3">
        <f>SUM(F1616)</f>
        <v>9300307</v>
      </c>
      <c r="G1617" s="3">
        <f>SUM(G1616)</f>
        <v>-7655031</v>
      </c>
      <c r="H1617" s="3">
        <f>SUM(H1616)</f>
        <v>1645276</v>
      </c>
      <c r="I1617" s="3">
        <f>SUM(I1616)</f>
        <v>-365829.5</v>
      </c>
      <c r="J1617" s="4" t="s">
        <v>3369</v>
      </c>
      <c r="K1617" s="3">
        <f>SUM(K1616)</f>
        <v>1279446.5</v>
      </c>
      <c r="L1617">
        <f t="shared" si="25"/>
        <v>560</v>
      </c>
    </row>
    <row r="1618" spans="1:12" x14ac:dyDescent="0.25">
      <c r="A1618" t="s">
        <v>1123</v>
      </c>
      <c r="B1618">
        <v>2026</v>
      </c>
      <c r="C1618" t="s">
        <v>5</v>
      </c>
      <c r="D1618" t="s">
        <v>6</v>
      </c>
      <c r="E1618" t="s">
        <v>1124</v>
      </c>
      <c r="F1618" s="3">
        <v>19303</v>
      </c>
      <c r="G1618" s="3">
        <v>-14146</v>
      </c>
      <c r="H1618" s="3">
        <v>5157</v>
      </c>
      <c r="I1618" s="3">
        <v>-812</v>
      </c>
      <c r="J1618" s="4" t="s">
        <v>3369</v>
      </c>
      <c r="K1618" s="3">
        <v>4345</v>
      </c>
      <c r="L1618">
        <f t="shared" si="25"/>
        <v>561</v>
      </c>
    </row>
    <row r="1619" spans="1:12" x14ac:dyDescent="0.25">
      <c r="A1619" t="str">
        <f>A1618</f>
        <v>Elyria East Little League</v>
      </c>
      <c r="B1619">
        <f>B1618</f>
        <v>2026</v>
      </c>
      <c r="C1619" t="s">
        <v>3357</v>
      </c>
      <c r="D1619" t="str">
        <f>D1618</f>
        <v>501(c)(3)</v>
      </c>
      <c r="E1619" t="str">
        <f>E1618</f>
        <v>0066-31</v>
      </c>
      <c r="F1619" s="3">
        <f>SUM(F1618)</f>
        <v>19303</v>
      </c>
      <c r="G1619" s="3">
        <f>SUM(G1618)</f>
        <v>-14146</v>
      </c>
      <c r="H1619" s="3">
        <f>SUM(H1618)</f>
        <v>5157</v>
      </c>
      <c r="I1619" s="3">
        <f>SUM(I1618)</f>
        <v>-812</v>
      </c>
      <c r="J1619" s="4" t="s">
        <v>3369</v>
      </c>
      <c r="K1619" s="3">
        <f>SUM(K1618)</f>
        <v>4345</v>
      </c>
      <c r="L1619">
        <f t="shared" si="25"/>
        <v>561</v>
      </c>
    </row>
    <row r="1620" spans="1:12" x14ac:dyDescent="0.25">
      <c r="A1620" t="s">
        <v>1125</v>
      </c>
      <c r="B1620">
        <v>2026</v>
      </c>
      <c r="C1620" t="s">
        <v>1</v>
      </c>
      <c r="D1620" t="s">
        <v>2</v>
      </c>
      <c r="E1620" t="s">
        <v>1126</v>
      </c>
      <c r="F1620" s="3">
        <v>5410415.75</v>
      </c>
      <c r="G1620" s="3">
        <v>-4965058.55</v>
      </c>
      <c r="H1620" s="3">
        <v>445357.2</v>
      </c>
      <c r="I1620" s="3">
        <v>-129879.46</v>
      </c>
      <c r="J1620" s="4" t="s">
        <v>3369</v>
      </c>
      <c r="K1620" s="3">
        <v>315477.74</v>
      </c>
      <c r="L1620">
        <f t="shared" si="25"/>
        <v>562</v>
      </c>
    </row>
    <row r="1621" spans="1:12" x14ac:dyDescent="0.25">
      <c r="A1621" t="s">
        <v>1125</v>
      </c>
      <c r="B1621">
        <v>2026</v>
      </c>
      <c r="C1621" t="s">
        <v>5</v>
      </c>
      <c r="D1621" t="s">
        <v>2</v>
      </c>
      <c r="E1621" t="s">
        <v>1126</v>
      </c>
      <c r="F1621" s="3">
        <v>332110</v>
      </c>
      <c r="G1621" s="3">
        <v>-268735</v>
      </c>
      <c r="H1621" s="3">
        <v>63375</v>
      </c>
      <c r="I1621" s="3">
        <v>-21429.89</v>
      </c>
      <c r="J1621" s="4" t="s">
        <v>3369</v>
      </c>
      <c r="K1621" s="3">
        <v>41945.11</v>
      </c>
      <c r="L1621">
        <f t="shared" si="25"/>
        <v>562</v>
      </c>
    </row>
    <row r="1622" spans="1:12" x14ac:dyDescent="0.25">
      <c r="A1622" t="str">
        <f>A1621</f>
        <v>Elyria Moose Lodge 778</v>
      </c>
      <c r="B1622">
        <f>B1621</f>
        <v>2026</v>
      </c>
      <c r="C1622" t="s">
        <v>3357</v>
      </c>
      <c r="D1622" t="str">
        <f>D1621</f>
        <v>501(c)(8)</v>
      </c>
      <c r="E1622" t="str">
        <f>E1621</f>
        <v>0165-38</v>
      </c>
      <c r="F1622" s="3">
        <f>SUM(F1620:F1621)</f>
        <v>5742525.75</v>
      </c>
      <c r="G1622" s="3">
        <f>SUM(G1620:G1621)</f>
        <v>-5233793.55</v>
      </c>
      <c r="H1622" s="3">
        <f>SUM(H1620:H1621)</f>
        <v>508732.2</v>
      </c>
      <c r="I1622" s="3">
        <f>SUM(I1620:I1621)</f>
        <v>-151309.35</v>
      </c>
      <c r="J1622" s="4" t="s">
        <v>3369</v>
      </c>
      <c r="K1622" s="3">
        <f>SUM(K1620:K1621)</f>
        <v>357422.85</v>
      </c>
      <c r="L1622">
        <f t="shared" si="25"/>
        <v>562</v>
      </c>
    </row>
    <row r="1623" spans="1:12" x14ac:dyDescent="0.25">
      <c r="A1623" t="s">
        <v>1127</v>
      </c>
      <c r="B1623">
        <v>2026</v>
      </c>
      <c r="C1623" t="s">
        <v>5</v>
      </c>
      <c r="D1623" t="s">
        <v>6</v>
      </c>
      <c r="E1623" t="s">
        <v>1128</v>
      </c>
      <c r="F1623" s="3">
        <v>472168</v>
      </c>
      <c r="G1623" s="3">
        <v>-374656</v>
      </c>
      <c r="H1623" s="3">
        <v>97512</v>
      </c>
      <c r="I1623" s="3">
        <v>-19924.5</v>
      </c>
      <c r="J1623" s="4" t="s">
        <v>3369</v>
      </c>
      <c r="K1623" s="3">
        <v>77587.5</v>
      </c>
      <c r="L1623">
        <f t="shared" si="25"/>
        <v>563</v>
      </c>
    </row>
    <row r="1624" spans="1:12" x14ac:dyDescent="0.25">
      <c r="A1624" t="str">
        <f>A1623</f>
        <v>Elyria Pioneer Club Inc</v>
      </c>
      <c r="B1624">
        <f>B1623</f>
        <v>2026</v>
      </c>
      <c r="C1624" t="s">
        <v>3357</v>
      </c>
      <c r="D1624" t="str">
        <f>D1623</f>
        <v>501(c)(3)</v>
      </c>
      <c r="E1624" t="str">
        <f>E1623</f>
        <v>0074-31</v>
      </c>
      <c r="F1624" s="3">
        <f>SUM(F1623)</f>
        <v>472168</v>
      </c>
      <c r="G1624" s="3">
        <f>SUM(G1623)</f>
        <v>-374656</v>
      </c>
      <c r="H1624" s="3">
        <f>SUM(H1623)</f>
        <v>97512</v>
      </c>
      <c r="I1624" s="3">
        <f>SUM(I1623)</f>
        <v>-19924.5</v>
      </c>
      <c r="J1624" s="4" t="s">
        <v>3369</v>
      </c>
      <c r="K1624" s="3">
        <f>SUM(K1623)</f>
        <v>77587.5</v>
      </c>
      <c r="L1624">
        <f t="shared" si="25"/>
        <v>563</v>
      </c>
    </row>
    <row r="1625" spans="1:12" x14ac:dyDescent="0.25">
      <c r="A1625" t="s">
        <v>1129</v>
      </c>
      <c r="B1625">
        <v>2026</v>
      </c>
      <c r="C1625" t="s">
        <v>9</v>
      </c>
      <c r="D1625" t="s">
        <v>6</v>
      </c>
      <c r="E1625" t="s">
        <v>1130</v>
      </c>
      <c r="F1625" s="3">
        <v>0</v>
      </c>
      <c r="G1625" s="3">
        <v>0</v>
      </c>
      <c r="H1625" s="3">
        <v>0</v>
      </c>
      <c r="I1625" s="3">
        <v>0</v>
      </c>
      <c r="J1625" s="3">
        <v>0</v>
      </c>
      <c r="K1625" s="3">
        <v>0</v>
      </c>
      <c r="L1625">
        <f t="shared" si="25"/>
        <v>564</v>
      </c>
    </row>
    <row r="1626" spans="1:12" x14ac:dyDescent="0.25">
      <c r="A1626" t="s">
        <v>1129</v>
      </c>
      <c r="B1626">
        <v>2026</v>
      </c>
      <c r="C1626" t="s">
        <v>12</v>
      </c>
      <c r="D1626" t="s">
        <v>6</v>
      </c>
      <c r="E1626" t="s">
        <v>1130</v>
      </c>
      <c r="F1626" s="3">
        <v>0</v>
      </c>
      <c r="G1626" s="3">
        <v>0</v>
      </c>
      <c r="H1626" s="3">
        <v>0</v>
      </c>
      <c r="I1626" s="3">
        <v>0</v>
      </c>
      <c r="J1626" s="4" t="s">
        <v>3369</v>
      </c>
      <c r="K1626" s="3">
        <v>0</v>
      </c>
      <c r="L1626">
        <f t="shared" si="25"/>
        <v>564</v>
      </c>
    </row>
    <row r="1627" spans="1:12" x14ac:dyDescent="0.25">
      <c r="A1627" t="str">
        <f>A1626</f>
        <v>EmPath For Autism</v>
      </c>
      <c r="B1627">
        <f>B1626</f>
        <v>2026</v>
      </c>
      <c r="C1627" t="s">
        <v>3357</v>
      </c>
      <c r="D1627" t="str">
        <f>D1626</f>
        <v>501(c)(3)</v>
      </c>
      <c r="E1627" t="str">
        <f>E1626</f>
        <v>1012-31</v>
      </c>
      <c r="F1627" s="3">
        <f>SUM(F1625:F1626)</f>
        <v>0</v>
      </c>
      <c r="G1627" s="3">
        <f>SUM(G1625:G1626)</f>
        <v>0</v>
      </c>
      <c r="H1627" s="3">
        <f>SUM(H1625:H1626)</f>
        <v>0</v>
      </c>
      <c r="I1627" s="3">
        <f>SUM(I1625:I1626)</f>
        <v>0</v>
      </c>
      <c r="J1627" s="3">
        <v>0</v>
      </c>
      <c r="K1627" s="3">
        <f>SUM(K1625:K1626)</f>
        <v>0</v>
      </c>
      <c r="L1627">
        <f t="shared" si="25"/>
        <v>564</v>
      </c>
    </row>
    <row r="1628" spans="1:12" x14ac:dyDescent="0.25">
      <c r="A1628" t="s">
        <v>1131</v>
      </c>
      <c r="B1628">
        <v>2026</v>
      </c>
      <c r="C1628" t="s">
        <v>9</v>
      </c>
      <c r="D1628" t="s">
        <v>6</v>
      </c>
      <c r="E1628" t="s">
        <v>1132</v>
      </c>
      <c r="F1628" s="3">
        <v>5554</v>
      </c>
      <c r="G1628" s="3">
        <v>0</v>
      </c>
      <c r="H1628" s="3">
        <v>5554</v>
      </c>
      <c r="I1628" s="3">
        <v>-2370.2600000000002</v>
      </c>
      <c r="J1628" s="3">
        <v>0</v>
      </c>
      <c r="K1628" s="3">
        <v>3183.74</v>
      </c>
      <c r="L1628">
        <f t="shared" si="25"/>
        <v>565</v>
      </c>
    </row>
    <row r="1629" spans="1:12" x14ac:dyDescent="0.25">
      <c r="A1629" t="str">
        <f>A1628</f>
        <v>Epiphany Evangelical Lutheran Church</v>
      </c>
      <c r="B1629">
        <f>B1628</f>
        <v>2026</v>
      </c>
      <c r="C1629" t="s">
        <v>3357</v>
      </c>
      <c r="D1629" t="str">
        <f>D1628</f>
        <v>501(c)(3)</v>
      </c>
      <c r="E1629" t="str">
        <f>E1628</f>
        <v>1010-31</v>
      </c>
      <c r="F1629" s="3">
        <f>SUM(F1628)</f>
        <v>5554</v>
      </c>
      <c r="G1629" s="3">
        <f>SUM(G1628)</f>
        <v>0</v>
      </c>
      <c r="H1629" s="3">
        <f>SUM(H1628)</f>
        <v>5554</v>
      </c>
      <c r="I1629" s="3">
        <f>SUM(I1628)</f>
        <v>-2370.2600000000002</v>
      </c>
      <c r="J1629" s="3">
        <v>0</v>
      </c>
      <c r="K1629" s="3">
        <f>SUM(K1628)</f>
        <v>3183.74</v>
      </c>
      <c r="L1629">
        <f t="shared" si="25"/>
        <v>565</v>
      </c>
    </row>
    <row r="1630" spans="1:12" x14ac:dyDescent="0.25">
      <c r="A1630" t="s">
        <v>1133</v>
      </c>
      <c r="B1630">
        <v>2026</v>
      </c>
      <c r="C1630" t="s">
        <v>9</v>
      </c>
      <c r="D1630" t="s">
        <v>6</v>
      </c>
      <c r="E1630" t="s">
        <v>1134</v>
      </c>
      <c r="F1630" s="3">
        <v>13635.38</v>
      </c>
      <c r="G1630" s="3">
        <v>0</v>
      </c>
      <c r="H1630" s="3">
        <v>13635.38</v>
      </c>
      <c r="I1630" s="3">
        <v>-3816.98</v>
      </c>
      <c r="J1630" s="3">
        <v>-2046.84</v>
      </c>
      <c r="K1630" s="3">
        <v>7771.56</v>
      </c>
      <c r="L1630">
        <f t="shared" si="25"/>
        <v>566</v>
      </c>
    </row>
    <row r="1631" spans="1:12" x14ac:dyDescent="0.25">
      <c r="A1631" t="str">
        <f>A1630</f>
        <v>Eyes to the Skies</v>
      </c>
      <c r="B1631">
        <f>B1630</f>
        <v>2026</v>
      </c>
      <c r="C1631" t="s">
        <v>3357</v>
      </c>
      <c r="D1631" t="str">
        <f>D1630</f>
        <v>501(c)(3)</v>
      </c>
      <c r="E1631" t="str">
        <f>E1630</f>
        <v>1004-31</v>
      </c>
      <c r="F1631" s="3">
        <f>SUM(F1630)</f>
        <v>13635.38</v>
      </c>
      <c r="G1631" s="3">
        <f>SUM(G1630)</f>
        <v>0</v>
      </c>
      <c r="H1631" s="3">
        <f>SUM(H1630)</f>
        <v>13635.38</v>
      </c>
      <c r="I1631" s="3">
        <f>SUM(I1630)</f>
        <v>-3816.98</v>
      </c>
      <c r="J1631" s="3">
        <v>-2046.84</v>
      </c>
      <c r="K1631" s="3">
        <f>SUM(K1630)</f>
        <v>7771.56</v>
      </c>
      <c r="L1631">
        <f t="shared" si="25"/>
        <v>566</v>
      </c>
    </row>
    <row r="1632" spans="1:12" x14ac:dyDescent="0.25">
      <c r="A1632" t="s">
        <v>1135</v>
      </c>
      <c r="B1632">
        <v>2026</v>
      </c>
      <c r="C1632" t="s">
        <v>1</v>
      </c>
      <c r="D1632" t="s">
        <v>2</v>
      </c>
      <c r="E1632" t="s">
        <v>1136</v>
      </c>
      <c r="F1632" s="3">
        <v>19723081</v>
      </c>
      <c r="G1632" s="3">
        <v>-18373040.600000001</v>
      </c>
      <c r="H1632" s="3">
        <v>1350040.4</v>
      </c>
      <c r="I1632" s="3">
        <v>-507496.36</v>
      </c>
      <c r="J1632" s="4" t="s">
        <v>3369</v>
      </c>
      <c r="K1632" s="3">
        <v>842544.04</v>
      </c>
      <c r="L1632">
        <f t="shared" si="25"/>
        <v>567</v>
      </c>
    </row>
    <row r="1633" spans="1:12" x14ac:dyDescent="0.25">
      <c r="A1633" t="s">
        <v>1135</v>
      </c>
      <c r="B1633">
        <v>2026</v>
      </c>
      <c r="C1633" t="s">
        <v>5</v>
      </c>
      <c r="D1633" t="s">
        <v>2</v>
      </c>
      <c r="E1633" t="s">
        <v>1136</v>
      </c>
      <c r="F1633" s="3">
        <v>521144</v>
      </c>
      <c r="G1633" s="3">
        <v>-459527.58999999997</v>
      </c>
      <c r="H1633" s="3">
        <v>61616.41</v>
      </c>
      <c r="I1633" s="3">
        <v>-31376.19</v>
      </c>
      <c r="J1633" s="4" t="s">
        <v>3369</v>
      </c>
      <c r="K1633" s="3">
        <v>30240.22</v>
      </c>
      <c r="L1633">
        <f t="shared" si="25"/>
        <v>567</v>
      </c>
    </row>
    <row r="1634" spans="1:12" x14ac:dyDescent="0.25">
      <c r="A1634" t="str">
        <f>A1633</f>
        <v>F.O.E. Mansfield Aerie336</v>
      </c>
      <c r="B1634">
        <f>B1633</f>
        <v>2026</v>
      </c>
      <c r="C1634" t="s">
        <v>3357</v>
      </c>
      <c r="D1634" t="str">
        <f>D1633</f>
        <v>501(c)(8)</v>
      </c>
      <c r="E1634" t="str">
        <f>E1633</f>
        <v>0024-32</v>
      </c>
      <c r="F1634" s="3">
        <f>SUM(F1632:F1633)</f>
        <v>20244225</v>
      </c>
      <c r="G1634" s="3">
        <f>SUM(G1632:G1633)</f>
        <v>-18832568.190000001</v>
      </c>
      <c r="H1634" s="3">
        <f>SUM(H1632:H1633)</f>
        <v>1411656.8099999998</v>
      </c>
      <c r="I1634" s="3">
        <f>SUM(I1632:I1633)</f>
        <v>-538872.54999999993</v>
      </c>
      <c r="J1634" s="4" t="s">
        <v>3369</v>
      </c>
      <c r="K1634" s="3">
        <f>SUM(K1632:K1633)</f>
        <v>872784.26</v>
      </c>
      <c r="L1634">
        <f t="shared" si="25"/>
        <v>567</v>
      </c>
    </row>
    <row r="1635" spans="1:12" x14ac:dyDescent="0.25">
      <c r="A1635" t="s">
        <v>1137</v>
      </c>
      <c r="B1635">
        <v>2026</v>
      </c>
      <c r="C1635" t="s">
        <v>9</v>
      </c>
      <c r="D1635" t="s">
        <v>6</v>
      </c>
      <c r="E1635" t="s">
        <v>1138</v>
      </c>
      <c r="F1635" s="3">
        <v>21075.83</v>
      </c>
      <c r="G1635" s="3">
        <v>0</v>
      </c>
      <c r="H1635" s="3">
        <v>21075.83</v>
      </c>
      <c r="I1635" s="3">
        <v>-8200.9599999999991</v>
      </c>
      <c r="J1635" s="3">
        <v>0</v>
      </c>
      <c r="K1635" s="3">
        <v>12874.87</v>
      </c>
      <c r="L1635">
        <f t="shared" si="25"/>
        <v>568</v>
      </c>
    </row>
    <row r="1636" spans="1:12" x14ac:dyDescent="0.25">
      <c r="A1636" t="s">
        <v>1137</v>
      </c>
      <c r="B1636">
        <v>2026</v>
      </c>
      <c r="C1636" t="s">
        <v>5</v>
      </c>
      <c r="D1636" t="s">
        <v>6</v>
      </c>
      <c r="E1636" t="s">
        <v>1138</v>
      </c>
      <c r="F1636" s="3">
        <v>259860</v>
      </c>
      <c r="G1636" s="3">
        <v>-210131</v>
      </c>
      <c r="H1636" s="3">
        <v>49729</v>
      </c>
      <c r="I1636" s="3">
        <v>-15591.6</v>
      </c>
      <c r="J1636" s="4" t="s">
        <v>3369</v>
      </c>
      <c r="K1636" s="3">
        <v>34137.4</v>
      </c>
      <c r="L1636">
        <f t="shared" si="25"/>
        <v>568</v>
      </c>
    </row>
    <row r="1637" spans="1:12" x14ac:dyDescent="0.25">
      <c r="A1637" t="str">
        <f>A1636</f>
        <v>Fairless Youth Sports</v>
      </c>
      <c r="B1637">
        <f>B1636</f>
        <v>2026</v>
      </c>
      <c r="C1637" t="s">
        <v>3357</v>
      </c>
      <c r="D1637" t="str">
        <f>D1636</f>
        <v>501(c)(3)</v>
      </c>
      <c r="E1637" t="str">
        <f>E1636</f>
        <v>0381-32</v>
      </c>
      <c r="F1637" s="3">
        <f>SUM(F1635:F1636)</f>
        <v>280935.83</v>
      </c>
      <c r="G1637" s="3">
        <f>SUM(G1635:G1636)</f>
        <v>-210131</v>
      </c>
      <c r="H1637" s="3">
        <f>SUM(H1635:H1636)</f>
        <v>70804.83</v>
      </c>
      <c r="I1637" s="3">
        <f>SUM(I1635:I1636)</f>
        <v>-23792.559999999998</v>
      </c>
      <c r="J1637" s="3">
        <v>0</v>
      </c>
      <c r="K1637" s="3">
        <f>SUM(K1635:K1636)</f>
        <v>47012.270000000004</v>
      </c>
      <c r="L1637">
        <f t="shared" si="25"/>
        <v>568</v>
      </c>
    </row>
    <row r="1638" spans="1:12" x14ac:dyDescent="0.25">
      <c r="A1638" t="s">
        <v>1139</v>
      </c>
      <c r="B1638">
        <v>2026</v>
      </c>
      <c r="C1638" t="s">
        <v>9</v>
      </c>
      <c r="D1638" t="s">
        <v>6</v>
      </c>
      <c r="E1638" t="s">
        <v>1140</v>
      </c>
      <c r="F1638" s="3">
        <v>0</v>
      </c>
      <c r="G1638" s="3">
        <v>0</v>
      </c>
      <c r="H1638" s="3">
        <v>0</v>
      </c>
      <c r="I1638" s="3">
        <v>0</v>
      </c>
      <c r="J1638" s="3">
        <v>0</v>
      </c>
      <c r="K1638" s="3">
        <v>0</v>
      </c>
      <c r="L1638">
        <f t="shared" si="25"/>
        <v>569</v>
      </c>
    </row>
    <row r="1639" spans="1:12" x14ac:dyDescent="0.25">
      <c r="A1639" t="s">
        <v>1139</v>
      </c>
      <c r="B1639">
        <v>2026</v>
      </c>
      <c r="C1639" t="s">
        <v>5</v>
      </c>
      <c r="D1639" t="s">
        <v>6</v>
      </c>
      <c r="E1639" t="s">
        <v>1140</v>
      </c>
      <c r="F1639" s="3">
        <v>0</v>
      </c>
      <c r="G1639" s="3">
        <v>0</v>
      </c>
      <c r="H1639" s="3">
        <v>0</v>
      </c>
      <c r="I1639" s="3">
        <v>0</v>
      </c>
      <c r="J1639" s="4" t="s">
        <v>3369</v>
      </c>
      <c r="K1639" s="3">
        <v>0</v>
      </c>
      <c r="L1639">
        <f t="shared" si="25"/>
        <v>569</v>
      </c>
    </row>
    <row r="1640" spans="1:12" x14ac:dyDescent="0.25">
      <c r="A1640" t="str">
        <f>A1639</f>
        <v xml:space="preserve">Family First Childcare and Enrichment Center </v>
      </c>
      <c r="B1640">
        <f>B1639</f>
        <v>2026</v>
      </c>
      <c r="C1640" t="s">
        <v>3357</v>
      </c>
      <c r="D1640" t="str">
        <f>D1639</f>
        <v>501(c)(3)</v>
      </c>
      <c r="E1640" t="str">
        <f>E1639</f>
        <v>0372-32</v>
      </c>
      <c r="F1640" s="3">
        <f>SUM(F1638:F1639)</f>
        <v>0</v>
      </c>
      <c r="G1640" s="3">
        <f>SUM(G1638:G1639)</f>
        <v>0</v>
      </c>
      <c r="H1640" s="3">
        <f>SUM(H1638:H1639)</f>
        <v>0</v>
      </c>
      <c r="I1640" s="3">
        <f>SUM(I1638:I1639)</f>
        <v>0</v>
      </c>
      <c r="J1640" s="3">
        <v>0</v>
      </c>
      <c r="K1640" s="3">
        <f>SUM(K1638:K1639)</f>
        <v>0</v>
      </c>
      <c r="L1640">
        <f t="shared" si="25"/>
        <v>569</v>
      </c>
    </row>
    <row r="1641" spans="1:12" x14ac:dyDescent="0.25">
      <c r="A1641" t="s">
        <v>1141</v>
      </c>
      <c r="B1641">
        <v>2026</v>
      </c>
      <c r="C1641" t="s">
        <v>9</v>
      </c>
      <c r="D1641" t="s">
        <v>6</v>
      </c>
      <c r="E1641" t="s">
        <v>1142</v>
      </c>
      <c r="F1641" s="3">
        <v>865</v>
      </c>
      <c r="G1641" s="3">
        <v>0</v>
      </c>
      <c r="H1641" s="3">
        <v>865</v>
      </c>
      <c r="I1641" s="3">
        <v>-976.92</v>
      </c>
      <c r="J1641" s="3">
        <v>0</v>
      </c>
      <c r="K1641" s="3">
        <v>-111.92</v>
      </c>
      <c r="L1641">
        <f t="shared" si="25"/>
        <v>570</v>
      </c>
    </row>
    <row r="1642" spans="1:12" x14ac:dyDescent="0.25">
      <c r="A1642" t="s">
        <v>1141</v>
      </c>
      <c r="B1642">
        <v>2026</v>
      </c>
      <c r="C1642" t="s">
        <v>12</v>
      </c>
      <c r="D1642" t="s">
        <v>6</v>
      </c>
      <c r="E1642" t="s">
        <v>1142</v>
      </c>
      <c r="F1642" s="3">
        <v>0</v>
      </c>
      <c r="G1642" s="3">
        <v>0</v>
      </c>
      <c r="H1642" s="3">
        <v>0</v>
      </c>
      <c r="I1642" s="3">
        <v>0</v>
      </c>
      <c r="J1642" s="4" t="s">
        <v>3369</v>
      </c>
      <c r="K1642" s="3">
        <v>0</v>
      </c>
      <c r="L1642">
        <f t="shared" si="25"/>
        <v>570</v>
      </c>
    </row>
    <row r="1643" spans="1:12" x14ac:dyDescent="0.25">
      <c r="A1643" t="str">
        <f>A1642</f>
        <v>Farmington Senior Center, Inc.</v>
      </c>
      <c r="B1643">
        <f>B1642</f>
        <v>2026</v>
      </c>
      <c r="C1643" t="s">
        <v>3357</v>
      </c>
      <c r="D1643" t="str">
        <f>D1642</f>
        <v>501(c)(3)</v>
      </c>
      <c r="E1643" t="str">
        <f>E1642</f>
        <v>0399-32</v>
      </c>
      <c r="F1643" s="3">
        <f>SUM(F1641:F1642)</f>
        <v>865</v>
      </c>
      <c r="G1643" s="3">
        <f>SUM(G1641:G1642)</f>
        <v>0</v>
      </c>
      <c r="H1643" s="3">
        <f>SUM(H1641:H1642)</f>
        <v>865</v>
      </c>
      <c r="I1643" s="3">
        <f>SUM(I1641:I1642)</f>
        <v>-976.92</v>
      </c>
      <c r="J1643" s="3">
        <v>0</v>
      </c>
      <c r="K1643" s="3">
        <f>SUM(K1641:K1642)</f>
        <v>-111.92</v>
      </c>
      <c r="L1643">
        <f t="shared" si="25"/>
        <v>570</v>
      </c>
    </row>
    <row r="1644" spans="1:12" x14ac:dyDescent="0.25">
      <c r="A1644" t="s">
        <v>1143</v>
      </c>
      <c r="B1644">
        <v>2026</v>
      </c>
      <c r="C1644" t="s">
        <v>1</v>
      </c>
      <c r="D1644" t="s">
        <v>2</v>
      </c>
      <c r="E1644" t="s">
        <v>1144</v>
      </c>
      <c r="F1644" s="3">
        <v>2888950.75</v>
      </c>
      <c r="G1644" s="3">
        <v>-2330681</v>
      </c>
      <c r="H1644" s="3">
        <v>558269.75</v>
      </c>
      <c r="I1644" s="3">
        <v>-177891.44</v>
      </c>
      <c r="J1644" s="4" t="s">
        <v>3369</v>
      </c>
      <c r="K1644" s="3">
        <v>380378.31</v>
      </c>
      <c r="L1644">
        <f t="shared" si="25"/>
        <v>571</v>
      </c>
    </row>
    <row r="1645" spans="1:12" x14ac:dyDescent="0.25">
      <c r="A1645" t="s">
        <v>1143</v>
      </c>
      <c r="B1645">
        <v>2026</v>
      </c>
      <c r="C1645" t="s">
        <v>5</v>
      </c>
      <c r="D1645" t="s">
        <v>2</v>
      </c>
      <c r="E1645" t="s">
        <v>1144</v>
      </c>
      <c r="F1645" s="3">
        <v>126120</v>
      </c>
      <c r="G1645" s="3">
        <v>-94916</v>
      </c>
      <c r="H1645" s="3">
        <v>31204</v>
      </c>
      <c r="I1645" s="3">
        <v>-12780.82</v>
      </c>
      <c r="J1645" s="4" t="s">
        <v>3369</v>
      </c>
      <c r="K1645" s="3">
        <v>18423.18</v>
      </c>
      <c r="L1645">
        <f t="shared" si="25"/>
        <v>571</v>
      </c>
    </row>
    <row r="1646" spans="1:12" x14ac:dyDescent="0.25">
      <c r="A1646" t="str">
        <f>A1645</f>
        <v>Fayette Aerie No. 423 Fraternal Order of Eagles, Inc.</v>
      </c>
      <c r="B1646">
        <f>B1645</f>
        <v>2026</v>
      </c>
      <c r="C1646" t="s">
        <v>3357</v>
      </c>
      <c r="D1646" t="str">
        <f>D1645</f>
        <v>501(c)(8)</v>
      </c>
      <c r="E1646" t="str">
        <f>E1645</f>
        <v>0114-32</v>
      </c>
      <c r="F1646" s="3">
        <f>SUM(F1644:F1645)</f>
        <v>3015070.75</v>
      </c>
      <c r="G1646" s="3">
        <f>SUM(G1644:G1645)</f>
        <v>-2425597</v>
      </c>
      <c r="H1646" s="3">
        <f>SUM(H1644:H1645)</f>
        <v>589473.75</v>
      </c>
      <c r="I1646" s="3">
        <f>SUM(I1644:I1645)</f>
        <v>-190672.26</v>
      </c>
      <c r="J1646" s="4" t="s">
        <v>3369</v>
      </c>
      <c r="K1646" s="3">
        <f>SUM(K1644:K1645)</f>
        <v>398801.49</v>
      </c>
      <c r="L1646">
        <f t="shared" si="25"/>
        <v>571</v>
      </c>
    </row>
    <row r="1647" spans="1:12" x14ac:dyDescent="0.25">
      <c r="A1647" t="s">
        <v>1145</v>
      </c>
      <c r="B1647">
        <v>2026</v>
      </c>
      <c r="C1647" t="s">
        <v>9</v>
      </c>
      <c r="D1647" t="s">
        <v>10</v>
      </c>
      <c r="E1647" t="s">
        <v>1146</v>
      </c>
      <c r="F1647" s="3">
        <v>96494</v>
      </c>
      <c r="G1647" s="3">
        <v>0</v>
      </c>
      <c r="H1647" s="3">
        <v>96494</v>
      </c>
      <c r="I1647" s="3">
        <v>-75506.38</v>
      </c>
      <c r="J1647" s="3">
        <v>2284.6999999999998</v>
      </c>
      <c r="K1647" s="3">
        <v>23272.32</v>
      </c>
      <c r="L1647">
        <f t="shared" si="25"/>
        <v>572</v>
      </c>
    </row>
    <row r="1648" spans="1:12" x14ac:dyDescent="0.25">
      <c r="A1648" t="s">
        <v>1145</v>
      </c>
      <c r="B1648">
        <v>2026</v>
      </c>
      <c r="C1648" t="s">
        <v>12</v>
      </c>
      <c r="D1648" t="s">
        <v>10</v>
      </c>
      <c r="E1648" t="s">
        <v>1146</v>
      </c>
      <c r="F1648" s="3">
        <v>145902</v>
      </c>
      <c r="G1648" s="3">
        <v>-104861</v>
      </c>
      <c r="H1648" s="3">
        <v>41041</v>
      </c>
      <c r="I1648" s="3">
        <v>-10408.98</v>
      </c>
      <c r="J1648" s="4" t="s">
        <v>3369</v>
      </c>
      <c r="K1648" s="3">
        <v>30632.02</v>
      </c>
      <c r="L1648">
        <f t="shared" si="25"/>
        <v>572</v>
      </c>
    </row>
    <row r="1649" spans="1:12" x14ac:dyDescent="0.25">
      <c r="A1649" t="str">
        <f>A1648</f>
        <v>FEENEY BENNETT POST 128 AMERICAN LEGION</v>
      </c>
      <c r="B1649">
        <f>B1648</f>
        <v>2026</v>
      </c>
      <c r="C1649" t="s">
        <v>3357</v>
      </c>
      <c r="D1649" t="str">
        <f>D1648</f>
        <v>501(c)(19)</v>
      </c>
      <c r="E1649" t="str">
        <f>E1648</f>
        <v>0139-27</v>
      </c>
      <c r="F1649" s="3">
        <f>SUM(F1647:F1648)</f>
        <v>242396</v>
      </c>
      <c r="G1649" s="3">
        <f>SUM(G1647:G1648)</f>
        <v>-104861</v>
      </c>
      <c r="H1649" s="3">
        <f>SUM(H1647:H1648)</f>
        <v>137535</v>
      </c>
      <c r="I1649" s="3">
        <f>SUM(I1647:I1648)</f>
        <v>-85915.36</v>
      </c>
      <c r="J1649" s="3">
        <v>2284.6999999999998</v>
      </c>
      <c r="K1649" s="3">
        <f>SUM(K1647:K1648)</f>
        <v>53904.34</v>
      </c>
      <c r="L1649">
        <f t="shared" si="25"/>
        <v>572</v>
      </c>
    </row>
    <row r="1650" spans="1:12" x14ac:dyDescent="0.25">
      <c r="A1650" t="s">
        <v>1147</v>
      </c>
      <c r="B1650">
        <v>2026</v>
      </c>
      <c r="C1650" t="s">
        <v>9</v>
      </c>
      <c r="D1650" t="s">
        <v>6</v>
      </c>
      <c r="E1650" t="s">
        <v>1148</v>
      </c>
      <c r="F1650" s="3">
        <v>33829</v>
      </c>
      <c r="G1650" s="3">
        <v>0</v>
      </c>
      <c r="H1650" s="3">
        <v>33829</v>
      </c>
      <c r="I1650" s="3">
        <v>-4352</v>
      </c>
      <c r="J1650" s="3">
        <v>0</v>
      </c>
      <c r="K1650" s="3">
        <v>29477</v>
      </c>
      <c r="L1650">
        <f t="shared" si="25"/>
        <v>573</v>
      </c>
    </row>
    <row r="1651" spans="1:12" x14ac:dyDescent="0.25">
      <c r="A1651" t="str">
        <f>A1650</f>
        <v>Filling Memorial Home of Mercy Inc</v>
      </c>
      <c r="B1651">
        <f>B1650</f>
        <v>2026</v>
      </c>
      <c r="C1651" t="s">
        <v>3357</v>
      </c>
      <c r="D1651" t="str">
        <f>D1650</f>
        <v>501(c)(3)</v>
      </c>
      <c r="E1651" t="str">
        <f>E1650</f>
        <v>0352-32</v>
      </c>
      <c r="F1651" s="3">
        <f>SUM(F1650)</f>
        <v>33829</v>
      </c>
      <c r="G1651" s="3">
        <f>SUM(G1650)</f>
        <v>0</v>
      </c>
      <c r="H1651" s="3">
        <f>SUM(H1650)</f>
        <v>33829</v>
      </c>
      <c r="I1651" s="3">
        <f>SUM(I1650)</f>
        <v>-4352</v>
      </c>
      <c r="J1651" s="3">
        <v>0</v>
      </c>
      <c r="K1651" s="3">
        <f>SUM(K1650)</f>
        <v>29477</v>
      </c>
      <c r="L1651">
        <f t="shared" si="25"/>
        <v>573</v>
      </c>
    </row>
    <row r="1652" spans="1:12" x14ac:dyDescent="0.25">
      <c r="A1652" t="s">
        <v>1149</v>
      </c>
      <c r="B1652">
        <v>2026</v>
      </c>
      <c r="C1652" t="s">
        <v>5</v>
      </c>
      <c r="D1652" t="s">
        <v>6</v>
      </c>
      <c r="E1652" t="s">
        <v>1150</v>
      </c>
      <c r="F1652" s="3">
        <v>42540</v>
      </c>
      <c r="G1652" s="3">
        <v>-32800</v>
      </c>
      <c r="H1652" s="3">
        <v>9740</v>
      </c>
      <c r="I1652" s="3">
        <v>-1276.28</v>
      </c>
      <c r="J1652" s="4" t="s">
        <v>3369</v>
      </c>
      <c r="K1652" s="3">
        <v>8463.7199999999993</v>
      </c>
      <c r="L1652">
        <f t="shared" si="25"/>
        <v>574</v>
      </c>
    </row>
    <row r="1653" spans="1:12" x14ac:dyDescent="0.25">
      <c r="A1653" t="str">
        <f>A1652</f>
        <v>Financial Assistance For Cancer Treatment</v>
      </c>
      <c r="B1653">
        <f>B1652</f>
        <v>2026</v>
      </c>
      <c r="C1653" t="s">
        <v>3357</v>
      </c>
      <c r="D1653" t="str">
        <f>D1652</f>
        <v>501(c)(3)</v>
      </c>
      <c r="E1653" t="str">
        <f>E1652</f>
        <v>0358-32</v>
      </c>
      <c r="F1653" s="3">
        <f>SUM(F1652)</f>
        <v>42540</v>
      </c>
      <c r="G1653" s="3">
        <f>SUM(G1652)</f>
        <v>-32800</v>
      </c>
      <c r="H1653" s="3">
        <f>SUM(H1652)</f>
        <v>9740</v>
      </c>
      <c r="I1653" s="3">
        <f>SUM(I1652)</f>
        <v>-1276.28</v>
      </c>
      <c r="J1653" s="4" t="s">
        <v>3369</v>
      </c>
      <c r="K1653" s="3">
        <f>SUM(K1652)</f>
        <v>8463.7199999999993</v>
      </c>
      <c r="L1653">
        <f t="shared" si="25"/>
        <v>574</v>
      </c>
    </row>
    <row r="1654" spans="1:12" x14ac:dyDescent="0.25">
      <c r="A1654" t="s">
        <v>1151</v>
      </c>
      <c r="B1654">
        <v>2026</v>
      </c>
      <c r="C1654" t="s">
        <v>9</v>
      </c>
      <c r="D1654" t="s">
        <v>6</v>
      </c>
      <c r="E1654" t="s">
        <v>1152</v>
      </c>
      <c r="F1654" s="3">
        <v>55039.27</v>
      </c>
      <c r="G1654" s="3">
        <v>0</v>
      </c>
      <c r="H1654" s="3">
        <v>55039.27</v>
      </c>
      <c r="I1654" s="3">
        <v>-14744.89</v>
      </c>
      <c r="J1654" s="3">
        <v>0</v>
      </c>
      <c r="K1654" s="3">
        <v>40294.379999999997</v>
      </c>
      <c r="L1654">
        <f t="shared" si="25"/>
        <v>575</v>
      </c>
    </row>
    <row r="1655" spans="1:12" x14ac:dyDescent="0.25">
      <c r="A1655" t="str">
        <f>A1654</f>
        <v>Findlay Service League Inc</v>
      </c>
      <c r="B1655">
        <f>B1654</f>
        <v>2026</v>
      </c>
      <c r="C1655" t="s">
        <v>3357</v>
      </c>
      <c r="D1655" t="str">
        <f>D1654</f>
        <v>501(c)(3)</v>
      </c>
      <c r="E1655" t="str">
        <f>E1654</f>
        <v>0348-32</v>
      </c>
      <c r="F1655" s="3">
        <f>SUM(F1654)</f>
        <v>55039.27</v>
      </c>
      <c r="G1655" s="3">
        <f>SUM(G1654)</f>
        <v>0</v>
      </c>
      <c r="H1655" s="3">
        <f>SUM(H1654)</f>
        <v>55039.27</v>
      </c>
      <c r="I1655" s="3">
        <f>SUM(I1654)</f>
        <v>-14744.89</v>
      </c>
      <c r="J1655" s="3">
        <v>0</v>
      </c>
      <c r="K1655" s="3">
        <f>SUM(K1654)</f>
        <v>40294.379999999997</v>
      </c>
      <c r="L1655">
        <f t="shared" si="25"/>
        <v>575</v>
      </c>
    </row>
    <row r="1656" spans="1:12" x14ac:dyDescent="0.25">
      <c r="A1656" t="s">
        <v>1153</v>
      </c>
      <c r="B1656">
        <v>2026</v>
      </c>
      <c r="C1656" t="s">
        <v>5</v>
      </c>
      <c r="D1656" t="s">
        <v>6</v>
      </c>
      <c r="E1656" t="s">
        <v>1154</v>
      </c>
      <c r="F1656" s="3">
        <v>1518800</v>
      </c>
      <c r="G1656" s="3">
        <v>-1230734</v>
      </c>
      <c r="H1656" s="3">
        <v>288066</v>
      </c>
      <c r="I1656" s="3">
        <v>-88815</v>
      </c>
      <c r="J1656" s="4" t="s">
        <v>3369</v>
      </c>
      <c r="K1656" s="3">
        <v>199251</v>
      </c>
      <c r="L1656">
        <f t="shared" si="25"/>
        <v>576</v>
      </c>
    </row>
    <row r="1657" spans="1:12" x14ac:dyDescent="0.25">
      <c r="A1657" t="str">
        <f>A1656</f>
        <v>Findlay Trojan Club</v>
      </c>
      <c r="B1657">
        <f>B1656</f>
        <v>2026</v>
      </c>
      <c r="C1657" t="s">
        <v>3357</v>
      </c>
      <c r="D1657" t="str">
        <f>D1656</f>
        <v>501(c)(3)</v>
      </c>
      <c r="E1657" t="str">
        <f>E1656</f>
        <v>0364-32</v>
      </c>
      <c r="F1657" s="3">
        <f>SUM(F1656)</f>
        <v>1518800</v>
      </c>
      <c r="G1657" s="3">
        <f>SUM(G1656)</f>
        <v>-1230734</v>
      </c>
      <c r="H1657" s="3">
        <f>SUM(H1656)</f>
        <v>288066</v>
      </c>
      <c r="I1657" s="3">
        <f>SUM(I1656)</f>
        <v>-88815</v>
      </c>
      <c r="J1657" s="4" t="s">
        <v>3369</v>
      </c>
      <c r="K1657" s="3">
        <f>SUM(K1656)</f>
        <v>199251</v>
      </c>
      <c r="L1657">
        <f t="shared" si="25"/>
        <v>576</v>
      </c>
    </row>
    <row r="1658" spans="1:12" x14ac:dyDescent="0.25">
      <c r="A1658" t="s">
        <v>1155</v>
      </c>
      <c r="B1658">
        <v>2026</v>
      </c>
      <c r="C1658" t="s">
        <v>1</v>
      </c>
      <c r="D1658" t="s">
        <v>2</v>
      </c>
      <c r="E1658" t="s">
        <v>1156</v>
      </c>
      <c r="F1658" s="3">
        <v>4742367.25</v>
      </c>
      <c r="G1658" s="3">
        <v>-4427084.3499999996</v>
      </c>
      <c r="H1658" s="3">
        <v>315282.90000000002</v>
      </c>
      <c r="I1658" s="3">
        <v>-113734.78</v>
      </c>
      <c r="J1658" s="4" t="s">
        <v>3369</v>
      </c>
      <c r="K1658" s="3">
        <v>201548.12</v>
      </c>
      <c r="L1658">
        <f t="shared" si="25"/>
        <v>577</v>
      </c>
    </row>
    <row r="1659" spans="1:12" x14ac:dyDescent="0.25">
      <c r="A1659" t="s">
        <v>1155</v>
      </c>
      <c r="B1659">
        <v>2026</v>
      </c>
      <c r="C1659" t="s">
        <v>5</v>
      </c>
      <c r="D1659" t="s">
        <v>2</v>
      </c>
      <c r="E1659" t="s">
        <v>1156</v>
      </c>
      <c r="F1659" s="3">
        <v>72317</v>
      </c>
      <c r="G1659" s="3">
        <v>-58364</v>
      </c>
      <c r="H1659" s="3">
        <v>13953</v>
      </c>
      <c r="I1659" s="3">
        <v>-5178.2700000000004</v>
      </c>
      <c r="J1659" s="4" t="s">
        <v>3369</v>
      </c>
      <c r="K1659" s="3">
        <v>8774.73</v>
      </c>
      <c r="L1659">
        <f t="shared" si="25"/>
        <v>577</v>
      </c>
    </row>
    <row r="1660" spans="1:12" x14ac:dyDescent="0.25">
      <c r="A1660" t="str">
        <f>A1659</f>
        <v>Firelands Aerie 2869, FOE</v>
      </c>
      <c r="B1660">
        <f>B1659</f>
        <v>2026</v>
      </c>
      <c r="C1660" t="s">
        <v>3357</v>
      </c>
      <c r="D1660" t="str">
        <f>D1659</f>
        <v>501(c)(8)</v>
      </c>
      <c r="E1660" t="str">
        <f>E1659</f>
        <v>0255-32</v>
      </c>
      <c r="F1660" s="3">
        <f>SUM(F1658:F1659)</f>
        <v>4814684.25</v>
      </c>
      <c r="G1660" s="3">
        <f>SUM(G1658:G1659)</f>
        <v>-4485448.3499999996</v>
      </c>
      <c r="H1660" s="3">
        <f>SUM(H1658:H1659)</f>
        <v>329235.90000000002</v>
      </c>
      <c r="I1660" s="3">
        <f>SUM(I1658:I1659)</f>
        <v>-118913.05</v>
      </c>
      <c r="J1660" s="4" t="s">
        <v>3369</v>
      </c>
      <c r="K1660" s="3">
        <f>SUM(K1658:K1659)</f>
        <v>210322.85</v>
      </c>
      <c r="L1660">
        <f t="shared" si="25"/>
        <v>577</v>
      </c>
    </row>
    <row r="1661" spans="1:12" x14ac:dyDescent="0.25">
      <c r="A1661" t="s">
        <v>1157</v>
      </c>
      <c r="B1661">
        <v>2026</v>
      </c>
      <c r="C1661" t="s">
        <v>9</v>
      </c>
      <c r="D1661" t="s">
        <v>6</v>
      </c>
      <c r="E1661" t="s">
        <v>1158</v>
      </c>
      <c r="F1661" s="3">
        <v>9459</v>
      </c>
      <c r="G1661" s="3">
        <v>0</v>
      </c>
      <c r="H1661" s="3">
        <v>9459</v>
      </c>
      <c r="I1661" s="3">
        <v>-6185.85</v>
      </c>
      <c r="J1661" s="3">
        <v>-766.14</v>
      </c>
      <c r="K1661" s="3">
        <v>2507.0100000000002</v>
      </c>
      <c r="L1661">
        <f t="shared" si="25"/>
        <v>578</v>
      </c>
    </row>
    <row r="1662" spans="1:12" x14ac:dyDescent="0.25">
      <c r="A1662" t="str">
        <f>A1661</f>
        <v>Firelands Assoc of Realtors Charitable Foundation</v>
      </c>
      <c r="B1662">
        <f>B1661</f>
        <v>2026</v>
      </c>
      <c r="C1662" t="s">
        <v>3357</v>
      </c>
      <c r="D1662" t="str">
        <f>D1661</f>
        <v>501(c)(3)</v>
      </c>
      <c r="E1662" t="str">
        <f>E1661</f>
        <v>0379-32</v>
      </c>
      <c r="F1662" s="3">
        <f>SUM(F1661)</f>
        <v>9459</v>
      </c>
      <c r="G1662" s="3">
        <f>SUM(G1661)</f>
        <v>0</v>
      </c>
      <c r="H1662" s="3">
        <f>SUM(H1661)</f>
        <v>9459</v>
      </c>
      <c r="I1662" s="3">
        <f>SUM(I1661)</f>
        <v>-6185.85</v>
      </c>
      <c r="J1662" s="3">
        <v>-766.14</v>
      </c>
      <c r="K1662" s="3">
        <f>SUM(K1661)</f>
        <v>2507.0100000000002</v>
      </c>
      <c r="L1662">
        <f t="shared" si="25"/>
        <v>578</v>
      </c>
    </row>
    <row r="1663" spans="1:12" x14ac:dyDescent="0.25">
      <c r="A1663" t="s">
        <v>1159</v>
      </c>
      <c r="B1663">
        <v>2026</v>
      </c>
      <c r="C1663" t="s">
        <v>5</v>
      </c>
      <c r="D1663" t="s">
        <v>6</v>
      </c>
      <c r="E1663" t="s">
        <v>1160</v>
      </c>
      <c r="F1663" s="3">
        <v>160440</v>
      </c>
      <c r="G1663" s="3">
        <v>-132614</v>
      </c>
      <c r="H1663" s="3">
        <v>27826</v>
      </c>
      <c r="I1663" s="3">
        <v>-6829</v>
      </c>
      <c r="J1663" s="4" t="s">
        <v>3369</v>
      </c>
      <c r="K1663" s="3">
        <v>20997</v>
      </c>
      <c r="L1663">
        <f t="shared" si="25"/>
        <v>579</v>
      </c>
    </row>
    <row r="1664" spans="1:12" x14ac:dyDescent="0.25">
      <c r="A1664" t="str">
        <f>A1663</f>
        <v>Firelands Booster Club</v>
      </c>
      <c r="B1664">
        <f>B1663</f>
        <v>2026</v>
      </c>
      <c r="C1664" t="s">
        <v>3357</v>
      </c>
      <c r="D1664" t="str">
        <f>D1663</f>
        <v>501(c)(3)</v>
      </c>
      <c r="E1664" t="str">
        <f>E1663</f>
        <v>0374-32</v>
      </c>
      <c r="F1664" s="3">
        <f>SUM(F1663)</f>
        <v>160440</v>
      </c>
      <c r="G1664" s="3">
        <f>SUM(G1663)</f>
        <v>-132614</v>
      </c>
      <c r="H1664" s="3">
        <f>SUM(H1663)</f>
        <v>27826</v>
      </c>
      <c r="I1664" s="3">
        <f>SUM(I1663)</f>
        <v>-6829</v>
      </c>
      <c r="J1664" s="4" t="s">
        <v>3369</v>
      </c>
      <c r="K1664" s="3">
        <f>SUM(K1663)</f>
        <v>20997</v>
      </c>
      <c r="L1664">
        <f t="shared" si="25"/>
        <v>579</v>
      </c>
    </row>
    <row r="1665" spans="1:12" x14ac:dyDescent="0.25">
      <c r="A1665" t="s">
        <v>1161</v>
      </c>
      <c r="B1665">
        <v>2026</v>
      </c>
      <c r="C1665" t="s">
        <v>5</v>
      </c>
      <c r="D1665" t="s">
        <v>6</v>
      </c>
      <c r="E1665" t="s">
        <v>1162</v>
      </c>
      <c r="F1665" s="3">
        <v>947544</v>
      </c>
      <c r="G1665" s="3">
        <v>-790257</v>
      </c>
      <c r="H1665" s="3">
        <v>157287</v>
      </c>
      <c r="I1665" s="3">
        <v>-32091</v>
      </c>
      <c r="J1665" s="4" t="s">
        <v>3369</v>
      </c>
      <c r="K1665" s="3">
        <v>125196</v>
      </c>
      <c r="L1665">
        <f t="shared" si="25"/>
        <v>580</v>
      </c>
    </row>
    <row r="1666" spans="1:12" x14ac:dyDescent="0.25">
      <c r="A1666" t="str">
        <f>A1665</f>
        <v>Firelands Montessori Academy</v>
      </c>
      <c r="B1666">
        <f>B1665</f>
        <v>2026</v>
      </c>
      <c r="C1666" t="s">
        <v>3357</v>
      </c>
      <c r="D1666" t="str">
        <f>D1665</f>
        <v>501(c)(3)</v>
      </c>
      <c r="E1666" t="str">
        <f>E1665</f>
        <v>0322-32</v>
      </c>
      <c r="F1666" s="3">
        <f>SUM(F1665)</f>
        <v>947544</v>
      </c>
      <c r="G1666" s="3">
        <f>SUM(G1665)</f>
        <v>-790257</v>
      </c>
      <c r="H1666" s="3">
        <f>SUM(H1665)</f>
        <v>157287</v>
      </c>
      <c r="I1666" s="3">
        <f>SUM(I1665)</f>
        <v>-32091</v>
      </c>
      <c r="J1666" s="4" t="s">
        <v>3369</v>
      </c>
      <c r="K1666" s="3">
        <f>SUM(K1665)</f>
        <v>125196</v>
      </c>
      <c r="L1666">
        <f t="shared" si="25"/>
        <v>580</v>
      </c>
    </row>
    <row r="1667" spans="1:12" x14ac:dyDescent="0.25">
      <c r="A1667" t="s">
        <v>1163</v>
      </c>
      <c r="B1667">
        <v>2026</v>
      </c>
      <c r="C1667" t="s">
        <v>5</v>
      </c>
      <c r="D1667" t="s">
        <v>6</v>
      </c>
      <c r="E1667" t="s">
        <v>1164</v>
      </c>
      <c r="F1667" s="3">
        <v>105790</v>
      </c>
      <c r="G1667" s="3">
        <v>-85110</v>
      </c>
      <c r="H1667" s="3">
        <v>20680</v>
      </c>
      <c r="I1667" s="3">
        <v>-6347.4</v>
      </c>
      <c r="J1667" s="4" t="s">
        <v>3369</v>
      </c>
      <c r="K1667" s="3">
        <v>14332.6</v>
      </c>
      <c r="L1667">
        <f t="shared" si="25"/>
        <v>581</v>
      </c>
    </row>
    <row r="1668" spans="1:12" x14ac:dyDescent="0.25">
      <c r="A1668" t="str">
        <f>A1667</f>
        <v>Flier Football Foundation Inc.</v>
      </c>
      <c r="B1668">
        <f>B1667</f>
        <v>2026</v>
      </c>
      <c r="C1668" t="s">
        <v>3357</v>
      </c>
      <c r="D1668" t="str">
        <f>D1667</f>
        <v>501(c)(3)</v>
      </c>
      <c r="E1668" t="str">
        <f>E1667</f>
        <v>0370-32</v>
      </c>
      <c r="F1668" s="3">
        <f>SUM(F1667)</f>
        <v>105790</v>
      </c>
      <c r="G1668" s="3">
        <f>SUM(G1667)</f>
        <v>-85110</v>
      </c>
      <c r="H1668" s="3">
        <f>SUM(H1667)</f>
        <v>20680</v>
      </c>
      <c r="I1668" s="3">
        <f>SUM(I1667)</f>
        <v>-6347.4</v>
      </c>
      <c r="J1668" s="4" t="s">
        <v>3369</v>
      </c>
      <c r="K1668" s="3">
        <f>SUM(K1667)</f>
        <v>14332.6</v>
      </c>
      <c r="L1668">
        <f t="shared" ref="L1668:L1731" si="26">IF(E1668=E1667,L1667,L1667+1)</f>
        <v>581</v>
      </c>
    </row>
    <row r="1669" spans="1:12" x14ac:dyDescent="0.25">
      <c r="A1669" t="s">
        <v>1165</v>
      </c>
      <c r="B1669">
        <v>2026</v>
      </c>
      <c r="C1669" t="s">
        <v>9</v>
      </c>
      <c r="D1669" t="s">
        <v>6</v>
      </c>
      <c r="E1669" t="s">
        <v>1166</v>
      </c>
      <c r="F1669" s="3">
        <v>12600</v>
      </c>
      <c r="G1669" s="3">
        <v>0</v>
      </c>
      <c r="H1669" s="3">
        <v>12600</v>
      </c>
      <c r="I1669" s="3">
        <v>-5160</v>
      </c>
      <c r="J1669" s="3">
        <v>380</v>
      </c>
      <c r="K1669" s="3">
        <v>7820</v>
      </c>
      <c r="L1669">
        <f t="shared" si="26"/>
        <v>582</v>
      </c>
    </row>
    <row r="1670" spans="1:12" x14ac:dyDescent="0.25">
      <c r="A1670" t="s">
        <v>1165</v>
      </c>
      <c r="B1670">
        <v>2026</v>
      </c>
      <c r="C1670" t="s">
        <v>12</v>
      </c>
      <c r="D1670" t="s">
        <v>6</v>
      </c>
      <c r="E1670" t="s">
        <v>1166</v>
      </c>
      <c r="F1670" s="3">
        <v>600</v>
      </c>
      <c r="G1670" s="3">
        <v>-210</v>
      </c>
      <c r="H1670" s="3">
        <v>390</v>
      </c>
      <c r="I1670" s="3">
        <v>0</v>
      </c>
      <c r="J1670" s="4" t="s">
        <v>3369</v>
      </c>
      <c r="K1670" s="3">
        <v>390</v>
      </c>
      <c r="L1670">
        <f t="shared" si="26"/>
        <v>582</v>
      </c>
    </row>
    <row r="1671" spans="1:12" x14ac:dyDescent="0.25">
      <c r="A1671" t="str">
        <f>A1670</f>
        <v>Focus Rescue and Rehabiliatation Co</v>
      </c>
      <c r="B1671">
        <f>B1670</f>
        <v>2026</v>
      </c>
      <c r="C1671" t="s">
        <v>3357</v>
      </c>
      <c r="D1671" t="str">
        <f>D1670</f>
        <v>501(c)(3)</v>
      </c>
      <c r="E1671" t="str">
        <f>E1670</f>
        <v>0378-32</v>
      </c>
      <c r="F1671" s="3">
        <f>SUM(F1669:F1670)</f>
        <v>13200</v>
      </c>
      <c r="G1671" s="3">
        <f>SUM(G1669:G1670)</f>
        <v>-210</v>
      </c>
      <c r="H1671" s="3">
        <f>SUM(H1669:H1670)</f>
        <v>12990</v>
      </c>
      <c r="I1671" s="3">
        <f>SUM(I1669:I1670)</f>
        <v>-5160</v>
      </c>
      <c r="J1671" s="3">
        <v>380</v>
      </c>
      <c r="K1671" s="3">
        <f>SUM(K1669:K1670)</f>
        <v>8210</v>
      </c>
      <c r="L1671">
        <f t="shared" si="26"/>
        <v>582</v>
      </c>
    </row>
    <row r="1672" spans="1:12" x14ac:dyDescent="0.25">
      <c r="A1672" t="s">
        <v>1167</v>
      </c>
      <c r="B1672">
        <v>2026</v>
      </c>
      <c r="C1672" t="s">
        <v>9</v>
      </c>
      <c r="D1672" t="s">
        <v>2</v>
      </c>
      <c r="E1672" t="s">
        <v>1168</v>
      </c>
      <c r="F1672" s="3">
        <v>0</v>
      </c>
      <c r="G1672" s="3">
        <v>0</v>
      </c>
      <c r="H1672" s="3">
        <v>0</v>
      </c>
      <c r="I1672" s="3">
        <v>-150</v>
      </c>
      <c r="J1672" s="3">
        <v>0</v>
      </c>
      <c r="K1672" s="3">
        <v>-150</v>
      </c>
      <c r="L1672">
        <f t="shared" si="26"/>
        <v>583</v>
      </c>
    </row>
    <row r="1673" spans="1:12" x14ac:dyDescent="0.25">
      <c r="A1673" t="str">
        <f>A1672</f>
        <v>FOE 2275 Ladies Auxiliary</v>
      </c>
      <c r="B1673">
        <f>B1672</f>
        <v>2026</v>
      </c>
      <c r="C1673" t="s">
        <v>3357</v>
      </c>
      <c r="D1673" t="str">
        <f>D1672</f>
        <v>501(c)(8)</v>
      </c>
      <c r="E1673" t="str">
        <f>E1672</f>
        <v>0398-32</v>
      </c>
      <c r="F1673" s="3">
        <f>SUM(F1672)</f>
        <v>0</v>
      </c>
      <c r="G1673" s="3">
        <f>SUM(G1672)</f>
        <v>0</v>
      </c>
      <c r="H1673" s="3">
        <f>SUM(H1672)</f>
        <v>0</v>
      </c>
      <c r="I1673" s="3">
        <f>SUM(I1672)</f>
        <v>-150</v>
      </c>
      <c r="J1673" s="3">
        <v>0</v>
      </c>
      <c r="K1673" s="3">
        <f>SUM(K1672)</f>
        <v>-150</v>
      </c>
      <c r="L1673">
        <f t="shared" si="26"/>
        <v>583</v>
      </c>
    </row>
    <row r="1674" spans="1:12" x14ac:dyDescent="0.25">
      <c r="A1674" t="s">
        <v>1169</v>
      </c>
      <c r="B1674">
        <v>2026</v>
      </c>
      <c r="C1674" t="s">
        <v>9</v>
      </c>
      <c r="D1674" t="s">
        <v>2</v>
      </c>
      <c r="E1674" t="s">
        <v>1170</v>
      </c>
      <c r="F1674" s="3">
        <v>39313.5</v>
      </c>
      <c r="G1674" s="3">
        <v>0</v>
      </c>
      <c r="H1674" s="3">
        <v>39313.5</v>
      </c>
      <c r="I1674" s="3">
        <v>-88287.61</v>
      </c>
      <c r="J1674" s="3">
        <v>5992.84</v>
      </c>
      <c r="K1674" s="3">
        <v>-42981.27</v>
      </c>
      <c r="L1674">
        <f t="shared" si="26"/>
        <v>584</v>
      </c>
    </row>
    <row r="1675" spans="1:12" x14ac:dyDescent="0.25">
      <c r="A1675" t="s">
        <v>1169</v>
      </c>
      <c r="B1675">
        <v>2026</v>
      </c>
      <c r="C1675" t="s">
        <v>12</v>
      </c>
      <c r="D1675" t="s">
        <v>2</v>
      </c>
      <c r="E1675" t="s">
        <v>1170</v>
      </c>
      <c r="F1675" s="3">
        <v>190733</v>
      </c>
      <c r="G1675" s="3">
        <v>-137785</v>
      </c>
      <c r="H1675" s="3">
        <v>52948</v>
      </c>
      <c r="I1675" s="3">
        <v>-11307.88</v>
      </c>
      <c r="J1675" s="4" t="s">
        <v>3369</v>
      </c>
      <c r="K1675" s="3">
        <v>41640.120000000003</v>
      </c>
      <c r="L1675">
        <f t="shared" si="26"/>
        <v>584</v>
      </c>
    </row>
    <row r="1676" spans="1:12" x14ac:dyDescent="0.25">
      <c r="A1676" t="s">
        <v>1169</v>
      </c>
      <c r="B1676">
        <v>2026</v>
      </c>
      <c r="C1676" t="s">
        <v>1</v>
      </c>
      <c r="D1676" t="s">
        <v>2</v>
      </c>
      <c r="E1676" t="s">
        <v>1170</v>
      </c>
      <c r="F1676" s="3">
        <v>8831726.25</v>
      </c>
      <c r="G1676" s="3">
        <v>-8206580.1500000004</v>
      </c>
      <c r="H1676" s="3">
        <v>625146.1</v>
      </c>
      <c r="I1676" s="3">
        <v>-133620.91</v>
      </c>
      <c r="J1676" s="4" t="s">
        <v>3369</v>
      </c>
      <c r="K1676" s="3">
        <v>491525.19</v>
      </c>
      <c r="L1676">
        <f t="shared" si="26"/>
        <v>584</v>
      </c>
    </row>
    <row r="1677" spans="1:12" x14ac:dyDescent="0.25">
      <c r="A1677" t="s">
        <v>1169</v>
      </c>
      <c r="B1677">
        <v>2026</v>
      </c>
      <c r="C1677" t="s">
        <v>5</v>
      </c>
      <c r="D1677" t="s">
        <v>2</v>
      </c>
      <c r="E1677" t="s">
        <v>1170</v>
      </c>
      <c r="F1677" s="3">
        <v>206642</v>
      </c>
      <c r="G1677" s="3">
        <v>-163738.33000000002</v>
      </c>
      <c r="H1677" s="3">
        <v>42903.67</v>
      </c>
      <c r="I1677" s="3">
        <v>-22196.3</v>
      </c>
      <c r="J1677" s="4" t="s">
        <v>3369</v>
      </c>
      <c r="K1677" s="3">
        <v>20707.37</v>
      </c>
      <c r="L1677">
        <f t="shared" si="26"/>
        <v>584</v>
      </c>
    </row>
    <row r="1678" spans="1:12" x14ac:dyDescent="0.25">
      <c r="A1678" t="str">
        <f>A1677</f>
        <v>Forest Rose Aerie #2120 Fraternal Order of Eagles</v>
      </c>
      <c r="B1678">
        <f>B1677</f>
        <v>2026</v>
      </c>
      <c r="C1678" t="s">
        <v>3357</v>
      </c>
      <c r="D1678" t="str">
        <f>D1677</f>
        <v>501(c)(8)</v>
      </c>
      <c r="E1678" t="str">
        <f>E1677</f>
        <v>0004-32</v>
      </c>
      <c r="F1678" s="3">
        <f>SUM(F1674:F1677)</f>
        <v>9268414.75</v>
      </c>
      <c r="G1678" s="3">
        <f>SUM(G1674:G1677)</f>
        <v>-8508103.4800000004</v>
      </c>
      <c r="H1678" s="3">
        <f>SUM(H1674:H1677)</f>
        <v>760311.27</v>
      </c>
      <c r="I1678" s="3">
        <f>SUM(I1674:I1677)</f>
        <v>-255412.7</v>
      </c>
      <c r="J1678" s="3">
        <v>5992.84</v>
      </c>
      <c r="K1678" s="3">
        <f>SUM(K1674:K1677)</f>
        <v>510891.41000000003</v>
      </c>
      <c r="L1678">
        <f t="shared" si="26"/>
        <v>584</v>
      </c>
    </row>
    <row r="1679" spans="1:12" x14ac:dyDescent="0.25">
      <c r="A1679" t="s">
        <v>1171</v>
      </c>
      <c r="B1679">
        <v>2026</v>
      </c>
      <c r="C1679" t="s">
        <v>5</v>
      </c>
      <c r="D1679" t="s">
        <v>864</v>
      </c>
      <c r="E1679" t="s">
        <v>1172</v>
      </c>
      <c r="F1679" s="3">
        <v>196992</v>
      </c>
      <c r="G1679" s="3">
        <v>-158415</v>
      </c>
      <c r="H1679" s="3">
        <v>38577</v>
      </c>
      <c r="I1679" s="3">
        <v>-11120.88</v>
      </c>
      <c r="J1679" s="4" t="s">
        <v>3369</v>
      </c>
      <c r="K1679" s="3">
        <v>27456.12</v>
      </c>
      <c r="L1679">
        <f t="shared" si="26"/>
        <v>585</v>
      </c>
    </row>
    <row r="1680" spans="1:12" x14ac:dyDescent="0.25">
      <c r="A1680" t="str">
        <f>A1679</f>
        <v>Foresters Benevolent Association</v>
      </c>
      <c r="B1680">
        <f>B1679</f>
        <v>2026</v>
      </c>
      <c r="C1680" t="s">
        <v>3357</v>
      </c>
      <c r="D1680" t="str">
        <f>D1679</f>
        <v>501(c)(7)</v>
      </c>
      <c r="E1680" t="str">
        <f>E1679</f>
        <v>0349-32</v>
      </c>
      <c r="F1680" s="3">
        <f>SUM(F1679)</f>
        <v>196992</v>
      </c>
      <c r="G1680" s="3">
        <f>SUM(G1679)</f>
        <v>-158415</v>
      </c>
      <c r="H1680" s="3">
        <f>SUM(H1679)</f>
        <v>38577</v>
      </c>
      <c r="I1680" s="3">
        <f>SUM(I1679)</f>
        <v>-11120.88</v>
      </c>
      <c r="J1680" s="4" t="s">
        <v>3369</v>
      </c>
      <c r="K1680" s="3">
        <f>SUM(K1679)</f>
        <v>27456.12</v>
      </c>
      <c r="L1680">
        <f t="shared" si="26"/>
        <v>585</v>
      </c>
    </row>
    <row r="1681" spans="1:12" x14ac:dyDescent="0.25">
      <c r="A1681" t="s">
        <v>1173</v>
      </c>
      <c r="B1681">
        <v>2026</v>
      </c>
      <c r="C1681" t="s">
        <v>9</v>
      </c>
      <c r="D1681" t="s">
        <v>6</v>
      </c>
      <c r="E1681" t="s">
        <v>1174</v>
      </c>
      <c r="F1681" s="3">
        <v>20367.23</v>
      </c>
      <c r="G1681" s="3">
        <v>0</v>
      </c>
      <c r="H1681" s="3">
        <v>20367.23</v>
      </c>
      <c r="I1681" s="3">
        <v>-2395.0500000000002</v>
      </c>
      <c r="J1681" s="3">
        <v>808.46</v>
      </c>
      <c r="K1681" s="3">
        <v>18780.64</v>
      </c>
      <c r="L1681">
        <f t="shared" si="26"/>
        <v>586</v>
      </c>
    </row>
    <row r="1682" spans="1:12" x14ac:dyDescent="0.25">
      <c r="A1682" t="str">
        <f>A1681</f>
        <v>Forget-Me-Not Baskets, Inc.</v>
      </c>
      <c r="B1682">
        <f>B1681</f>
        <v>2026</v>
      </c>
      <c r="C1682" t="s">
        <v>3357</v>
      </c>
      <c r="D1682" t="str">
        <f>D1681</f>
        <v>501(c)(3)</v>
      </c>
      <c r="E1682" t="str">
        <f>E1681</f>
        <v>0377-32</v>
      </c>
      <c r="F1682" s="3">
        <f>SUM(F1681)</f>
        <v>20367.23</v>
      </c>
      <c r="G1682" s="3">
        <f>SUM(G1681)</f>
        <v>0</v>
      </c>
      <c r="H1682" s="3">
        <f>SUM(H1681)</f>
        <v>20367.23</v>
      </c>
      <c r="I1682" s="3">
        <f>SUM(I1681)</f>
        <v>-2395.0500000000002</v>
      </c>
      <c r="J1682" s="3">
        <v>808.46</v>
      </c>
      <c r="K1682" s="3">
        <f>SUM(K1681)</f>
        <v>18780.64</v>
      </c>
      <c r="L1682">
        <f t="shared" si="26"/>
        <v>586</v>
      </c>
    </row>
    <row r="1683" spans="1:12" x14ac:dyDescent="0.25">
      <c r="A1683" t="s">
        <v>1175</v>
      </c>
      <c r="B1683">
        <v>2026</v>
      </c>
      <c r="C1683" t="s">
        <v>5</v>
      </c>
      <c r="D1683" t="s">
        <v>6</v>
      </c>
      <c r="E1683" t="s">
        <v>1176</v>
      </c>
      <c r="F1683" s="3">
        <v>342480</v>
      </c>
      <c r="G1683" s="3">
        <v>-277623</v>
      </c>
      <c r="H1683" s="3">
        <v>64857</v>
      </c>
      <c r="I1683" s="3">
        <v>-19392.3</v>
      </c>
      <c r="J1683" s="4" t="s">
        <v>3369</v>
      </c>
      <c r="K1683" s="3">
        <v>45464.7</v>
      </c>
      <c r="L1683">
        <f t="shared" si="26"/>
        <v>587</v>
      </c>
    </row>
    <row r="1684" spans="1:12" x14ac:dyDescent="0.25">
      <c r="A1684" t="str">
        <f>A1683</f>
        <v>Fort Loramie Booster Club Inc.</v>
      </c>
      <c r="B1684">
        <f>B1683</f>
        <v>2026</v>
      </c>
      <c r="C1684" t="s">
        <v>3357</v>
      </c>
      <c r="D1684" t="str">
        <f>D1683</f>
        <v>501(c)(3)</v>
      </c>
      <c r="E1684" t="str">
        <f>E1683</f>
        <v>0383-32</v>
      </c>
      <c r="F1684" s="3">
        <f>SUM(F1683)</f>
        <v>342480</v>
      </c>
      <c r="G1684" s="3">
        <f>SUM(G1683)</f>
        <v>-277623</v>
      </c>
      <c r="H1684" s="3">
        <f>SUM(H1683)</f>
        <v>64857</v>
      </c>
      <c r="I1684" s="3">
        <f>SUM(I1683)</f>
        <v>-19392.3</v>
      </c>
      <c r="J1684" s="4" t="s">
        <v>3369</v>
      </c>
      <c r="K1684" s="3">
        <f>SUM(K1683)</f>
        <v>45464.7</v>
      </c>
      <c r="L1684">
        <f t="shared" si="26"/>
        <v>587</v>
      </c>
    </row>
    <row r="1685" spans="1:12" x14ac:dyDescent="0.25">
      <c r="A1685" t="s">
        <v>1177</v>
      </c>
      <c r="B1685">
        <v>2026</v>
      </c>
      <c r="C1685" t="s">
        <v>5</v>
      </c>
      <c r="D1685" t="s">
        <v>864</v>
      </c>
      <c r="E1685" t="s">
        <v>1178</v>
      </c>
      <c r="F1685" s="3">
        <v>288640</v>
      </c>
      <c r="G1685" s="3">
        <v>-231964</v>
      </c>
      <c r="H1685" s="3">
        <v>56676</v>
      </c>
      <c r="I1685" s="3">
        <v>-17668.560000000001</v>
      </c>
      <c r="J1685" s="4" t="s">
        <v>3369</v>
      </c>
      <c r="K1685" s="3">
        <v>39007.440000000002</v>
      </c>
      <c r="L1685">
        <f t="shared" si="26"/>
        <v>588</v>
      </c>
    </row>
    <row r="1686" spans="1:12" x14ac:dyDescent="0.25">
      <c r="A1686" t="str">
        <f>A1685</f>
        <v>Fostoria United Sportsmen, Inc.</v>
      </c>
      <c r="B1686">
        <f>B1685</f>
        <v>2026</v>
      </c>
      <c r="C1686" t="s">
        <v>3357</v>
      </c>
      <c r="D1686" t="str">
        <f>D1685</f>
        <v>501(c)(7)</v>
      </c>
      <c r="E1686" t="str">
        <f>E1685</f>
        <v>0326-32</v>
      </c>
      <c r="F1686" s="3">
        <f>SUM(F1685)</f>
        <v>288640</v>
      </c>
      <c r="G1686" s="3">
        <f>SUM(G1685)</f>
        <v>-231964</v>
      </c>
      <c r="H1686" s="3">
        <f>SUM(H1685)</f>
        <v>56676</v>
      </c>
      <c r="I1686" s="3">
        <f>SUM(I1685)</f>
        <v>-17668.560000000001</v>
      </c>
      <c r="J1686" s="4" t="s">
        <v>3369</v>
      </c>
      <c r="K1686" s="3">
        <f>SUM(K1685)</f>
        <v>39007.440000000002</v>
      </c>
      <c r="L1686">
        <f t="shared" si="26"/>
        <v>588</v>
      </c>
    </row>
    <row r="1687" spans="1:12" x14ac:dyDescent="0.25">
      <c r="A1687" t="s">
        <v>1179</v>
      </c>
      <c r="B1687">
        <v>2026</v>
      </c>
      <c r="C1687" t="s">
        <v>9</v>
      </c>
      <c r="D1687" t="s">
        <v>6</v>
      </c>
      <c r="E1687" t="s">
        <v>1180</v>
      </c>
      <c r="F1687" s="3">
        <v>231755</v>
      </c>
      <c r="G1687" s="3">
        <v>0</v>
      </c>
      <c r="H1687" s="3">
        <v>231755</v>
      </c>
      <c r="I1687" s="3">
        <v>-362489.24</v>
      </c>
      <c r="J1687" s="3">
        <v>-5182.97</v>
      </c>
      <c r="K1687" s="3">
        <v>-135917.21</v>
      </c>
      <c r="L1687">
        <f t="shared" si="26"/>
        <v>589</v>
      </c>
    </row>
    <row r="1688" spans="1:12" x14ac:dyDescent="0.25">
      <c r="A1688" t="s">
        <v>1179</v>
      </c>
      <c r="B1688">
        <v>2026</v>
      </c>
      <c r="C1688" t="s">
        <v>12</v>
      </c>
      <c r="D1688" t="s">
        <v>6</v>
      </c>
      <c r="E1688" t="s">
        <v>1180</v>
      </c>
      <c r="F1688" s="3">
        <v>1082946</v>
      </c>
      <c r="G1688" s="3">
        <v>-816116</v>
      </c>
      <c r="H1688" s="3">
        <v>266830</v>
      </c>
      <c r="I1688" s="3">
        <v>-70893.119999999995</v>
      </c>
      <c r="J1688" s="4" t="s">
        <v>3369</v>
      </c>
      <c r="K1688" s="3">
        <v>195936.88</v>
      </c>
      <c r="L1688">
        <f t="shared" si="26"/>
        <v>589</v>
      </c>
    </row>
    <row r="1689" spans="1:12" x14ac:dyDescent="0.25">
      <c r="A1689" t="s">
        <v>1179</v>
      </c>
      <c r="B1689">
        <v>2026</v>
      </c>
      <c r="C1689" t="s">
        <v>5</v>
      </c>
      <c r="D1689" t="s">
        <v>6</v>
      </c>
      <c r="E1689" t="s">
        <v>1180</v>
      </c>
      <c r="F1689" s="3">
        <v>26872</v>
      </c>
      <c r="G1689" s="3">
        <v>-23176</v>
      </c>
      <c r="H1689" s="3">
        <v>3696</v>
      </c>
      <c r="I1689" s="3">
        <v>-731.74</v>
      </c>
      <c r="J1689" s="4" t="s">
        <v>3369</v>
      </c>
      <c r="K1689" s="3">
        <v>2964.26</v>
      </c>
      <c r="L1689">
        <f t="shared" si="26"/>
        <v>589</v>
      </c>
    </row>
    <row r="1690" spans="1:12" x14ac:dyDescent="0.25">
      <c r="A1690" t="str">
        <f>A1689</f>
        <v>Fourteenth Street Community Center</v>
      </c>
      <c r="B1690">
        <f>B1689</f>
        <v>2026</v>
      </c>
      <c r="C1690" t="s">
        <v>3357</v>
      </c>
      <c r="D1690" t="str">
        <f>D1689</f>
        <v>501(c)(3)</v>
      </c>
      <c r="E1690" t="str">
        <f>E1689</f>
        <v>0148-32</v>
      </c>
      <c r="F1690" s="3">
        <f>SUM(F1687:F1689)</f>
        <v>1341573</v>
      </c>
      <c r="G1690" s="3">
        <f>SUM(G1687:G1689)</f>
        <v>-839292</v>
      </c>
      <c r="H1690" s="3">
        <f>SUM(H1687:H1689)</f>
        <v>502281</v>
      </c>
      <c r="I1690" s="3">
        <f>SUM(I1687:I1689)</f>
        <v>-434114.1</v>
      </c>
      <c r="J1690" s="3">
        <v>-5182.97</v>
      </c>
      <c r="K1690" s="3">
        <f>SUM(K1687:K1689)</f>
        <v>62983.930000000015</v>
      </c>
      <c r="L1690">
        <f t="shared" si="26"/>
        <v>589</v>
      </c>
    </row>
    <row r="1691" spans="1:12" x14ac:dyDescent="0.25">
      <c r="A1691" t="s">
        <v>1181</v>
      </c>
      <c r="B1691">
        <v>2026</v>
      </c>
      <c r="C1691" t="s">
        <v>1</v>
      </c>
      <c r="D1691" t="s">
        <v>2</v>
      </c>
      <c r="E1691" t="s">
        <v>1182</v>
      </c>
      <c r="F1691" s="3">
        <v>5806903.75</v>
      </c>
      <c r="G1691" s="3">
        <v>-5396648.5999999996</v>
      </c>
      <c r="H1691" s="3">
        <v>410255.15</v>
      </c>
      <c r="I1691" s="3">
        <v>-137038.04999999999</v>
      </c>
      <c r="J1691" s="4" t="s">
        <v>3369</v>
      </c>
      <c r="K1691" s="3">
        <v>273217.09999999998</v>
      </c>
      <c r="L1691">
        <f t="shared" si="26"/>
        <v>590</v>
      </c>
    </row>
    <row r="1692" spans="1:12" x14ac:dyDescent="0.25">
      <c r="A1692" t="s">
        <v>1181</v>
      </c>
      <c r="B1692">
        <v>2026</v>
      </c>
      <c r="C1692" t="s">
        <v>5</v>
      </c>
      <c r="D1692" t="s">
        <v>2</v>
      </c>
      <c r="E1692" t="s">
        <v>1182</v>
      </c>
      <c r="F1692" s="3">
        <v>106668</v>
      </c>
      <c r="G1692" s="3">
        <v>-71080</v>
      </c>
      <c r="H1692" s="3">
        <v>35588</v>
      </c>
      <c r="I1692" s="3">
        <v>-6860.01</v>
      </c>
      <c r="J1692" s="4" t="s">
        <v>3369</v>
      </c>
      <c r="K1692" s="3">
        <v>28727.99</v>
      </c>
      <c r="L1692">
        <f t="shared" si="26"/>
        <v>590</v>
      </c>
    </row>
    <row r="1693" spans="1:12" x14ac:dyDescent="0.25">
      <c r="A1693" t="str">
        <f>A1692</f>
        <v>Fraternal Order of Eagles #1034</v>
      </c>
      <c r="B1693">
        <f>B1692</f>
        <v>2026</v>
      </c>
      <c r="C1693" t="s">
        <v>3357</v>
      </c>
      <c r="D1693" t="str">
        <f>D1692</f>
        <v>501(c)(8)</v>
      </c>
      <c r="E1693" t="str">
        <f>E1692</f>
        <v>0222-32</v>
      </c>
      <c r="F1693" s="3">
        <f>SUM(F1691:F1692)</f>
        <v>5913571.75</v>
      </c>
      <c r="G1693" s="3">
        <f>SUM(G1691:G1692)</f>
        <v>-5467728.5999999996</v>
      </c>
      <c r="H1693" s="3">
        <f>SUM(H1691:H1692)</f>
        <v>445843.15</v>
      </c>
      <c r="I1693" s="3">
        <f>SUM(I1691:I1692)</f>
        <v>-143898.06</v>
      </c>
      <c r="J1693" s="4" t="s">
        <v>3369</v>
      </c>
      <c r="K1693" s="3">
        <f>SUM(K1691:K1692)</f>
        <v>301945.08999999997</v>
      </c>
      <c r="L1693">
        <f t="shared" si="26"/>
        <v>590</v>
      </c>
    </row>
    <row r="1694" spans="1:12" x14ac:dyDescent="0.25">
      <c r="A1694" t="s">
        <v>1183</v>
      </c>
      <c r="B1694">
        <v>2026</v>
      </c>
      <c r="C1694" t="s">
        <v>1</v>
      </c>
      <c r="D1694" t="s">
        <v>2</v>
      </c>
      <c r="E1694" t="s">
        <v>1184</v>
      </c>
      <c r="F1694" s="3">
        <v>379861.25</v>
      </c>
      <c r="G1694" s="3">
        <v>-346983.4</v>
      </c>
      <c r="H1694" s="3">
        <v>32877.85</v>
      </c>
      <c r="I1694" s="3">
        <v>-2155.0500000000002</v>
      </c>
      <c r="J1694" s="4" t="s">
        <v>3369</v>
      </c>
      <c r="K1694" s="3">
        <v>30722.799999999999</v>
      </c>
      <c r="L1694">
        <f t="shared" si="26"/>
        <v>591</v>
      </c>
    </row>
    <row r="1695" spans="1:12" x14ac:dyDescent="0.25">
      <c r="A1695" t="s">
        <v>1183</v>
      </c>
      <c r="B1695">
        <v>2026</v>
      </c>
      <c r="C1695" t="s">
        <v>5</v>
      </c>
      <c r="D1695" t="s">
        <v>2</v>
      </c>
      <c r="E1695" t="s">
        <v>1184</v>
      </c>
      <c r="F1695" s="3">
        <v>16836</v>
      </c>
      <c r="G1695" s="3">
        <v>-13400</v>
      </c>
      <c r="H1695" s="3">
        <v>3436</v>
      </c>
      <c r="I1695" s="3">
        <v>-1097.51</v>
      </c>
      <c r="J1695" s="4" t="s">
        <v>3369</v>
      </c>
      <c r="K1695" s="3">
        <v>2338.4899999999998</v>
      </c>
      <c r="L1695">
        <f t="shared" si="26"/>
        <v>591</v>
      </c>
    </row>
    <row r="1696" spans="1:12" x14ac:dyDescent="0.25">
      <c r="A1696" t="str">
        <f>A1695</f>
        <v>Fraternal Order of Eagles #1044</v>
      </c>
      <c r="B1696">
        <f>B1695</f>
        <v>2026</v>
      </c>
      <c r="C1696" t="s">
        <v>3357</v>
      </c>
      <c r="D1696" t="str">
        <f>D1695</f>
        <v>501(c)(8)</v>
      </c>
      <c r="E1696" t="str">
        <f>E1695</f>
        <v>0054-32</v>
      </c>
      <c r="F1696" s="3">
        <f>SUM(F1694:F1695)</f>
        <v>396697.25</v>
      </c>
      <c r="G1696" s="3">
        <f>SUM(G1694:G1695)</f>
        <v>-360383.4</v>
      </c>
      <c r="H1696" s="3">
        <f>SUM(H1694:H1695)</f>
        <v>36313.85</v>
      </c>
      <c r="I1696" s="3">
        <f>SUM(I1694:I1695)</f>
        <v>-3252.5600000000004</v>
      </c>
      <c r="J1696" s="4" t="s">
        <v>3369</v>
      </c>
      <c r="K1696" s="3">
        <f>SUM(K1694:K1695)</f>
        <v>33061.29</v>
      </c>
      <c r="L1696">
        <f t="shared" si="26"/>
        <v>591</v>
      </c>
    </row>
    <row r="1697" spans="1:12" x14ac:dyDescent="0.25">
      <c r="A1697" t="s">
        <v>1185</v>
      </c>
      <c r="B1697">
        <v>2026</v>
      </c>
      <c r="C1697" t="s">
        <v>1</v>
      </c>
      <c r="D1697" t="s">
        <v>2</v>
      </c>
      <c r="E1697" t="s">
        <v>1186</v>
      </c>
      <c r="F1697" s="3">
        <v>7920890.3499999996</v>
      </c>
      <c r="G1697" s="3">
        <v>-7181186.6999999993</v>
      </c>
      <c r="H1697" s="3">
        <v>739703.65</v>
      </c>
      <c r="I1697" s="3">
        <v>-247331.45</v>
      </c>
      <c r="J1697" s="4" t="s">
        <v>3369</v>
      </c>
      <c r="K1697" s="3">
        <v>492372.2</v>
      </c>
      <c r="L1697">
        <f t="shared" si="26"/>
        <v>592</v>
      </c>
    </row>
    <row r="1698" spans="1:12" x14ac:dyDescent="0.25">
      <c r="A1698" t="s">
        <v>1185</v>
      </c>
      <c r="B1698">
        <v>2026</v>
      </c>
      <c r="C1698" t="s">
        <v>5</v>
      </c>
      <c r="D1698" t="s">
        <v>2</v>
      </c>
      <c r="E1698" t="s">
        <v>1186</v>
      </c>
      <c r="F1698" s="3">
        <v>193115</v>
      </c>
      <c r="G1698" s="3">
        <v>-151027</v>
      </c>
      <c r="H1698" s="3">
        <v>42088</v>
      </c>
      <c r="I1698" s="3">
        <v>-20247.13</v>
      </c>
      <c r="J1698" s="4" t="s">
        <v>3369</v>
      </c>
      <c r="K1698" s="3">
        <v>21840.87</v>
      </c>
      <c r="L1698">
        <f t="shared" si="26"/>
        <v>592</v>
      </c>
    </row>
    <row r="1699" spans="1:12" x14ac:dyDescent="0.25">
      <c r="A1699" t="str">
        <f>A1698</f>
        <v>Fraternal Order of Eagles #1095</v>
      </c>
      <c r="B1699">
        <f>B1698</f>
        <v>2026</v>
      </c>
      <c r="C1699" t="s">
        <v>3357</v>
      </c>
      <c r="D1699" t="str">
        <f>D1698</f>
        <v>501(c)(8)</v>
      </c>
      <c r="E1699" t="str">
        <f>E1698</f>
        <v>0241-32</v>
      </c>
      <c r="F1699" s="3">
        <f>SUM(F1697:F1698)</f>
        <v>8114005.3499999996</v>
      </c>
      <c r="G1699" s="3">
        <f>SUM(G1697:G1698)</f>
        <v>-7332213.6999999993</v>
      </c>
      <c r="H1699" s="3">
        <f>SUM(H1697:H1698)</f>
        <v>781791.65</v>
      </c>
      <c r="I1699" s="3">
        <f>SUM(I1697:I1698)</f>
        <v>-267578.58</v>
      </c>
      <c r="J1699" s="4" t="s">
        <v>3369</v>
      </c>
      <c r="K1699" s="3">
        <f>SUM(K1697:K1698)</f>
        <v>514213.07</v>
      </c>
      <c r="L1699">
        <f t="shared" si="26"/>
        <v>592</v>
      </c>
    </row>
    <row r="1700" spans="1:12" x14ac:dyDescent="0.25">
      <c r="A1700" t="s">
        <v>1187</v>
      </c>
      <c r="B1700">
        <v>2026</v>
      </c>
      <c r="C1700" t="s">
        <v>9</v>
      </c>
      <c r="D1700" t="s">
        <v>2</v>
      </c>
      <c r="E1700" t="s">
        <v>1188</v>
      </c>
      <c r="F1700" s="3">
        <v>64483</v>
      </c>
      <c r="G1700" s="3">
        <v>0</v>
      </c>
      <c r="H1700" s="3">
        <v>64483</v>
      </c>
      <c r="I1700" s="3">
        <v>-62512.44</v>
      </c>
      <c r="J1700" s="3">
        <v>0</v>
      </c>
      <c r="K1700" s="3">
        <v>1970.56</v>
      </c>
      <c r="L1700">
        <f t="shared" si="26"/>
        <v>593</v>
      </c>
    </row>
    <row r="1701" spans="1:12" x14ac:dyDescent="0.25">
      <c r="A1701" t="s">
        <v>1187</v>
      </c>
      <c r="B1701">
        <v>2026</v>
      </c>
      <c r="C1701" t="s">
        <v>12</v>
      </c>
      <c r="D1701" t="s">
        <v>2</v>
      </c>
      <c r="E1701" t="s">
        <v>1188</v>
      </c>
      <c r="F1701" s="3">
        <v>275934</v>
      </c>
      <c r="G1701" s="3">
        <v>-204775</v>
      </c>
      <c r="H1701" s="3">
        <v>71159</v>
      </c>
      <c r="I1701" s="3">
        <v>-22592.06</v>
      </c>
      <c r="J1701" s="4" t="s">
        <v>3369</v>
      </c>
      <c r="K1701" s="3">
        <v>48566.94</v>
      </c>
      <c r="L1701">
        <f t="shared" si="26"/>
        <v>593</v>
      </c>
    </row>
    <row r="1702" spans="1:12" x14ac:dyDescent="0.25">
      <c r="A1702" t="s">
        <v>1187</v>
      </c>
      <c r="B1702">
        <v>2026</v>
      </c>
      <c r="C1702" t="s">
        <v>1</v>
      </c>
      <c r="D1702" t="s">
        <v>2</v>
      </c>
      <c r="E1702" t="s">
        <v>1188</v>
      </c>
      <c r="F1702" s="3">
        <v>19399247.5</v>
      </c>
      <c r="G1702" s="3">
        <v>-18067441.350000001</v>
      </c>
      <c r="H1702" s="3">
        <v>1331806.1499999999</v>
      </c>
      <c r="I1702" s="3">
        <v>-333926.58</v>
      </c>
      <c r="J1702" s="4" t="s">
        <v>3369</v>
      </c>
      <c r="K1702" s="3">
        <v>997879.57</v>
      </c>
      <c r="L1702">
        <f t="shared" si="26"/>
        <v>593</v>
      </c>
    </row>
    <row r="1703" spans="1:12" x14ac:dyDescent="0.25">
      <c r="A1703" t="s">
        <v>1187</v>
      </c>
      <c r="B1703">
        <v>2026</v>
      </c>
      <c r="C1703" t="s">
        <v>5</v>
      </c>
      <c r="D1703" t="s">
        <v>2</v>
      </c>
      <c r="E1703" t="s">
        <v>1188</v>
      </c>
      <c r="F1703" s="3">
        <v>338656.5</v>
      </c>
      <c r="G1703" s="3">
        <v>-292142.75</v>
      </c>
      <c r="H1703" s="3">
        <v>46513.75</v>
      </c>
      <c r="I1703" s="3">
        <v>-25454.15</v>
      </c>
      <c r="J1703" s="4" t="s">
        <v>3369</v>
      </c>
      <c r="K1703" s="3">
        <v>21059.599999999999</v>
      </c>
      <c r="L1703">
        <f t="shared" si="26"/>
        <v>593</v>
      </c>
    </row>
    <row r="1704" spans="1:12" x14ac:dyDescent="0.25">
      <c r="A1704" t="str">
        <f>A1703</f>
        <v>Fraternal Order of Eagles #1161</v>
      </c>
      <c r="B1704">
        <f>B1703</f>
        <v>2026</v>
      </c>
      <c r="C1704" t="s">
        <v>3357</v>
      </c>
      <c r="D1704" t="str">
        <f>D1703</f>
        <v>501(c)(8)</v>
      </c>
      <c r="E1704" t="str">
        <f>E1703</f>
        <v>0057-32</v>
      </c>
      <c r="F1704" s="3">
        <f>SUM(F1700:F1703)</f>
        <v>20078321</v>
      </c>
      <c r="G1704" s="3">
        <f>SUM(G1700:G1703)</f>
        <v>-18564359.100000001</v>
      </c>
      <c r="H1704" s="3">
        <f>SUM(H1700:H1703)</f>
        <v>1513961.9</v>
      </c>
      <c r="I1704" s="3">
        <f>SUM(I1700:I1703)</f>
        <v>-444485.23000000004</v>
      </c>
      <c r="J1704" s="3">
        <v>0</v>
      </c>
      <c r="K1704" s="3">
        <f>SUM(K1700:K1703)</f>
        <v>1069476.67</v>
      </c>
      <c r="L1704">
        <f t="shared" si="26"/>
        <v>593</v>
      </c>
    </row>
    <row r="1705" spans="1:12" x14ac:dyDescent="0.25">
      <c r="A1705" t="s">
        <v>1189</v>
      </c>
      <c r="B1705">
        <v>2026</v>
      </c>
      <c r="C1705" t="s">
        <v>1</v>
      </c>
      <c r="D1705" t="s">
        <v>2</v>
      </c>
      <c r="E1705" t="s">
        <v>1190</v>
      </c>
      <c r="F1705" s="3">
        <v>1498293.15</v>
      </c>
      <c r="G1705" s="3">
        <v>-1204632.75</v>
      </c>
      <c r="H1705" s="3">
        <v>293660.40000000002</v>
      </c>
      <c r="I1705" s="3">
        <v>-102448.09</v>
      </c>
      <c r="J1705" s="4" t="s">
        <v>3369</v>
      </c>
      <c r="K1705" s="3">
        <v>191212.31</v>
      </c>
      <c r="L1705">
        <f t="shared" si="26"/>
        <v>594</v>
      </c>
    </row>
    <row r="1706" spans="1:12" x14ac:dyDescent="0.25">
      <c r="A1706" t="s">
        <v>1189</v>
      </c>
      <c r="B1706">
        <v>2026</v>
      </c>
      <c r="C1706" t="s">
        <v>5</v>
      </c>
      <c r="D1706" t="s">
        <v>2</v>
      </c>
      <c r="E1706" t="s">
        <v>1190</v>
      </c>
      <c r="F1706" s="3">
        <v>6100</v>
      </c>
      <c r="G1706" s="3">
        <v>-4790</v>
      </c>
      <c r="H1706" s="3">
        <v>1310</v>
      </c>
      <c r="I1706" s="3">
        <v>-2659.51</v>
      </c>
      <c r="J1706" s="4" t="s">
        <v>3369</v>
      </c>
      <c r="K1706" s="3">
        <v>-1349.51</v>
      </c>
      <c r="L1706">
        <f t="shared" si="26"/>
        <v>594</v>
      </c>
    </row>
    <row r="1707" spans="1:12" x14ac:dyDescent="0.25">
      <c r="A1707" t="str">
        <f>A1706</f>
        <v>Fraternal Order of Eagles #1162</v>
      </c>
      <c r="B1707">
        <f>B1706</f>
        <v>2026</v>
      </c>
      <c r="C1707" t="s">
        <v>3357</v>
      </c>
      <c r="D1707" t="str">
        <f>D1706</f>
        <v>501(c)(8)</v>
      </c>
      <c r="E1707" t="str">
        <f>E1706</f>
        <v>0226-32</v>
      </c>
      <c r="F1707" s="3">
        <f>SUM(F1705:F1706)</f>
        <v>1504393.15</v>
      </c>
      <c r="G1707" s="3">
        <f>SUM(G1705:G1706)</f>
        <v>-1209422.75</v>
      </c>
      <c r="H1707" s="3">
        <f>SUM(H1705:H1706)</f>
        <v>294970.40000000002</v>
      </c>
      <c r="I1707" s="3">
        <f>SUM(I1705:I1706)</f>
        <v>-105107.59999999999</v>
      </c>
      <c r="J1707" s="4" t="s">
        <v>3369</v>
      </c>
      <c r="K1707" s="3">
        <f>SUM(K1705:K1706)</f>
        <v>189862.8</v>
      </c>
      <c r="L1707">
        <f t="shared" si="26"/>
        <v>594</v>
      </c>
    </row>
    <row r="1708" spans="1:12" x14ac:dyDescent="0.25">
      <c r="A1708" t="s">
        <v>1191</v>
      </c>
      <c r="B1708">
        <v>2026</v>
      </c>
      <c r="C1708" t="s">
        <v>1</v>
      </c>
      <c r="D1708" t="s">
        <v>2</v>
      </c>
      <c r="E1708" t="s">
        <v>1192</v>
      </c>
      <c r="F1708" s="3">
        <v>7878720.75</v>
      </c>
      <c r="G1708" s="3">
        <v>-7317812.6500000004</v>
      </c>
      <c r="H1708" s="3">
        <v>560908.1</v>
      </c>
      <c r="I1708" s="3">
        <v>-155889.65</v>
      </c>
      <c r="J1708" s="4" t="s">
        <v>3369</v>
      </c>
      <c r="K1708" s="3">
        <v>405018.45</v>
      </c>
      <c r="L1708">
        <f t="shared" si="26"/>
        <v>595</v>
      </c>
    </row>
    <row r="1709" spans="1:12" x14ac:dyDescent="0.25">
      <c r="A1709" t="s">
        <v>1191</v>
      </c>
      <c r="B1709">
        <v>2026</v>
      </c>
      <c r="C1709" t="s">
        <v>5</v>
      </c>
      <c r="D1709" t="s">
        <v>2</v>
      </c>
      <c r="E1709" t="s">
        <v>1192</v>
      </c>
      <c r="F1709" s="3">
        <v>57187</v>
      </c>
      <c r="G1709" s="3">
        <v>-46195</v>
      </c>
      <c r="H1709" s="3">
        <v>10992</v>
      </c>
      <c r="I1709" s="3">
        <v>-11500.38</v>
      </c>
      <c r="J1709" s="4" t="s">
        <v>3369</v>
      </c>
      <c r="K1709" s="3">
        <v>-508.38</v>
      </c>
      <c r="L1709">
        <f t="shared" si="26"/>
        <v>595</v>
      </c>
    </row>
    <row r="1710" spans="1:12" x14ac:dyDescent="0.25">
      <c r="A1710" t="str">
        <f>A1709</f>
        <v>Fraternal Order of Eagles #1224</v>
      </c>
      <c r="B1710">
        <f>B1709</f>
        <v>2026</v>
      </c>
      <c r="C1710" t="s">
        <v>3357</v>
      </c>
      <c r="D1710" t="str">
        <f>D1709</f>
        <v>501(c)(8)</v>
      </c>
      <c r="E1710" t="str">
        <f>E1709</f>
        <v>0232-32</v>
      </c>
      <c r="F1710" s="3">
        <f>SUM(F1708:F1709)</f>
        <v>7935907.75</v>
      </c>
      <c r="G1710" s="3">
        <f>SUM(G1708:G1709)</f>
        <v>-7364007.6500000004</v>
      </c>
      <c r="H1710" s="3">
        <f>SUM(H1708:H1709)</f>
        <v>571900.1</v>
      </c>
      <c r="I1710" s="3">
        <f>SUM(I1708:I1709)</f>
        <v>-167390.03</v>
      </c>
      <c r="J1710" s="4" t="s">
        <v>3369</v>
      </c>
      <c r="K1710" s="3">
        <f>SUM(K1708:K1709)</f>
        <v>404510.07</v>
      </c>
      <c r="L1710">
        <f t="shared" si="26"/>
        <v>595</v>
      </c>
    </row>
    <row r="1711" spans="1:12" x14ac:dyDescent="0.25">
      <c r="A1711" t="s">
        <v>1193</v>
      </c>
      <c r="B1711">
        <v>2026</v>
      </c>
      <c r="C1711" t="s">
        <v>1</v>
      </c>
      <c r="D1711" t="s">
        <v>2</v>
      </c>
      <c r="E1711" t="s">
        <v>1194</v>
      </c>
      <c r="F1711" s="3">
        <v>0</v>
      </c>
      <c r="G1711" s="3">
        <v>0</v>
      </c>
      <c r="H1711" s="3">
        <v>0</v>
      </c>
      <c r="I1711" s="3">
        <v>0</v>
      </c>
      <c r="J1711" s="4" t="s">
        <v>3369</v>
      </c>
      <c r="K1711" s="3">
        <v>0</v>
      </c>
      <c r="L1711">
        <f t="shared" si="26"/>
        <v>596</v>
      </c>
    </row>
    <row r="1712" spans="1:12" x14ac:dyDescent="0.25">
      <c r="A1712" t="str">
        <f>A1711</f>
        <v>Fraternal Order of Eagles #1276</v>
      </c>
      <c r="B1712">
        <f>B1711</f>
        <v>2026</v>
      </c>
      <c r="C1712" t="s">
        <v>3357</v>
      </c>
      <c r="D1712" t="str">
        <f>D1711</f>
        <v>501(c)(8)</v>
      </c>
      <c r="E1712" t="str">
        <f>E1711</f>
        <v>0230-32</v>
      </c>
      <c r="F1712" s="3">
        <f>SUM(F1711)</f>
        <v>0</v>
      </c>
      <c r="G1712" s="3">
        <f>SUM(G1711)</f>
        <v>0</v>
      </c>
      <c r="H1712" s="3">
        <f>SUM(H1711)</f>
        <v>0</v>
      </c>
      <c r="I1712" s="3">
        <f>SUM(I1711)</f>
        <v>0</v>
      </c>
      <c r="J1712" s="4" t="s">
        <v>3369</v>
      </c>
      <c r="K1712" s="3">
        <f>SUM(K1711)</f>
        <v>0</v>
      </c>
      <c r="L1712">
        <f t="shared" si="26"/>
        <v>596</v>
      </c>
    </row>
    <row r="1713" spans="1:12" x14ac:dyDescent="0.25">
      <c r="A1713" t="s">
        <v>1195</v>
      </c>
      <c r="B1713">
        <v>2026</v>
      </c>
      <c r="C1713" t="s">
        <v>1</v>
      </c>
      <c r="D1713" t="s">
        <v>2</v>
      </c>
      <c r="E1713" t="s">
        <v>1196</v>
      </c>
      <c r="F1713" s="3">
        <v>8727455.5</v>
      </c>
      <c r="G1713" s="3">
        <v>-7105158</v>
      </c>
      <c r="H1713" s="3">
        <v>1622297.5</v>
      </c>
      <c r="I1713" s="3">
        <v>-511371.79</v>
      </c>
      <c r="J1713" s="4" t="s">
        <v>3369</v>
      </c>
      <c r="K1713" s="3">
        <v>1110925.71</v>
      </c>
      <c r="L1713">
        <f t="shared" si="26"/>
        <v>597</v>
      </c>
    </row>
    <row r="1714" spans="1:12" x14ac:dyDescent="0.25">
      <c r="A1714" t="s">
        <v>1195</v>
      </c>
      <c r="B1714">
        <v>2026</v>
      </c>
      <c r="C1714" t="s">
        <v>5</v>
      </c>
      <c r="D1714" t="s">
        <v>2</v>
      </c>
      <c r="E1714" t="s">
        <v>1196</v>
      </c>
      <c r="F1714" s="3">
        <v>1127914</v>
      </c>
      <c r="G1714" s="3">
        <v>-908963.25</v>
      </c>
      <c r="H1714" s="3">
        <v>218950.75</v>
      </c>
      <c r="I1714" s="3">
        <v>-59220.51</v>
      </c>
      <c r="J1714" s="4" t="s">
        <v>3369</v>
      </c>
      <c r="K1714" s="3">
        <v>159730.23999999999</v>
      </c>
      <c r="L1714">
        <f t="shared" si="26"/>
        <v>597</v>
      </c>
    </row>
    <row r="1715" spans="1:12" x14ac:dyDescent="0.25">
      <c r="A1715" t="str">
        <f>A1714</f>
        <v>Fraternal Order of Eagles #1291</v>
      </c>
      <c r="B1715">
        <f>B1714</f>
        <v>2026</v>
      </c>
      <c r="C1715" t="s">
        <v>3357</v>
      </c>
      <c r="D1715" t="str">
        <f>D1714</f>
        <v>501(c)(8)</v>
      </c>
      <c r="E1715" t="str">
        <f>E1714</f>
        <v>0135-32</v>
      </c>
      <c r="F1715" s="3">
        <f>SUM(F1713:F1714)</f>
        <v>9855369.5</v>
      </c>
      <c r="G1715" s="3">
        <f>SUM(G1713:G1714)</f>
        <v>-8014121.25</v>
      </c>
      <c r="H1715" s="3">
        <f>SUM(H1713:H1714)</f>
        <v>1841248.25</v>
      </c>
      <c r="I1715" s="3">
        <f>SUM(I1713:I1714)</f>
        <v>-570592.29999999993</v>
      </c>
      <c r="J1715" s="4" t="s">
        <v>3369</v>
      </c>
      <c r="K1715" s="3">
        <f>SUM(K1713:K1714)</f>
        <v>1270655.95</v>
      </c>
      <c r="L1715">
        <f t="shared" si="26"/>
        <v>597</v>
      </c>
    </row>
    <row r="1716" spans="1:12" x14ac:dyDescent="0.25">
      <c r="A1716" t="s">
        <v>1197</v>
      </c>
      <c r="B1716">
        <v>2026</v>
      </c>
      <c r="C1716" t="s">
        <v>1</v>
      </c>
      <c r="D1716" t="s">
        <v>2</v>
      </c>
      <c r="E1716" t="s">
        <v>1198</v>
      </c>
      <c r="F1716" s="3">
        <v>553343</v>
      </c>
      <c r="G1716" s="3">
        <v>-513616.35</v>
      </c>
      <c r="H1716" s="3">
        <v>39726.65</v>
      </c>
      <c r="I1716" s="3">
        <v>-644.67999999999995</v>
      </c>
      <c r="J1716" s="4" t="s">
        <v>3369</v>
      </c>
      <c r="K1716" s="3">
        <v>39081.97</v>
      </c>
      <c r="L1716">
        <f t="shared" si="26"/>
        <v>598</v>
      </c>
    </row>
    <row r="1717" spans="1:12" x14ac:dyDescent="0.25">
      <c r="A1717" t="s">
        <v>1197</v>
      </c>
      <c r="B1717">
        <v>2026</v>
      </c>
      <c r="C1717" t="s">
        <v>5</v>
      </c>
      <c r="D1717" t="s">
        <v>2</v>
      </c>
      <c r="E1717" t="s">
        <v>1198</v>
      </c>
      <c r="F1717" s="3">
        <v>483276</v>
      </c>
      <c r="G1717" s="3">
        <v>-383426.07</v>
      </c>
      <c r="H1717" s="3">
        <v>99849.93</v>
      </c>
      <c r="I1717" s="3">
        <v>-23871.85</v>
      </c>
      <c r="J1717" s="4" t="s">
        <v>3369</v>
      </c>
      <c r="K1717" s="3">
        <v>75978.080000000002</v>
      </c>
      <c r="L1717">
        <f t="shared" si="26"/>
        <v>598</v>
      </c>
    </row>
    <row r="1718" spans="1:12" x14ac:dyDescent="0.25">
      <c r="A1718" t="str">
        <f>A1717</f>
        <v>Fraternal Order of Eagles #1292</v>
      </c>
      <c r="B1718">
        <f>B1717</f>
        <v>2026</v>
      </c>
      <c r="C1718" t="s">
        <v>3357</v>
      </c>
      <c r="D1718" t="str">
        <f>D1717</f>
        <v>501(c)(8)</v>
      </c>
      <c r="E1718" t="str">
        <f>E1717</f>
        <v>0159-32</v>
      </c>
      <c r="F1718" s="3">
        <f>SUM(F1716:F1717)</f>
        <v>1036619</v>
      </c>
      <c r="G1718" s="3">
        <f>SUM(G1716:G1717)</f>
        <v>-897042.41999999993</v>
      </c>
      <c r="H1718" s="3">
        <f>SUM(H1716:H1717)</f>
        <v>139576.57999999999</v>
      </c>
      <c r="I1718" s="3">
        <f>SUM(I1716:I1717)</f>
        <v>-24516.53</v>
      </c>
      <c r="J1718" s="4" t="s">
        <v>3369</v>
      </c>
      <c r="K1718" s="3">
        <f>SUM(K1716:K1717)</f>
        <v>115060.05</v>
      </c>
      <c r="L1718">
        <f t="shared" si="26"/>
        <v>598</v>
      </c>
    </row>
    <row r="1719" spans="1:12" x14ac:dyDescent="0.25">
      <c r="A1719" t="s">
        <v>1199</v>
      </c>
      <c r="B1719">
        <v>2026</v>
      </c>
      <c r="C1719" t="s">
        <v>1</v>
      </c>
      <c r="D1719" t="s">
        <v>2</v>
      </c>
      <c r="E1719" t="s">
        <v>1200</v>
      </c>
      <c r="F1719" s="3">
        <v>6689130.1500000004</v>
      </c>
      <c r="G1719" s="3">
        <v>-6181696.6500000004</v>
      </c>
      <c r="H1719" s="3">
        <v>507433.5</v>
      </c>
      <c r="I1719" s="3">
        <v>-113242.75</v>
      </c>
      <c r="J1719" s="4" t="s">
        <v>3369</v>
      </c>
      <c r="K1719" s="3">
        <v>394190.75</v>
      </c>
      <c r="L1719">
        <f t="shared" si="26"/>
        <v>599</v>
      </c>
    </row>
    <row r="1720" spans="1:12" x14ac:dyDescent="0.25">
      <c r="A1720" t="s">
        <v>1199</v>
      </c>
      <c r="B1720">
        <v>2026</v>
      </c>
      <c r="C1720" t="s">
        <v>5</v>
      </c>
      <c r="D1720" t="s">
        <v>2</v>
      </c>
      <c r="E1720" t="s">
        <v>1200</v>
      </c>
      <c r="F1720" s="3">
        <v>894270</v>
      </c>
      <c r="G1720" s="3">
        <v>-732645</v>
      </c>
      <c r="H1720" s="3">
        <v>161625</v>
      </c>
      <c r="I1720" s="3">
        <v>-35099.08</v>
      </c>
      <c r="J1720" s="4" t="s">
        <v>3369</v>
      </c>
      <c r="K1720" s="3">
        <v>126525.92</v>
      </c>
      <c r="L1720">
        <f t="shared" si="26"/>
        <v>599</v>
      </c>
    </row>
    <row r="1721" spans="1:12" x14ac:dyDescent="0.25">
      <c r="A1721" t="str">
        <f>A1720</f>
        <v>Fraternal Order of Eagles #1391</v>
      </c>
      <c r="B1721">
        <f>B1720</f>
        <v>2026</v>
      </c>
      <c r="C1721" t="s">
        <v>3357</v>
      </c>
      <c r="D1721" t="str">
        <f>D1720</f>
        <v>501(c)(8)</v>
      </c>
      <c r="E1721" t="str">
        <f>E1720</f>
        <v>0189-32</v>
      </c>
      <c r="F1721" s="3">
        <f>SUM(F1719:F1720)</f>
        <v>7583400.1500000004</v>
      </c>
      <c r="G1721" s="3">
        <f>SUM(G1719:G1720)</f>
        <v>-6914341.6500000004</v>
      </c>
      <c r="H1721" s="3">
        <f>SUM(H1719:H1720)</f>
        <v>669058.5</v>
      </c>
      <c r="I1721" s="3">
        <f>SUM(I1719:I1720)</f>
        <v>-148341.83000000002</v>
      </c>
      <c r="J1721" s="4" t="s">
        <v>3369</v>
      </c>
      <c r="K1721" s="3">
        <f>SUM(K1719:K1720)</f>
        <v>520716.67</v>
      </c>
      <c r="L1721">
        <f t="shared" si="26"/>
        <v>599</v>
      </c>
    </row>
    <row r="1722" spans="1:12" x14ac:dyDescent="0.25">
      <c r="A1722" t="s">
        <v>1201</v>
      </c>
      <c r="B1722">
        <v>2026</v>
      </c>
      <c r="C1722" t="s">
        <v>1</v>
      </c>
      <c r="D1722" t="s">
        <v>2</v>
      </c>
      <c r="E1722" t="s">
        <v>1202</v>
      </c>
      <c r="F1722" s="3">
        <v>8125158.5</v>
      </c>
      <c r="G1722" s="3">
        <v>-7596372.2999999998</v>
      </c>
      <c r="H1722" s="3">
        <v>528786.19999999995</v>
      </c>
      <c r="I1722" s="3">
        <v>-135047.54</v>
      </c>
      <c r="J1722" s="4" t="s">
        <v>3369</v>
      </c>
      <c r="K1722" s="3">
        <v>393738.66</v>
      </c>
      <c r="L1722">
        <f t="shared" si="26"/>
        <v>600</v>
      </c>
    </row>
    <row r="1723" spans="1:12" x14ac:dyDescent="0.25">
      <c r="A1723" t="s">
        <v>1201</v>
      </c>
      <c r="B1723">
        <v>2026</v>
      </c>
      <c r="C1723" t="s">
        <v>5</v>
      </c>
      <c r="D1723" t="s">
        <v>2</v>
      </c>
      <c r="E1723" t="s">
        <v>1202</v>
      </c>
      <c r="F1723" s="3">
        <v>427544</v>
      </c>
      <c r="G1723" s="3">
        <v>-337883</v>
      </c>
      <c r="H1723" s="3">
        <v>89661</v>
      </c>
      <c r="I1723" s="3">
        <v>-24314.67</v>
      </c>
      <c r="J1723" s="4" t="s">
        <v>3369</v>
      </c>
      <c r="K1723" s="3">
        <v>65346.33</v>
      </c>
      <c r="L1723">
        <f t="shared" si="26"/>
        <v>600</v>
      </c>
    </row>
    <row r="1724" spans="1:12" x14ac:dyDescent="0.25">
      <c r="A1724" t="str">
        <f>A1723</f>
        <v>Fraternal Order of Eagles #1395</v>
      </c>
      <c r="B1724">
        <f>B1723</f>
        <v>2026</v>
      </c>
      <c r="C1724" t="s">
        <v>3357</v>
      </c>
      <c r="D1724" t="str">
        <f>D1723</f>
        <v>501(c)(8)</v>
      </c>
      <c r="E1724" t="str">
        <f>E1723</f>
        <v>0251-32</v>
      </c>
      <c r="F1724" s="3">
        <f>SUM(F1722:F1723)</f>
        <v>8552702.5</v>
      </c>
      <c r="G1724" s="3">
        <f>SUM(G1722:G1723)</f>
        <v>-7934255.2999999998</v>
      </c>
      <c r="H1724" s="3">
        <f>SUM(H1722:H1723)</f>
        <v>618447.19999999995</v>
      </c>
      <c r="I1724" s="3">
        <f>SUM(I1722:I1723)</f>
        <v>-159362.21000000002</v>
      </c>
      <c r="J1724" s="4" t="s">
        <v>3369</v>
      </c>
      <c r="K1724" s="3">
        <f>SUM(K1722:K1723)</f>
        <v>459084.99</v>
      </c>
      <c r="L1724">
        <f t="shared" si="26"/>
        <v>600</v>
      </c>
    </row>
    <row r="1725" spans="1:12" x14ac:dyDescent="0.25">
      <c r="A1725" t="s">
        <v>1203</v>
      </c>
      <c r="B1725">
        <v>2026</v>
      </c>
      <c r="C1725" t="s">
        <v>1</v>
      </c>
      <c r="D1725" t="s">
        <v>2</v>
      </c>
      <c r="E1725" t="s">
        <v>1204</v>
      </c>
      <c r="F1725" s="3">
        <v>3140302.25</v>
      </c>
      <c r="G1725" s="3">
        <v>-2446804</v>
      </c>
      <c r="H1725" s="3">
        <v>693498.25</v>
      </c>
      <c r="I1725" s="3">
        <v>-237991.31</v>
      </c>
      <c r="J1725" s="4" t="s">
        <v>3369</v>
      </c>
      <c r="K1725" s="3">
        <v>455506.94</v>
      </c>
      <c r="L1725">
        <f t="shared" si="26"/>
        <v>601</v>
      </c>
    </row>
    <row r="1726" spans="1:12" x14ac:dyDescent="0.25">
      <c r="A1726" t="s">
        <v>1203</v>
      </c>
      <c r="B1726">
        <v>2026</v>
      </c>
      <c r="C1726" t="s">
        <v>5</v>
      </c>
      <c r="D1726" t="s">
        <v>2</v>
      </c>
      <c r="E1726" t="s">
        <v>1204</v>
      </c>
      <c r="F1726" s="3">
        <v>428902</v>
      </c>
      <c r="G1726" s="3">
        <v>-338599</v>
      </c>
      <c r="H1726" s="3">
        <v>90303</v>
      </c>
      <c r="I1726" s="3">
        <v>-36188.74</v>
      </c>
      <c r="J1726" s="4" t="s">
        <v>3369</v>
      </c>
      <c r="K1726" s="3">
        <v>54114.26</v>
      </c>
      <c r="L1726">
        <f t="shared" si="26"/>
        <v>601</v>
      </c>
    </row>
    <row r="1727" spans="1:12" x14ac:dyDescent="0.25">
      <c r="A1727" t="str">
        <f>A1726</f>
        <v>Fraternal Order of Eagles #1403</v>
      </c>
      <c r="B1727">
        <f>B1726</f>
        <v>2026</v>
      </c>
      <c r="C1727" t="s">
        <v>3357</v>
      </c>
      <c r="D1727" t="str">
        <f>D1726</f>
        <v>501(c)(8)</v>
      </c>
      <c r="E1727" t="str">
        <f>E1726</f>
        <v>0058-32</v>
      </c>
      <c r="F1727" s="3">
        <f>SUM(F1725:F1726)</f>
        <v>3569204.25</v>
      </c>
      <c r="G1727" s="3">
        <f>SUM(G1725:G1726)</f>
        <v>-2785403</v>
      </c>
      <c r="H1727" s="3">
        <f>SUM(H1725:H1726)</f>
        <v>783801.25</v>
      </c>
      <c r="I1727" s="3">
        <f>SUM(I1725:I1726)</f>
        <v>-274180.05</v>
      </c>
      <c r="J1727" s="4" t="s">
        <v>3369</v>
      </c>
      <c r="K1727" s="3">
        <f>SUM(K1725:K1726)</f>
        <v>509621.2</v>
      </c>
      <c r="L1727">
        <f t="shared" si="26"/>
        <v>601</v>
      </c>
    </row>
    <row r="1728" spans="1:12" x14ac:dyDescent="0.25">
      <c r="A1728" t="s">
        <v>1205</v>
      </c>
      <c r="B1728">
        <v>2026</v>
      </c>
      <c r="C1728" t="s">
        <v>1</v>
      </c>
      <c r="D1728" t="s">
        <v>2</v>
      </c>
      <c r="E1728" t="s">
        <v>1206</v>
      </c>
      <c r="F1728" s="3">
        <v>14692968.5</v>
      </c>
      <c r="G1728" s="3">
        <v>-13708506.65</v>
      </c>
      <c r="H1728" s="3">
        <v>984461.85</v>
      </c>
      <c r="I1728" s="3">
        <v>-242478.38</v>
      </c>
      <c r="J1728" s="4" t="s">
        <v>3369</v>
      </c>
      <c r="K1728" s="3">
        <v>741983.47</v>
      </c>
      <c r="L1728">
        <f t="shared" si="26"/>
        <v>602</v>
      </c>
    </row>
    <row r="1729" spans="1:12" x14ac:dyDescent="0.25">
      <c r="A1729" t="s">
        <v>1205</v>
      </c>
      <c r="B1729">
        <v>2026</v>
      </c>
      <c r="C1729" t="s">
        <v>5</v>
      </c>
      <c r="D1729" t="s">
        <v>2</v>
      </c>
      <c r="E1729" t="s">
        <v>1206</v>
      </c>
      <c r="F1729" s="3">
        <v>361664</v>
      </c>
      <c r="G1729" s="3">
        <v>-286743</v>
      </c>
      <c r="H1729" s="3">
        <v>74921</v>
      </c>
      <c r="I1729" s="3">
        <v>-23424.85</v>
      </c>
      <c r="J1729" s="4" t="s">
        <v>3369</v>
      </c>
      <c r="K1729" s="3">
        <v>51496.15</v>
      </c>
      <c r="L1729">
        <f t="shared" si="26"/>
        <v>602</v>
      </c>
    </row>
    <row r="1730" spans="1:12" x14ac:dyDescent="0.25">
      <c r="A1730" t="str">
        <f>A1729</f>
        <v>Fraternal Order of Eagles #141</v>
      </c>
      <c r="B1730">
        <f>B1729</f>
        <v>2026</v>
      </c>
      <c r="C1730" t="s">
        <v>3357</v>
      </c>
      <c r="D1730" t="str">
        <f>D1729</f>
        <v>501(c)(8)</v>
      </c>
      <c r="E1730" t="str">
        <f>E1729</f>
        <v>0017-32</v>
      </c>
      <c r="F1730" s="3">
        <f>SUM(F1728:F1729)</f>
        <v>15054632.5</v>
      </c>
      <c r="G1730" s="3">
        <f>SUM(G1728:G1729)</f>
        <v>-13995249.65</v>
      </c>
      <c r="H1730" s="3">
        <f>SUM(H1728:H1729)</f>
        <v>1059382.8500000001</v>
      </c>
      <c r="I1730" s="3">
        <f>SUM(I1728:I1729)</f>
        <v>-265903.23</v>
      </c>
      <c r="J1730" s="4" t="s">
        <v>3369</v>
      </c>
      <c r="K1730" s="3">
        <f>SUM(K1728:K1729)</f>
        <v>793479.62</v>
      </c>
      <c r="L1730">
        <f t="shared" si="26"/>
        <v>602</v>
      </c>
    </row>
    <row r="1731" spans="1:12" x14ac:dyDescent="0.25">
      <c r="A1731" t="s">
        <v>1207</v>
      </c>
      <c r="B1731">
        <v>2026</v>
      </c>
      <c r="C1731" t="s">
        <v>1</v>
      </c>
      <c r="D1731" t="s">
        <v>2</v>
      </c>
      <c r="E1731" t="s">
        <v>1208</v>
      </c>
      <c r="F1731" s="3">
        <v>7405896.9500000002</v>
      </c>
      <c r="G1731" s="3">
        <v>-5869211.7000000002</v>
      </c>
      <c r="H1731" s="3">
        <v>1536685.25</v>
      </c>
      <c r="I1731" s="3">
        <v>-450214.37</v>
      </c>
      <c r="J1731" s="4" t="s">
        <v>3369</v>
      </c>
      <c r="K1731" s="3">
        <v>1086470.8799999999</v>
      </c>
      <c r="L1731">
        <f t="shared" si="26"/>
        <v>603</v>
      </c>
    </row>
    <row r="1732" spans="1:12" x14ac:dyDescent="0.25">
      <c r="A1732" t="s">
        <v>1207</v>
      </c>
      <c r="B1732">
        <v>2026</v>
      </c>
      <c r="C1732" t="s">
        <v>5</v>
      </c>
      <c r="D1732" t="s">
        <v>2</v>
      </c>
      <c r="E1732" t="s">
        <v>1208</v>
      </c>
      <c r="F1732" s="3">
        <v>410994</v>
      </c>
      <c r="G1732" s="3">
        <v>-319202</v>
      </c>
      <c r="H1732" s="3">
        <v>91792</v>
      </c>
      <c r="I1732" s="3">
        <v>-35557.89</v>
      </c>
      <c r="J1732" s="4" t="s">
        <v>3369</v>
      </c>
      <c r="K1732" s="3">
        <v>56234.11</v>
      </c>
      <c r="L1732">
        <f t="shared" ref="L1732:L1795" si="27">IF(E1732=E1731,L1731,L1731+1)</f>
        <v>603</v>
      </c>
    </row>
    <row r="1733" spans="1:12" x14ac:dyDescent="0.25">
      <c r="A1733" t="str">
        <f>A1732</f>
        <v>Fraternal Order of Eagles #1442</v>
      </c>
      <c r="B1733">
        <f>B1732</f>
        <v>2026</v>
      </c>
      <c r="C1733" t="s">
        <v>3357</v>
      </c>
      <c r="D1733" t="str">
        <f>D1732</f>
        <v>501(c)(8)</v>
      </c>
      <c r="E1733" t="str">
        <f>E1732</f>
        <v>0205-32</v>
      </c>
      <c r="F1733" s="3">
        <f>SUM(F1731:F1732)</f>
        <v>7816890.9500000002</v>
      </c>
      <c r="G1733" s="3">
        <f>SUM(G1731:G1732)</f>
        <v>-6188413.7000000002</v>
      </c>
      <c r="H1733" s="3">
        <f>SUM(H1731:H1732)</f>
        <v>1628477.25</v>
      </c>
      <c r="I1733" s="3">
        <f>SUM(I1731:I1732)</f>
        <v>-485772.26</v>
      </c>
      <c r="J1733" s="4" t="s">
        <v>3369</v>
      </c>
      <c r="K1733" s="3">
        <f>SUM(K1731:K1732)</f>
        <v>1142704.99</v>
      </c>
      <c r="L1733">
        <f t="shared" si="27"/>
        <v>603</v>
      </c>
    </row>
    <row r="1734" spans="1:12" x14ac:dyDescent="0.25">
      <c r="A1734" t="s">
        <v>1209</v>
      </c>
      <c r="B1734">
        <v>2026</v>
      </c>
      <c r="C1734" t="s">
        <v>1</v>
      </c>
      <c r="D1734" t="s">
        <v>2</v>
      </c>
      <c r="E1734" t="s">
        <v>1210</v>
      </c>
      <c r="F1734" s="3">
        <v>4168760.95</v>
      </c>
      <c r="G1734" s="3">
        <v>-3860730.5500000003</v>
      </c>
      <c r="H1734" s="3">
        <v>308030.40000000002</v>
      </c>
      <c r="I1734" s="3">
        <v>-71895.41</v>
      </c>
      <c r="J1734" s="4" t="s">
        <v>3369</v>
      </c>
      <c r="K1734" s="3">
        <v>236134.99</v>
      </c>
      <c r="L1734">
        <f t="shared" si="27"/>
        <v>604</v>
      </c>
    </row>
    <row r="1735" spans="1:12" x14ac:dyDescent="0.25">
      <c r="A1735" t="s">
        <v>1209</v>
      </c>
      <c r="B1735">
        <v>2026</v>
      </c>
      <c r="C1735" t="s">
        <v>5</v>
      </c>
      <c r="D1735" t="s">
        <v>2</v>
      </c>
      <c r="E1735" t="s">
        <v>1210</v>
      </c>
      <c r="F1735" s="3">
        <v>528810</v>
      </c>
      <c r="G1735" s="3">
        <v>-437775</v>
      </c>
      <c r="H1735" s="3">
        <v>91035</v>
      </c>
      <c r="I1735" s="3">
        <v>-36832.449999999997</v>
      </c>
      <c r="J1735" s="4" t="s">
        <v>3369</v>
      </c>
      <c r="K1735" s="3">
        <v>54202.55</v>
      </c>
      <c r="L1735">
        <f t="shared" si="27"/>
        <v>604</v>
      </c>
    </row>
    <row r="1736" spans="1:12" x14ac:dyDescent="0.25">
      <c r="A1736" t="str">
        <f>A1735</f>
        <v>Fraternal Order of Eagles #1463</v>
      </c>
      <c r="B1736">
        <f>B1735</f>
        <v>2026</v>
      </c>
      <c r="C1736" t="s">
        <v>3357</v>
      </c>
      <c r="D1736" t="str">
        <f>D1735</f>
        <v>501(c)(8)</v>
      </c>
      <c r="E1736" t="str">
        <f>E1735</f>
        <v>0199-32</v>
      </c>
      <c r="F1736" s="3">
        <f>SUM(F1734:F1735)</f>
        <v>4697570.95</v>
      </c>
      <c r="G1736" s="3">
        <f>SUM(G1734:G1735)</f>
        <v>-4298505.5500000007</v>
      </c>
      <c r="H1736" s="3">
        <f>SUM(H1734:H1735)</f>
        <v>399065.4</v>
      </c>
      <c r="I1736" s="3">
        <f>SUM(I1734:I1735)</f>
        <v>-108727.86</v>
      </c>
      <c r="J1736" s="4" t="s">
        <v>3369</v>
      </c>
      <c r="K1736" s="3">
        <f>SUM(K1734:K1735)</f>
        <v>290337.53999999998</v>
      </c>
      <c r="L1736">
        <f t="shared" si="27"/>
        <v>604</v>
      </c>
    </row>
    <row r="1737" spans="1:12" x14ac:dyDescent="0.25">
      <c r="A1737" t="s">
        <v>1211</v>
      </c>
      <c r="B1737">
        <v>2026</v>
      </c>
      <c r="C1737" t="s">
        <v>1</v>
      </c>
      <c r="D1737" t="s">
        <v>2</v>
      </c>
      <c r="E1737" t="s">
        <v>1212</v>
      </c>
      <c r="F1737" s="3">
        <v>672341.75</v>
      </c>
      <c r="G1737" s="3">
        <v>-540914</v>
      </c>
      <c r="H1737" s="3">
        <v>131427.75</v>
      </c>
      <c r="I1737" s="3">
        <v>-48334.73</v>
      </c>
      <c r="J1737" s="4" t="s">
        <v>3369</v>
      </c>
      <c r="K1737" s="3">
        <v>83093.02</v>
      </c>
      <c r="L1737">
        <f t="shared" si="27"/>
        <v>605</v>
      </c>
    </row>
    <row r="1738" spans="1:12" x14ac:dyDescent="0.25">
      <c r="A1738" t="s">
        <v>1211</v>
      </c>
      <c r="B1738">
        <v>2026</v>
      </c>
      <c r="C1738" t="s">
        <v>5</v>
      </c>
      <c r="D1738" t="s">
        <v>2</v>
      </c>
      <c r="E1738" t="s">
        <v>1212</v>
      </c>
      <c r="F1738" s="3">
        <v>39938</v>
      </c>
      <c r="G1738" s="3">
        <v>-31251</v>
      </c>
      <c r="H1738" s="3">
        <v>8687</v>
      </c>
      <c r="I1738" s="3">
        <v>-3514.55</v>
      </c>
      <c r="J1738" s="4" t="s">
        <v>3369</v>
      </c>
      <c r="K1738" s="3">
        <v>5172.45</v>
      </c>
      <c r="L1738">
        <f t="shared" si="27"/>
        <v>605</v>
      </c>
    </row>
    <row r="1739" spans="1:12" x14ac:dyDescent="0.25">
      <c r="A1739" t="str">
        <f>A1738</f>
        <v>Fraternal Order of Eagles #1572</v>
      </c>
      <c r="B1739">
        <f>B1738</f>
        <v>2026</v>
      </c>
      <c r="C1739" t="s">
        <v>3357</v>
      </c>
      <c r="D1739" t="str">
        <f>D1738</f>
        <v>501(c)(8)</v>
      </c>
      <c r="E1739" t="str">
        <f>E1738</f>
        <v>0312-32</v>
      </c>
      <c r="F1739" s="3">
        <f>SUM(F1737:F1738)</f>
        <v>712279.75</v>
      </c>
      <c r="G1739" s="3">
        <f>SUM(G1737:G1738)</f>
        <v>-572165</v>
      </c>
      <c r="H1739" s="3">
        <f>SUM(H1737:H1738)</f>
        <v>140114.75</v>
      </c>
      <c r="I1739" s="3">
        <f>SUM(I1737:I1738)</f>
        <v>-51849.280000000006</v>
      </c>
      <c r="J1739" s="4" t="s">
        <v>3369</v>
      </c>
      <c r="K1739" s="3">
        <f>SUM(K1737:K1738)</f>
        <v>88265.47</v>
      </c>
      <c r="L1739">
        <f t="shared" si="27"/>
        <v>605</v>
      </c>
    </row>
    <row r="1740" spans="1:12" x14ac:dyDescent="0.25">
      <c r="A1740" t="s">
        <v>1213</v>
      </c>
      <c r="B1740">
        <v>2026</v>
      </c>
      <c r="C1740" t="s">
        <v>1</v>
      </c>
      <c r="D1740" t="s">
        <v>2</v>
      </c>
      <c r="E1740" t="s">
        <v>1214</v>
      </c>
      <c r="F1740" s="3">
        <v>3897446.25</v>
      </c>
      <c r="G1740" s="3">
        <v>-3131718.25</v>
      </c>
      <c r="H1740" s="3">
        <v>765728</v>
      </c>
      <c r="I1740" s="3">
        <v>-276801.2</v>
      </c>
      <c r="J1740" s="4" t="s">
        <v>3369</v>
      </c>
      <c r="K1740" s="3">
        <v>488926.8</v>
      </c>
      <c r="L1740">
        <f t="shared" si="27"/>
        <v>606</v>
      </c>
    </row>
    <row r="1741" spans="1:12" x14ac:dyDescent="0.25">
      <c r="A1741" t="s">
        <v>1213</v>
      </c>
      <c r="B1741">
        <v>2026</v>
      </c>
      <c r="C1741" t="s">
        <v>5</v>
      </c>
      <c r="D1741" t="s">
        <v>2</v>
      </c>
      <c r="E1741" t="s">
        <v>1214</v>
      </c>
      <c r="F1741" s="3">
        <v>200859</v>
      </c>
      <c r="G1741" s="3">
        <v>-166375</v>
      </c>
      <c r="H1741" s="3">
        <v>34484</v>
      </c>
      <c r="I1741" s="3">
        <v>-25142.67</v>
      </c>
      <c r="J1741" s="4" t="s">
        <v>3369</v>
      </c>
      <c r="K1741" s="3">
        <v>9341.33</v>
      </c>
      <c r="L1741">
        <f t="shared" si="27"/>
        <v>606</v>
      </c>
    </row>
    <row r="1742" spans="1:12" x14ac:dyDescent="0.25">
      <c r="A1742" t="str">
        <f>A1741</f>
        <v>Fraternal Order of Eagles #1689</v>
      </c>
      <c r="B1742">
        <f>B1741</f>
        <v>2026</v>
      </c>
      <c r="C1742" t="s">
        <v>3357</v>
      </c>
      <c r="D1742" t="str">
        <f>D1741</f>
        <v>501(c)(8)</v>
      </c>
      <c r="E1742" t="str">
        <f>E1741</f>
        <v>0227-32</v>
      </c>
      <c r="F1742" s="3">
        <f>SUM(F1740:F1741)</f>
        <v>4098305.25</v>
      </c>
      <c r="G1742" s="3">
        <f>SUM(G1740:G1741)</f>
        <v>-3298093.25</v>
      </c>
      <c r="H1742" s="3">
        <f>SUM(H1740:H1741)</f>
        <v>800212</v>
      </c>
      <c r="I1742" s="3">
        <f>SUM(I1740:I1741)</f>
        <v>-301943.87</v>
      </c>
      <c r="J1742" s="4" t="s">
        <v>3369</v>
      </c>
      <c r="K1742" s="3">
        <f>SUM(K1740:K1741)</f>
        <v>498268.13</v>
      </c>
      <c r="L1742">
        <f t="shared" si="27"/>
        <v>606</v>
      </c>
    </row>
    <row r="1743" spans="1:12" x14ac:dyDescent="0.25">
      <c r="A1743" t="s">
        <v>1215</v>
      </c>
      <c r="B1743">
        <v>2026</v>
      </c>
      <c r="C1743" t="s">
        <v>1</v>
      </c>
      <c r="D1743" t="s">
        <v>2</v>
      </c>
      <c r="E1743" t="s">
        <v>1216</v>
      </c>
      <c r="F1743" s="3">
        <v>4021525.75</v>
      </c>
      <c r="G1743" s="3">
        <v>-3123864.55</v>
      </c>
      <c r="H1743" s="3">
        <v>897661.2</v>
      </c>
      <c r="I1743" s="3">
        <v>-226864.78</v>
      </c>
      <c r="J1743" s="4" t="s">
        <v>3369</v>
      </c>
      <c r="K1743" s="3">
        <v>670796.42000000004</v>
      </c>
      <c r="L1743">
        <f t="shared" si="27"/>
        <v>607</v>
      </c>
    </row>
    <row r="1744" spans="1:12" x14ac:dyDescent="0.25">
      <c r="A1744" t="s">
        <v>1215</v>
      </c>
      <c r="B1744">
        <v>2026</v>
      </c>
      <c r="C1744" t="s">
        <v>5</v>
      </c>
      <c r="D1744" t="s">
        <v>2</v>
      </c>
      <c r="E1744" t="s">
        <v>1216</v>
      </c>
      <c r="F1744" s="3">
        <v>744345</v>
      </c>
      <c r="G1744" s="3">
        <v>-568265.6</v>
      </c>
      <c r="H1744" s="3">
        <v>176079.4</v>
      </c>
      <c r="I1744" s="3">
        <v>-30298.22</v>
      </c>
      <c r="J1744" s="4" t="s">
        <v>3369</v>
      </c>
      <c r="K1744" s="3">
        <v>145781.18</v>
      </c>
      <c r="L1744">
        <f t="shared" si="27"/>
        <v>607</v>
      </c>
    </row>
    <row r="1745" spans="1:12" x14ac:dyDescent="0.25">
      <c r="A1745" t="str">
        <f>A1744</f>
        <v>Fraternal Order of Eagles #190</v>
      </c>
      <c r="B1745">
        <f>B1744</f>
        <v>2026</v>
      </c>
      <c r="C1745" t="s">
        <v>3357</v>
      </c>
      <c r="D1745" t="str">
        <f>D1744</f>
        <v>501(c)(8)</v>
      </c>
      <c r="E1745" t="str">
        <f>E1744</f>
        <v>0007-31</v>
      </c>
      <c r="F1745" s="3">
        <f>SUM(F1743:F1744)</f>
        <v>4765870.75</v>
      </c>
      <c r="G1745" s="3">
        <f>SUM(G1743:G1744)</f>
        <v>-3692130.15</v>
      </c>
      <c r="H1745" s="3">
        <f>SUM(H1743:H1744)</f>
        <v>1073740.5999999999</v>
      </c>
      <c r="I1745" s="3">
        <f>SUM(I1743:I1744)</f>
        <v>-257163</v>
      </c>
      <c r="J1745" s="4" t="s">
        <v>3369</v>
      </c>
      <c r="K1745" s="3">
        <f>SUM(K1743:K1744)</f>
        <v>816577.60000000009</v>
      </c>
      <c r="L1745">
        <f t="shared" si="27"/>
        <v>607</v>
      </c>
    </row>
    <row r="1746" spans="1:12" x14ac:dyDescent="0.25">
      <c r="A1746" t="s">
        <v>1217</v>
      </c>
      <c r="B1746">
        <v>2026</v>
      </c>
      <c r="C1746" t="s">
        <v>1</v>
      </c>
      <c r="D1746" t="s">
        <v>2</v>
      </c>
      <c r="E1746" t="s">
        <v>1218</v>
      </c>
      <c r="F1746" s="3">
        <v>27756983.75</v>
      </c>
      <c r="G1746" s="3">
        <v>-25944191.399999999</v>
      </c>
      <c r="H1746" s="3">
        <v>1812792.35</v>
      </c>
      <c r="I1746" s="3">
        <v>-589865.02</v>
      </c>
      <c r="J1746" s="4" t="s">
        <v>3369</v>
      </c>
      <c r="K1746" s="3">
        <v>1222927.33</v>
      </c>
      <c r="L1746">
        <f t="shared" si="27"/>
        <v>608</v>
      </c>
    </row>
    <row r="1747" spans="1:12" x14ac:dyDescent="0.25">
      <c r="A1747" t="s">
        <v>1217</v>
      </c>
      <c r="B1747">
        <v>2026</v>
      </c>
      <c r="C1747" t="s">
        <v>5</v>
      </c>
      <c r="D1747" t="s">
        <v>2</v>
      </c>
      <c r="E1747" t="s">
        <v>1218</v>
      </c>
      <c r="F1747" s="3">
        <v>591301</v>
      </c>
      <c r="G1747" s="3">
        <v>-471031</v>
      </c>
      <c r="H1747" s="3">
        <v>120270</v>
      </c>
      <c r="I1747" s="3">
        <v>-48560.36</v>
      </c>
      <c r="J1747" s="4" t="s">
        <v>3369</v>
      </c>
      <c r="K1747" s="3">
        <v>71709.64</v>
      </c>
      <c r="L1747">
        <f t="shared" si="27"/>
        <v>608</v>
      </c>
    </row>
    <row r="1748" spans="1:12" x14ac:dyDescent="0.25">
      <c r="A1748" t="str">
        <f>A1747</f>
        <v>Fraternal Order of Eagles #2051</v>
      </c>
      <c r="B1748">
        <f>B1747</f>
        <v>2026</v>
      </c>
      <c r="C1748" t="s">
        <v>3357</v>
      </c>
      <c r="D1748" t="str">
        <f>D1747</f>
        <v>501(c)(8)</v>
      </c>
      <c r="E1748" t="str">
        <f>E1747</f>
        <v>0068-32</v>
      </c>
      <c r="F1748" s="3">
        <f>SUM(F1746:F1747)</f>
        <v>28348284.75</v>
      </c>
      <c r="G1748" s="3">
        <f>SUM(G1746:G1747)</f>
        <v>-26415222.399999999</v>
      </c>
      <c r="H1748" s="3">
        <f>SUM(H1746:H1747)</f>
        <v>1933062.35</v>
      </c>
      <c r="I1748" s="3">
        <f>SUM(I1746:I1747)</f>
        <v>-638425.38</v>
      </c>
      <c r="J1748" s="4" t="s">
        <v>3369</v>
      </c>
      <c r="K1748" s="3">
        <f>SUM(K1746:K1747)</f>
        <v>1294636.97</v>
      </c>
      <c r="L1748">
        <f t="shared" si="27"/>
        <v>608</v>
      </c>
    </row>
    <row r="1749" spans="1:12" x14ac:dyDescent="0.25">
      <c r="A1749" t="s">
        <v>1219</v>
      </c>
      <c r="B1749">
        <v>2026</v>
      </c>
      <c r="C1749" t="s">
        <v>9</v>
      </c>
      <c r="D1749" t="s">
        <v>2</v>
      </c>
      <c r="E1749" t="s">
        <v>1220</v>
      </c>
      <c r="F1749" s="3">
        <v>0</v>
      </c>
      <c r="G1749" s="3">
        <v>0</v>
      </c>
      <c r="H1749" s="3">
        <v>0</v>
      </c>
      <c r="I1749" s="3">
        <v>0</v>
      </c>
      <c r="J1749" s="3">
        <v>0</v>
      </c>
      <c r="K1749" s="3">
        <v>0</v>
      </c>
      <c r="L1749">
        <f t="shared" si="27"/>
        <v>609</v>
      </c>
    </row>
    <row r="1750" spans="1:12" x14ac:dyDescent="0.25">
      <c r="A1750" t="s">
        <v>1219</v>
      </c>
      <c r="B1750">
        <v>2026</v>
      </c>
      <c r="C1750" t="s">
        <v>70</v>
      </c>
      <c r="D1750" t="s">
        <v>2</v>
      </c>
      <c r="E1750" t="s">
        <v>1220</v>
      </c>
      <c r="F1750" s="3">
        <v>0</v>
      </c>
      <c r="G1750" s="3">
        <v>0</v>
      </c>
      <c r="H1750" s="3">
        <v>0</v>
      </c>
      <c r="I1750" s="3">
        <v>0</v>
      </c>
      <c r="J1750" s="4" t="s">
        <v>3369</v>
      </c>
      <c r="K1750" s="3">
        <v>0</v>
      </c>
      <c r="L1750">
        <f t="shared" si="27"/>
        <v>609</v>
      </c>
    </row>
    <row r="1751" spans="1:12" x14ac:dyDescent="0.25">
      <c r="A1751" t="s">
        <v>1219</v>
      </c>
      <c r="B1751">
        <v>2026</v>
      </c>
      <c r="C1751" t="s">
        <v>12</v>
      </c>
      <c r="D1751" t="s">
        <v>2</v>
      </c>
      <c r="E1751" t="s">
        <v>1220</v>
      </c>
      <c r="F1751" s="3">
        <v>0</v>
      </c>
      <c r="G1751" s="3">
        <v>0</v>
      </c>
      <c r="H1751" s="3">
        <v>0</v>
      </c>
      <c r="I1751" s="3">
        <v>0</v>
      </c>
      <c r="J1751" s="4" t="s">
        <v>3369</v>
      </c>
      <c r="K1751" s="3">
        <v>0</v>
      </c>
      <c r="L1751">
        <f t="shared" si="27"/>
        <v>609</v>
      </c>
    </row>
    <row r="1752" spans="1:12" x14ac:dyDescent="0.25">
      <c r="A1752" t="s">
        <v>1219</v>
      </c>
      <c r="B1752">
        <v>2026</v>
      </c>
      <c r="C1752" t="s">
        <v>1</v>
      </c>
      <c r="D1752" t="s">
        <v>2</v>
      </c>
      <c r="E1752" t="s">
        <v>1220</v>
      </c>
      <c r="F1752" s="3">
        <v>14105405.25</v>
      </c>
      <c r="G1752" s="3">
        <v>-13108706.65</v>
      </c>
      <c r="H1752" s="3">
        <v>996698.6</v>
      </c>
      <c r="I1752" s="3">
        <v>-246093.95</v>
      </c>
      <c r="J1752" s="4" t="s">
        <v>3369</v>
      </c>
      <c r="K1752" s="3">
        <v>750604.65</v>
      </c>
      <c r="L1752">
        <f t="shared" si="27"/>
        <v>609</v>
      </c>
    </row>
    <row r="1753" spans="1:12" x14ac:dyDescent="0.25">
      <c r="A1753" t="s">
        <v>1219</v>
      </c>
      <c r="B1753">
        <v>2026</v>
      </c>
      <c r="C1753" t="s">
        <v>5</v>
      </c>
      <c r="D1753" t="s">
        <v>2</v>
      </c>
      <c r="E1753" t="s">
        <v>1220</v>
      </c>
      <c r="F1753" s="3">
        <v>807332</v>
      </c>
      <c r="G1753" s="3">
        <v>-652723</v>
      </c>
      <c r="H1753" s="3">
        <v>154609</v>
      </c>
      <c r="I1753" s="3">
        <v>-35330.78</v>
      </c>
      <c r="J1753" s="4" t="s">
        <v>3369</v>
      </c>
      <c r="K1753" s="3">
        <v>119278.22</v>
      </c>
      <c r="L1753">
        <f t="shared" si="27"/>
        <v>609</v>
      </c>
    </row>
    <row r="1754" spans="1:12" x14ac:dyDescent="0.25">
      <c r="A1754" t="str">
        <f>A1753</f>
        <v>Fraternal Order of Eagles #2070</v>
      </c>
      <c r="B1754">
        <f>B1753</f>
        <v>2026</v>
      </c>
      <c r="C1754" t="s">
        <v>3357</v>
      </c>
      <c r="D1754" t="str">
        <f>D1753</f>
        <v>501(c)(8)</v>
      </c>
      <c r="E1754" t="str">
        <f>E1753</f>
        <v>0179-32</v>
      </c>
      <c r="F1754" s="3">
        <f>SUM(F1749:F1753)</f>
        <v>14912737.25</v>
      </c>
      <c r="G1754" s="3">
        <f>SUM(G1749:G1753)</f>
        <v>-13761429.65</v>
      </c>
      <c r="H1754" s="3">
        <f>SUM(H1749:H1753)</f>
        <v>1151307.6000000001</v>
      </c>
      <c r="I1754" s="3">
        <f>SUM(I1749:I1753)</f>
        <v>-281424.73</v>
      </c>
      <c r="J1754" s="3">
        <v>0</v>
      </c>
      <c r="K1754" s="3">
        <f>SUM(K1749:K1753)</f>
        <v>869882.87</v>
      </c>
      <c r="L1754">
        <f t="shared" si="27"/>
        <v>609</v>
      </c>
    </row>
    <row r="1755" spans="1:12" x14ac:dyDescent="0.25">
      <c r="A1755" t="s">
        <v>1221</v>
      </c>
      <c r="B1755">
        <v>2026</v>
      </c>
      <c r="C1755" t="s">
        <v>1</v>
      </c>
      <c r="D1755" t="s">
        <v>2</v>
      </c>
      <c r="E1755" t="s">
        <v>1222</v>
      </c>
      <c r="F1755" s="3">
        <v>8560413.75</v>
      </c>
      <c r="G1755" s="3">
        <v>-7746382.9500000002</v>
      </c>
      <c r="H1755" s="3">
        <v>814030.8</v>
      </c>
      <c r="I1755" s="3">
        <v>-305543.21999999997</v>
      </c>
      <c r="J1755" s="4" t="s">
        <v>3369</v>
      </c>
      <c r="K1755" s="3">
        <v>508487.58</v>
      </c>
      <c r="L1755">
        <f t="shared" si="27"/>
        <v>610</v>
      </c>
    </row>
    <row r="1756" spans="1:12" x14ac:dyDescent="0.25">
      <c r="A1756" t="s">
        <v>1221</v>
      </c>
      <c r="B1756">
        <v>2026</v>
      </c>
      <c r="C1756" t="s">
        <v>5</v>
      </c>
      <c r="D1756" t="s">
        <v>2</v>
      </c>
      <c r="E1756" t="s">
        <v>1222</v>
      </c>
      <c r="F1756" s="3">
        <v>340066</v>
      </c>
      <c r="G1756" s="3">
        <v>-268760</v>
      </c>
      <c r="H1756" s="3">
        <v>71306</v>
      </c>
      <c r="I1756" s="3">
        <v>-24680.71</v>
      </c>
      <c r="J1756" s="4" t="s">
        <v>3369</v>
      </c>
      <c r="K1756" s="3">
        <v>46625.29</v>
      </c>
      <c r="L1756">
        <f t="shared" si="27"/>
        <v>610</v>
      </c>
    </row>
    <row r="1757" spans="1:12" x14ac:dyDescent="0.25">
      <c r="A1757" t="str">
        <f>A1756</f>
        <v>Fraternal Order of Eagles #2117</v>
      </c>
      <c r="B1757">
        <f>B1756</f>
        <v>2026</v>
      </c>
      <c r="C1757" t="s">
        <v>3357</v>
      </c>
      <c r="D1757" t="str">
        <f>D1756</f>
        <v>501(c)(8)</v>
      </c>
      <c r="E1757" t="str">
        <f>E1756</f>
        <v>0204-32</v>
      </c>
      <c r="F1757" s="3">
        <f>SUM(F1755:F1756)</f>
        <v>8900479.75</v>
      </c>
      <c r="G1757" s="3">
        <f>SUM(G1755:G1756)</f>
        <v>-8015142.9500000002</v>
      </c>
      <c r="H1757" s="3">
        <f>SUM(H1755:H1756)</f>
        <v>885336.8</v>
      </c>
      <c r="I1757" s="3">
        <f>SUM(I1755:I1756)</f>
        <v>-330223.93</v>
      </c>
      <c r="J1757" s="4" t="s">
        <v>3369</v>
      </c>
      <c r="K1757" s="3">
        <f>SUM(K1755:K1756)</f>
        <v>555112.87</v>
      </c>
      <c r="L1757">
        <f t="shared" si="27"/>
        <v>610</v>
      </c>
    </row>
    <row r="1758" spans="1:12" x14ac:dyDescent="0.25">
      <c r="A1758" t="s">
        <v>1223</v>
      </c>
      <c r="B1758">
        <v>2026</v>
      </c>
      <c r="C1758" t="s">
        <v>1</v>
      </c>
      <c r="D1758" t="s">
        <v>2</v>
      </c>
      <c r="E1758" t="s">
        <v>1224</v>
      </c>
      <c r="F1758" s="3">
        <v>1988582.75</v>
      </c>
      <c r="G1758" s="3">
        <v>-1828658.05</v>
      </c>
      <c r="H1758" s="3">
        <v>159924.70000000001</v>
      </c>
      <c r="I1758" s="3">
        <v>-47232.639999999999</v>
      </c>
      <c r="J1758" s="4" t="s">
        <v>3369</v>
      </c>
      <c r="K1758" s="3">
        <v>112692.06</v>
      </c>
      <c r="L1758">
        <f t="shared" si="27"/>
        <v>611</v>
      </c>
    </row>
    <row r="1759" spans="1:12" x14ac:dyDescent="0.25">
      <c r="A1759" t="s">
        <v>1223</v>
      </c>
      <c r="B1759">
        <v>2026</v>
      </c>
      <c r="C1759" t="s">
        <v>5</v>
      </c>
      <c r="D1759" t="s">
        <v>2</v>
      </c>
      <c r="E1759" t="s">
        <v>1224</v>
      </c>
      <c r="F1759" s="3">
        <v>123894</v>
      </c>
      <c r="G1759" s="3">
        <v>-94767</v>
      </c>
      <c r="H1759" s="3">
        <v>29127</v>
      </c>
      <c r="I1759" s="3">
        <v>-11339.7</v>
      </c>
      <c r="J1759" s="4" t="s">
        <v>3369</v>
      </c>
      <c r="K1759" s="3">
        <v>17787.3</v>
      </c>
      <c r="L1759">
        <f t="shared" si="27"/>
        <v>611</v>
      </c>
    </row>
    <row r="1760" spans="1:12" x14ac:dyDescent="0.25">
      <c r="A1760" t="str">
        <f>A1759</f>
        <v>Fraternal Order of Eagles #2118</v>
      </c>
      <c r="B1760">
        <f>B1759</f>
        <v>2026</v>
      </c>
      <c r="C1760" t="s">
        <v>3357</v>
      </c>
      <c r="D1760" t="str">
        <f>D1759</f>
        <v>501(c)(8)</v>
      </c>
      <c r="E1760" t="str">
        <f>E1759</f>
        <v>0187-32</v>
      </c>
      <c r="F1760" s="3">
        <f>SUM(F1758:F1759)</f>
        <v>2112476.75</v>
      </c>
      <c r="G1760" s="3">
        <f>SUM(G1758:G1759)</f>
        <v>-1923425.05</v>
      </c>
      <c r="H1760" s="3">
        <f>SUM(H1758:H1759)</f>
        <v>189051.7</v>
      </c>
      <c r="I1760" s="3">
        <f>SUM(I1758:I1759)</f>
        <v>-58572.34</v>
      </c>
      <c r="J1760" s="4" t="s">
        <v>3369</v>
      </c>
      <c r="K1760" s="3">
        <f>SUM(K1758:K1759)</f>
        <v>130479.36</v>
      </c>
      <c r="L1760">
        <f t="shared" si="27"/>
        <v>611</v>
      </c>
    </row>
    <row r="1761" spans="1:12" x14ac:dyDescent="0.25">
      <c r="A1761" t="s">
        <v>1225</v>
      </c>
      <c r="B1761">
        <v>2026</v>
      </c>
      <c r="C1761" t="s">
        <v>1</v>
      </c>
      <c r="D1761" t="s">
        <v>2</v>
      </c>
      <c r="E1761" t="s">
        <v>1226</v>
      </c>
      <c r="F1761" s="3">
        <v>2420441.75</v>
      </c>
      <c r="G1761" s="3">
        <v>-2215261.9500000002</v>
      </c>
      <c r="H1761" s="3">
        <v>205179.8</v>
      </c>
      <c r="I1761" s="3">
        <v>-77019</v>
      </c>
      <c r="J1761" s="4" t="s">
        <v>3369</v>
      </c>
      <c r="K1761" s="3">
        <v>128160.8</v>
      </c>
      <c r="L1761">
        <f t="shared" si="27"/>
        <v>612</v>
      </c>
    </row>
    <row r="1762" spans="1:12" x14ac:dyDescent="0.25">
      <c r="A1762" t="s">
        <v>1225</v>
      </c>
      <c r="B1762">
        <v>2026</v>
      </c>
      <c r="C1762" t="s">
        <v>5</v>
      </c>
      <c r="D1762" t="s">
        <v>2</v>
      </c>
      <c r="E1762" t="s">
        <v>1226</v>
      </c>
      <c r="F1762" s="3">
        <v>97142</v>
      </c>
      <c r="G1762" s="3">
        <v>-78694.5</v>
      </c>
      <c r="H1762" s="3">
        <v>18447.5</v>
      </c>
      <c r="I1762" s="3">
        <v>-5384.54</v>
      </c>
      <c r="J1762" s="4" t="s">
        <v>3369</v>
      </c>
      <c r="K1762" s="3">
        <v>13062.96</v>
      </c>
      <c r="L1762">
        <f t="shared" si="27"/>
        <v>612</v>
      </c>
    </row>
    <row r="1763" spans="1:12" x14ac:dyDescent="0.25">
      <c r="A1763" t="str">
        <f>A1762</f>
        <v>Fraternal Order of Eagles #2162</v>
      </c>
      <c r="B1763">
        <f>B1762</f>
        <v>2026</v>
      </c>
      <c r="C1763" t="s">
        <v>3357</v>
      </c>
      <c r="D1763" t="str">
        <f>D1762</f>
        <v>501(c)(8)</v>
      </c>
      <c r="E1763" t="str">
        <f>E1762</f>
        <v>0314-32</v>
      </c>
      <c r="F1763" s="3">
        <f>SUM(F1761:F1762)</f>
        <v>2517583.75</v>
      </c>
      <c r="G1763" s="3">
        <f>SUM(G1761:G1762)</f>
        <v>-2293956.4500000002</v>
      </c>
      <c r="H1763" s="3">
        <f>SUM(H1761:H1762)</f>
        <v>223627.3</v>
      </c>
      <c r="I1763" s="3">
        <f>SUM(I1761:I1762)</f>
        <v>-82403.539999999994</v>
      </c>
      <c r="J1763" s="4" t="s">
        <v>3369</v>
      </c>
      <c r="K1763" s="3">
        <f>SUM(K1761:K1762)</f>
        <v>141223.76</v>
      </c>
      <c r="L1763">
        <f t="shared" si="27"/>
        <v>612</v>
      </c>
    </row>
    <row r="1764" spans="1:12" x14ac:dyDescent="0.25">
      <c r="A1764" t="s">
        <v>1227</v>
      </c>
      <c r="B1764">
        <v>2026</v>
      </c>
      <c r="C1764" t="s">
        <v>1</v>
      </c>
      <c r="D1764" t="s">
        <v>2</v>
      </c>
      <c r="E1764" t="s">
        <v>1228</v>
      </c>
      <c r="F1764" s="3">
        <v>16330288</v>
      </c>
      <c r="G1764" s="3">
        <v>-15286747.6</v>
      </c>
      <c r="H1764" s="3">
        <v>1043540.4</v>
      </c>
      <c r="I1764" s="3">
        <v>-260068.7</v>
      </c>
      <c r="J1764" s="4" t="s">
        <v>3369</v>
      </c>
      <c r="K1764" s="3">
        <v>783471.7</v>
      </c>
      <c r="L1764">
        <f t="shared" si="27"/>
        <v>613</v>
      </c>
    </row>
    <row r="1765" spans="1:12" x14ac:dyDescent="0.25">
      <c r="A1765" t="s">
        <v>1227</v>
      </c>
      <c r="B1765">
        <v>2026</v>
      </c>
      <c r="C1765" t="s">
        <v>5</v>
      </c>
      <c r="D1765" t="s">
        <v>2</v>
      </c>
      <c r="E1765" t="s">
        <v>1228</v>
      </c>
      <c r="F1765" s="3">
        <v>607172</v>
      </c>
      <c r="G1765" s="3">
        <v>-481183</v>
      </c>
      <c r="H1765" s="3">
        <v>125989</v>
      </c>
      <c r="I1765" s="3">
        <v>-32898.839999999997</v>
      </c>
      <c r="J1765" s="4" t="s">
        <v>3369</v>
      </c>
      <c r="K1765" s="3">
        <v>93090.16</v>
      </c>
      <c r="L1765">
        <f t="shared" si="27"/>
        <v>613</v>
      </c>
    </row>
    <row r="1766" spans="1:12" x14ac:dyDescent="0.25">
      <c r="A1766" t="str">
        <f>A1765</f>
        <v>Fraternal Order of Eagles #2163</v>
      </c>
      <c r="B1766">
        <f>B1765</f>
        <v>2026</v>
      </c>
      <c r="C1766" t="s">
        <v>3357</v>
      </c>
      <c r="D1766" t="str">
        <f>D1765</f>
        <v>501(c)(8)</v>
      </c>
      <c r="E1766" t="str">
        <f>E1765</f>
        <v>0042-32</v>
      </c>
      <c r="F1766" s="3">
        <f>SUM(F1764:F1765)</f>
        <v>16937460</v>
      </c>
      <c r="G1766" s="3">
        <f>SUM(G1764:G1765)</f>
        <v>-15767930.6</v>
      </c>
      <c r="H1766" s="3">
        <f>SUM(H1764:H1765)</f>
        <v>1169529.3999999999</v>
      </c>
      <c r="I1766" s="3">
        <f>SUM(I1764:I1765)</f>
        <v>-292967.54000000004</v>
      </c>
      <c r="J1766" s="4" t="s">
        <v>3369</v>
      </c>
      <c r="K1766" s="3">
        <f>SUM(K1764:K1765)</f>
        <v>876561.86</v>
      </c>
      <c r="L1766">
        <f t="shared" si="27"/>
        <v>613</v>
      </c>
    </row>
    <row r="1767" spans="1:12" x14ac:dyDescent="0.25">
      <c r="A1767" t="s">
        <v>1229</v>
      </c>
      <c r="B1767">
        <v>2026</v>
      </c>
      <c r="C1767" t="s">
        <v>9</v>
      </c>
      <c r="D1767" t="s">
        <v>2</v>
      </c>
      <c r="E1767" t="s">
        <v>1230</v>
      </c>
      <c r="F1767" s="3">
        <v>0</v>
      </c>
      <c r="G1767" s="3">
        <v>0</v>
      </c>
      <c r="H1767" s="3">
        <v>0</v>
      </c>
      <c r="I1767" s="3">
        <v>0</v>
      </c>
      <c r="J1767" s="3">
        <v>0</v>
      </c>
      <c r="K1767" s="3">
        <v>0</v>
      </c>
      <c r="L1767">
        <f t="shared" si="27"/>
        <v>614</v>
      </c>
    </row>
    <row r="1768" spans="1:12" x14ac:dyDescent="0.25">
      <c r="A1768" t="s">
        <v>1229</v>
      </c>
      <c r="B1768">
        <v>2026</v>
      </c>
      <c r="C1768" t="s">
        <v>70</v>
      </c>
      <c r="D1768" t="s">
        <v>2</v>
      </c>
      <c r="E1768" t="s">
        <v>1230</v>
      </c>
      <c r="F1768" s="3">
        <v>0</v>
      </c>
      <c r="G1768" s="3">
        <v>0</v>
      </c>
      <c r="H1768" s="3">
        <v>0</v>
      </c>
      <c r="I1768" s="3">
        <v>0</v>
      </c>
      <c r="J1768" s="4" t="s">
        <v>3369</v>
      </c>
      <c r="K1768" s="3">
        <v>0</v>
      </c>
      <c r="L1768">
        <f t="shared" si="27"/>
        <v>614</v>
      </c>
    </row>
    <row r="1769" spans="1:12" x14ac:dyDescent="0.25">
      <c r="A1769" t="s">
        <v>1229</v>
      </c>
      <c r="B1769">
        <v>2026</v>
      </c>
      <c r="C1769" t="s">
        <v>12</v>
      </c>
      <c r="D1769" t="s">
        <v>2</v>
      </c>
      <c r="E1769" t="s">
        <v>1230</v>
      </c>
      <c r="F1769" s="3">
        <v>0</v>
      </c>
      <c r="G1769" s="3">
        <v>0</v>
      </c>
      <c r="H1769" s="3">
        <v>0</v>
      </c>
      <c r="I1769" s="3">
        <v>0</v>
      </c>
      <c r="J1769" s="4" t="s">
        <v>3369</v>
      </c>
      <c r="K1769" s="3">
        <v>0</v>
      </c>
      <c r="L1769">
        <f t="shared" si="27"/>
        <v>614</v>
      </c>
    </row>
    <row r="1770" spans="1:12" x14ac:dyDescent="0.25">
      <c r="A1770" t="s">
        <v>1229</v>
      </c>
      <c r="B1770">
        <v>2026</v>
      </c>
      <c r="C1770" t="s">
        <v>1</v>
      </c>
      <c r="D1770" t="s">
        <v>2</v>
      </c>
      <c r="E1770" t="s">
        <v>1230</v>
      </c>
      <c r="F1770" s="3">
        <v>2910259.75</v>
      </c>
      <c r="G1770" s="3">
        <v>-2326480.75</v>
      </c>
      <c r="H1770" s="3">
        <v>583779</v>
      </c>
      <c r="I1770" s="3">
        <v>-179196.01</v>
      </c>
      <c r="J1770" s="4" t="s">
        <v>3369</v>
      </c>
      <c r="K1770" s="3">
        <v>404582.99</v>
      </c>
      <c r="L1770">
        <f t="shared" si="27"/>
        <v>614</v>
      </c>
    </row>
    <row r="1771" spans="1:12" x14ac:dyDescent="0.25">
      <c r="A1771" t="s">
        <v>1229</v>
      </c>
      <c r="B1771">
        <v>2026</v>
      </c>
      <c r="C1771" t="s">
        <v>5</v>
      </c>
      <c r="D1771" t="s">
        <v>2</v>
      </c>
      <c r="E1771" t="s">
        <v>1230</v>
      </c>
      <c r="F1771" s="3">
        <v>115934</v>
      </c>
      <c r="G1771" s="3">
        <v>-92052</v>
      </c>
      <c r="H1771" s="3">
        <v>23882</v>
      </c>
      <c r="I1771" s="3">
        <v>-15248.16</v>
      </c>
      <c r="J1771" s="4" t="s">
        <v>3369</v>
      </c>
      <c r="K1771" s="3">
        <v>8633.84</v>
      </c>
      <c r="L1771">
        <f t="shared" si="27"/>
        <v>614</v>
      </c>
    </row>
    <row r="1772" spans="1:12" x14ac:dyDescent="0.25">
      <c r="A1772" t="str">
        <f>A1771</f>
        <v>Fraternal Order of Eagles #2168</v>
      </c>
      <c r="B1772">
        <f>B1771</f>
        <v>2026</v>
      </c>
      <c r="C1772" t="s">
        <v>3357</v>
      </c>
      <c r="D1772" t="str">
        <f>D1771</f>
        <v>501(c)(8)</v>
      </c>
      <c r="E1772" t="str">
        <f>E1771</f>
        <v>0055-32</v>
      </c>
      <c r="F1772" s="3">
        <f>SUM(F1767:F1771)</f>
        <v>3026193.75</v>
      </c>
      <c r="G1772" s="3">
        <f>SUM(G1767:G1771)</f>
        <v>-2418532.75</v>
      </c>
      <c r="H1772" s="3">
        <f>SUM(H1767:H1771)</f>
        <v>607661</v>
      </c>
      <c r="I1772" s="3">
        <f>SUM(I1767:I1771)</f>
        <v>-194444.17</v>
      </c>
      <c r="J1772" s="3">
        <v>0</v>
      </c>
      <c r="K1772" s="3">
        <f>SUM(K1767:K1771)</f>
        <v>413216.83</v>
      </c>
      <c r="L1772">
        <f t="shared" si="27"/>
        <v>614</v>
      </c>
    </row>
    <row r="1773" spans="1:12" x14ac:dyDescent="0.25">
      <c r="A1773" t="s">
        <v>1231</v>
      </c>
      <c r="B1773">
        <v>2026</v>
      </c>
      <c r="C1773" t="s">
        <v>1</v>
      </c>
      <c r="D1773" t="s">
        <v>2</v>
      </c>
      <c r="E1773" t="s">
        <v>1232</v>
      </c>
      <c r="F1773" s="3">
        <v>13831301.25</v>
      </c>
      <c r="G1773" s="3">
        <v>-12818625.800000001</v>
      </c>
      <c r="H1773" s="3">
        <v>1012675.45</v>
      </c>
      <c r="I1773" s="3">
        <v>-204074.49</v>
      </c>
      <c r="J1773" s="4" t="s">
        <v>3369</v>
      </c>
      <c r="K1773" s="3">
        <v>808600.96</v>
      </c>
      <c r="L1773">
        <f t="shared" si="27"/>
        <v>615</v>
      </c>
    </row>
    <row r="1774" spans="1:12" x14ac:dyDescent="0.25">
      <c r="A1774" t="s">
        <v>1231</v>
      </c>
      <c r="B1774">
        <v>2026</v>
      </c>
      <c r="C1774" t="s">
        <v>5</v>
      </c>
      <c r="D1774" t="s">
        <v>2</v>
      </c>
      <c r="E1774" t="s">
        <v>1232</v>
      </c>
      <c r="F1774" s="3">
        <v>236538</v>
      </c>
      <c r="G1774" s="3">
        <v>-184498.74</v>
      </c>
      <c r="H1774" s="3">
        <v>52039.26</v>
      </c>
      <c r="I1774" s="3">
        <v>-33343.89</v>
      </c>
      <c r="J1774" s="4" t="s">
        <v>3369</v>
      </c>
      <c r="K1774" s="3">
        <v>18695.37</v>
      </c>
      <c r="L1774">
        <f t="shared" si="27"/>
        <v>615</v>
      </c>
    </row>
    <row r="1775" spans="1:12" x14ac:dyDescent="0.25">
      <c r="A1775" t="str">
        <f>A1774</f>
        <v>Fraternal Order of Eagles #2171</v>
      </c>
      <c r="B1775">
        <f>B1774</f>
        <v>2026</v>
      </c>
      <c r="C1775" t="s">
        <v>3357</v>
      </c>
      <c r="D1775" t="str">
        <f>D1774</f>
        <v>501(c)(8)</v>
      </c>
      <c r="E1775" t="str">
        <f>E1774</f>
        <v>0050-32</v>
      </c>
      <c r="F1775" s="3">
        <f>SUM(F1773:F1774)</f>
        <v>14067839.25</v>
      </c>
      <c r="G1775" s="3">
        <f>SUM(G1773:G1774)</f>
        <v>-13003124.540000001</v>
      </c>
      <c r="H1775" s="3">
        <f>SUM(H1773:H1774)</f>
        <v>1064714.71</v>
      </c>
      <c r="I1775" s="3">
        <f>SUM(I1773:I1774)</f>
        <v>-237418.38</v>
      </c>
      <c r="J1775" s="4" t="s">
        <v>3369</v>
      </c>
      <c r="K1775" s="3">
        <f>SUM(K1773:K1774)</f>
        <v>827296.33</v>
      </c>
      <c r="L1775">
        <f t="shared" si="27"/>
        <v>615</v>
      </c>
    </row>
    <row r="1776" spans="1:12" x14ac:dyDescent="0.25">
      <c r="A1776" t="s">
        <v>1233</v>
      </c>
      <c r="B1776">
        <v>2026</v>
      </c>
      <c r="C1776" t="s">
        <v>1</v>
      </c>
      <c r="D1776" t="s">
        <v>2</v>
      </c>
      <c r="E1776" t="s">
        <v>1234</v>
      </c>
      <c r="F1776" s="3">
        <v>1119504.2</v>
      </c>
      <c r="G1776" s="3">
        <v>-950485.45</v>
      </c>
      <c r="H1776" s="3">
        <v>169018.75</v>
      </c>
      <c r="I1776" s="3">
        <v>-63185.62</v>
      </c>
      <c r="J1776" s="4" t="s">
        <v>3369</v>
      </c>
      <c r="K1776" s="3">
        <v>105833.13</v>
      </c>
      <c r="L1776">
        <f t="shared" si="27"/>
        <v>616</v>
      </c>
    </row>
    <row r="1777" spans="1:12" x14ac:dyDescent="0.25">
      <c r="A1777" t="s">
        <v>1233</v>
      </c>
      <c r="B1777">
        <v>2026</v>
      </c>
      <c r="C1777" t="s">
        <v>5</v>
      </c>
      <c r="D1777" t="s">
        <v>2</v>
      </c>
      <c r="E1777" t="s">
        <v>1234</v>
      </c>
      <c r="F1777" s="3">
        <v>84380</v>
      </c>
      <c r="G1777" s="3">
        <v>-70380</v>
      </c>
      <c r="H1777" s="3">
        <v>14000</v>
      </c>
      <c r="I1777" s="3">
        <v>-5047.04</v>
      </c>
      <c r="J1777" s="4" t="s">
        <v>3369</v>
      </c>
      <c r="K1777" s="3">
        <v>8952.9599999999991</v>
      </c>
      <c r="L1777">
        <f t="shared" si="27"/>
        <v>616</v>
      </c>
    </row>
    <row r="1778" spans="1:12" x14ac:dyDescent="0.25">
      <c r="A1778" t="str">
        <f>A1777</f>
        <v>Fraternal Order of Eagles #2172</v>
      </c>
      <c r="B1778">
        <f>B1777</f>
        <v>2026</v>
      </c>
      <c r="C1778" t="s">
        <v>3357</v>
      </c>
      <c r="D1778" t="str">
        <f>D1777</f>
        <v>501(c)(8)</v>
      </c>
      <c r="E1778" t="str">
        <f>E1777</f>
        <v>0288-32</v>
      </c>
      <c r="F1778" s="3">
        <f>SUM(F1776:F1777)</f>
        <v>1203884.2</v>
      </c>
      <c r="G1778" s="3">
        <f>SUM(G1776:G1777)</f>
        <v>-1020865.45</v>
      </c>
      <c r="H1778" s="3">
        <f>SUM(H1776:H1777)</f>
        <v>183018.75</v>
      </c>
      <c r="I1778" s="3">
        <f>SUM(I1776:I1777)</f>
        <v>-68232.66</v>
      </c>
      <c r="J1778" s="4" t="s">
        <v>3369</v>
      </c>
      <c r="K1778" s="3">
        <f>SUM(K1776:K1777)</f>
        <v>114786.09</v>
      </c>
      <c r="L1778">
        <f t="shared" si="27"/>
        <v>616</v>
      </c>
    </row>
    <row r="1779" spans="1:12" x14ac:dyDescent="0.25">
      <c r="A1779" t="s">
        <v>1235</v>
      </c>
      <c r="B1779">
        <v>2026</v>
      </c>
      <c r="C1779" t="s">
        <v>1</v>
      </c>
      <c r="D1779" t="s">
        <v>2</v>
      </c>
      <c r="E1779" t="s">
        <v>1236</v>
      </c>
      <c r="F1779" s="3">
        <v>5587396.75</v>
      </c>
      <c r="G1779" s="3">
        <v>-5200344.2</v>
      </c>
      <c r="H1779" s="3">
        <v>387052.55</v>
      </c>
      <c r="I1779" s="3">
        <v>-140459.76999999999</v>
      </c>
      <c r="J1779" s="4" t="s">
        <v>3369</v>
      </c>
      <c r="K1779" s="3">
        <v>246592.78</v>
      </c>
      <c r="L1779">
        <f t="shared" si="27"/>
        <v>617</v>
      </c>
    </row>
    <row r="1780" spans="1:12" x14ac:dyDescent="0.25">
      <c r="A1780" t="s">
        <v>1235</v>
      </c>
      <c r="B1780">
        <v>2026</v>
      </c>
      <c r="C1780" t="s">
        <v>5</v>
      </c>
      <c r="D1780" t="s">
        <v>2</v>
      </c>
      <c r="E1780" t="s">
        <v>1236</v>
      </c>
      <c r="F1780" s="3">
        <v>189260</v>
      </c>
      <c r="G1780" s="3">
        <v>-151674</v>
      </c>
      <c r="H1780" s="3">
        <v>37586</v>
      </c>
      <c r="I1780" s="3">
        <v>-10356.719999999999</v>
      </c>
      <c r="J1780" s="4" t="s">
        <v>3369</v>
      </c>
      <c r="K1780" s="3">
        <v>27229.279999999999</v>
      </c>
      <c r="L1780">
        <f t="shared" si="27"/>
        <v>617</v>
      </c>
    </row>
    <row r="1781" spans="1:12" x14ac:dyDescent="0.25">
      <c r="A1781" t="str">
        <f>A1780</f>
        <v>Fraternal Order of Eagles #2177</v>
      </c>
      <c r="B1781">
        <f>B1780</f>
        <v>2026</v>
      </c>
      <c r="C1781" t="s">
        <v>3357</v>
      </c>
      <c r="D1781" t="str">
        <f>D1780</f>
        <v>501(c)(8)</v>
      </c>
      <c r="E1781" t="str">
        <f>E1780</f>
        <v>0167-32</v>
      </c>
      <c r="F1781" s="3">
        <f>SUM(F1779:F1780)</f>
        <v>5776656.75</v>
      </c>
      <c r="G1781" s="3">
        <f>SUM(G1779:G1780)</f>
        <v>-5352018.2</v>
      </c>
      <c r="H1781" s="3">
        <f>SUM(H1779:H1780)</f>
        <v>424638.55</v>
      </c>
      <c r="I1781" s="3">
        <f>SUM(I1779:I1780)</f>
        <v>-150816.49</v>
      </c>
      <c r="J1781" s="4" t="s">
        <v>3369</v>
      </c>
      <c r="K1781" s="3">
        <f>SUM(K1779:K1780)</f>
        <v>273822.06</v>
      </c>
      <c r="L1781">
        <f t="shared" si="27"/>
        <v>617</v>
      </c>
    </row>
    <row r="1782" spans="1:12" x14ac:dyDescent="0.25">
      <c r="A1782" t="s">
        <v>1237</v>
      </c>
      <c r="B1782">
        <v>2026</v>
      </c>
      <c r="C1782" t="s">
        <v>1</v>
      </c>
      <c r="D1782" t="s">
        <v>2</v>
      </c>
      <c r="E1782" t="s">
        <v>1238</v>
      </c>
      <c r="F1782" s="3">
        <v>4741131.25</v>
      </c>
      <c r="G1782" s="3">
        <v>-4273063.25</v>
      </c>
      <c r="H1782" s="3">
        <v>468068</v>
      </c>
      <c r="I1782" s="3">
        <v>-174396.16</v>
      </c>
      <c r="J1782" s="4" t="s">
        <v>3369</v>
      </c>
      <c r="K1782" s="3">
        <v>293671.84000000003</v>
      </c>
      <c r="L1782">
        <f t="shared" si="27"/>
        <v>618</v>
      </c>
    </row>
    <row r="1783" spans="1:12" x14ac:dyDescent="0.25">
      <c r="A1783" t="s">
        <v>1237</v>
      </c>
      <c r="B1783">
        <v>2026</v>
      </c>
      <c r="C1783" t="s">
        <v>5</v>
      </c>
      <c r="D1783" t="s">
        <v>2</v>
      </c>
      <c r="E1783" t="s">
        <v>1238</v>
      </c>
      <c r="F1783" s="3">
        <v>572228</v>
      </c>
      <c r="G1783" s="3">
        <v>-464300</v>
      </c>
      <c r="H1783" s="3">
        <v>107928</v>
      </c>
      <c r="I1783" s="3">
        <v>-26540.19</v>
      </c>
      <c r="J1783" s="4" t="s">
        <v>3369</v>
      </c>
      <c r="K1783" s="3">
        <v>81387.81</v>
      </c>
      <c r="L1783">
        <f t="shared" si="27"/>
        <v>618</v>
      </c>
    </row>
    <row r="1784" spans="1:12" x14ac:dyDescent="0.25">
      <c r="A1784" t="str">
        <f>A1783</f>
        <v>Fraternal Order of Eagles #2180</v>
      </c>
      <c r="B1784">
        <f>B1783</f>
        <v>2026</v>
      </c>
      <c r="C1784" t="s">
        <v>3357</v>
      </c>
      <c r="D1784" t="str">
        <f>D1783</f>
        <v>501(c)(8)</v>
      </c>
      <c r="E1784" t="str">
        <f>E1783</f>
        <v>0267-32</v>
      </c>
      <c r="F1784" s="3">
        <f>SUM(F1782:F1783)</f>
        <v>5313359.25</v>
      </c>
      <c r="G1784" s="3">
        <f>SUM(G1782:G1783)</f>
        <v>-4737363.25</v>
      </c>
      <c r="H1784" s="3">
        <f>SUM(H1782:H1783)</f>
        <v>575996</v>
      </c>
      <c r="I1784" s="3">
        <f>SUM(I1782:I1783)</f>
        <v>-200936.35</v>
      </c>
      <c r="J1784" s="4" t="s">
        <v>3369</v>
      </c>
      <c r="K1784" s="3">
        <f>SUM(K1782:K1783)</f>
        <v>375059.65</v>
      </c>
      <c r="L1784">
        <f t="shared" si="27"/>
        <v>618</v>
      </c>
    </row>
    <row r="1785" spans="1:12" x14ac:dyDescent="0.25">
      <c r="A1785" t="s">
        <v>1239</v>
      </c>
      <c r="B1785">
        <v>2026</v>
      </c>
      <c r="C1785" t="s">
        <v>1</v>
      </c>
      <c r="D1785" t="s">
        <v>2</v>
      </c>
      <c r="E1785" t="s">
        <v>1240</v>
      </c>
      <c r="F1785" s="3">
        <v>9534208</v>
      </c>
      <c r="G1785" s="3">
        <v>-8843032.0500000007</v>
      </c>
      <c r="H1785" s="3">
        <v>691175.95</v>
      </c>
      <c r="I1785" s="3">
        <v>-173162.77</v>
      </c>
      <c r="J1785" s="4" t="s">
        <v>3369</v>
      </c>
      <c r="K1785" s="3">
        <v>518013.18</v>
      </c>
      <c r="L1785">
        <f t="shared" si="27"/>
        <v>619</v>
      </c>
    </row>
    <row r="1786" spans="1:12" x14ac:dyDescent="0.25">
      <c r="A1786" t="s">
        <v>1239</v>
      </c>
      <c r="B1786">
        <v>2026</v>
      </c>
      <c r="C1786" t="s">
        <v>5</v>
      </c>
      <c r="D1786" t="s">
        <v>2</v>
      </c>
      <c r="E1786" t="s">
        <v>1240</v>
      </c>
      <c r="F1786" s="3">
        <v>90371</v>
      </c>
      <c r="G1786" s="3">
        <v>-71473.119999999995</v>
      </c>
      <c r="H1786" s="3">
        <v>18897.88</v>
      </c>
      <c r="I1786" s="3">
        <v>-13983.98</v>
      </c>
      <c r="J1786" s="4" t="s">
        <v>3369</v>
      </c>
      <c r="K1786" s="3">
        <v>4913.8999999999996</v>
      </c>
      <c r="L1786">
        <f t="shared" si="27"/>
        <v>619</v>
      </c>
    </row>
    <row r="1787" spans="1:12" x14ac:dyDescent="0.25">
      <c r="A1787" t="str">
        <f>A1786</f>
        <v>Fraternal Order of Eagles #2185</v>
      </c>
      <c r="B1787">
        <f>B1786</f>
        <v>2026</v>
      </c>
      <c r="C1787" t="s">
        <v>3357</v>
      </c>
      <c r="D1787" t="str">
        <f>D1786</f>
        <v>501(c)(8)</v>
      </c>
      <c r="E1787" t="str">
        <f>E1786</f>
        <v>0022-32</v>
      </c>
      <c r="F1787" s="3">
        <f>SUM(F1785:F1786)</f>
        <v>9624579</v>
      </c>
      <c r="G1787" s="3">
        <f>SUM(G1785:G1786)</f>
        <v>-8914505.1699999999</v>
      </c>
      <c r="H1787" s="3">
        <f>SUM(H1785:H1786)</f>
        <v>710073.83</v>
      </c>
      <c r="I1787" s="3">
        <f>SUM(I1785:I1786)</f>
        <v>-187146.75</v>
      </c>
      <c r="J1787" s="4" t="s">
        <v>3369</v>
      </c>
      <c r="K1787" s="3">
        <f>SUM(K1785:K1786)</f>
        <v>522927.08</v>
      </c>
      <c r="L1787">
        <f t="shared" si="27"/>
        <v>619</v>
      </c>
    </row>
    <row r="1788" spans="1:12" x14ac:dyDescent="0.25">
      <c r="A1788" t="s">
        <v>1241</v>
      </c>
      <c r="B1788">
        <v>2026</v>
      </c>
      <c r="C1788" t="s">
        <v>1</v>
      </c>
      <c r="D1788" t="s">
        <v>2</v>
      </c>
      <c r="E1788" t="s">
        <v>1242</v>
      </c>
      <c r="F1788" s="3">
        <v>7302630.5</v>
      </c>
      <c r="G1788" s="3">
        <v>-6790434.0999999996</v>
      </c>
      <c r="H1788" s="3">
        <v>512196.4</v>
      </c>
      <c r="I1788" s="3">
        <v>-134733.79</v>
      </c>
      <c r="J1788" s="4" t="s">
        <v>3369</v>
      </c>
      <c r="K1788" s="3">
        <v>377462.61</v>
      </c>
      <c r="L1788">
        <f t="shared" si="27"/>
        <v>620</v>
      </c>
    </row>
    <row r="1789" spans="1:12" x14ac:dyDescent="0.25">
      <c r="A1789" t="s">
        <v>1241</v>
      </c>
      <c r="B1789">
        <v>2026</v>
      </c>
      <c r="C1789" t="s">
        <v>5</v>
      </c>
      <c r="D1789" t="s">
        <v>2</v>
      </c>
      <c r="E1789" t="s">
        <v>1242</v>
      </c>
      <c r="F1789" s="3">
        <v>162505</v>
      </c>
      <c r="G1789" s="3">
        <v>-128110</v>
      </c>
      <c r="H1789" s="3">
        <v>34395</v>
      </c>
      <c r="I1789" s="3">
        <v>-16272.93</v>
      </c>
      <c r="J1789" s="4" t="s">
        <v>3369</v>
      </c>
      <c r="K1789" s="3">
        <v>18122.07</v>
      </c>
      <c r="L1789">
        <f t="shared" si="27"/>
        <v>620</v>
      </c>
    </row>
    <row r="1790" spans="1:12" x14ac:dyDescent="0.25">
      <c r="A1790" t="str">
        <f>A1789</f>
        <v>Fraternal Order of Eagles #2187</v>
      </c>
      <c r="B1790">
        <f>B1789</f>
        <v>2026</v>
      </c>
      <c r="C1790" t="s">
        <v>3357</v>
      </c>
      <c r="D1790" t="str">
        <f>D1789</f>
        <v>501(c)(8)</v>
      </c>
      <c r="E1790" t="str">
        <f>E1789</f>
        <v>0284-32</v>
      </c>
      <c r="F1790" s="3">
        <f>SUM(F1788:F1789)</f>
        <v>7465135.5</v>
      </c>
      <c r="G1790" s="3">
        <f>SUM(G1788:G1789)</f>
        <v>-6918544.0999999996</v>
      </c>
      <c r="H1790" s="3">
        <f>SUM(H1788:H1789)</f>
        <v>546591.4</v>
      </c>
      <c r="I1790" s="3">
        <f>SUM(I1788:I1789)</f>
        <v>-151006.72</v>
      </c>
      <c r="J1790" s="4" t="s">
        <v>3369</v>
      </c>
      <c r="K1790" s="3">
        <f>SUM(K1788:K1789)</f>
        <v>395584.68</v>
      </c>
      <c r="L1790">
        <f t="shared" si="27"/>
        <v>620</v>
      </c>
    </row>
    <row r="1791" spans="1:12" x14ac:dyDescent="0.25">
      <c r="A1791" t="s">
        <v>1243</v>
      </c>
      <c r="B1791">
        <v>2026</v>
      </c>
      <c r="C1791" t="s">
        <v>1</v>
      </c>
      <c r="D1791" t="s">
        <v>2</v>
      </c>
      <c r="E1791" t="s">
        <v>1244</v>
      </c>
      <c r="F1791" s="3">
        <v>12730614</v>
      </c>
      <c r="G1791" s="3">
        <v>-11823258.15</v>
      </c>
      <c r="H1791" s="3">
        <v>907355.85</v>
      </c>
      <c r="I1791" s="3">
        <v>-171114.52</v>
      </c>
      <c r="J1791" s="4" t="s">
        <v>3369</v>
      </c>
      <c r="K1791" s="3">
        <v>736241.33</v>
      </c>
      <c r="L1791">
        <f t="shared" si="27"/>
        <v>621</v>
      </c>
    </row>
    <row r="1792" spans="1:12" x14ac:dyDescent="0.25">
      <c r="A1792" t="s">
        <v>1243</v>
      </c>
      <c r="B1792">
        <v>2026</v>
      </c>
      <c r="C1792" t="s">
        <v>5</v>
      </c>
      <c r="D1792" t="s">
        <v>2</v>
      </c>
      <c r="E1792" t="s">
        <v>1244</v>
      </c>
      <c r="F1792" s="3">
        <v>79479</v>
      </c>
      <c r="G1792" s="3">
        <v>-55062.229999999996</v>
      </c>
      <c r="H1792" s="3">
        <v>24416.77</v>
      </c>
      <c r="I1792" s="3">
        <v>-4032.43</v>
      </c>
      <c r="J1792" s="4" t="s">
        <v>3369</v>
      </c>
      <c r="K1792" s="3">
        <v>20384.34</v>
      </c>
      <c r="L1792">
        <f t="shared" si="27"/>
        <v>621</v>
      </c>
    </row>
    <row r="1793" spans="1:12" x14ac:dyDescent="0.25">
      <c r="A1793" t="str">
        <f>A1792</f>
        <v>Fraternal Order of Eagles #2193</v>
      </c>
      <c r="B1793">
        <f>B1792</f>
        <v>2026</v>
      </c>
      <c r="C1793" t="s">
        <v>3357</v>
      </c>
      <c r="D1793" t="str">
        <f>D1792</f>
        <v>501(c)(8)</v>
      </c>
      <c r="E1793" t="str">
        <f>E1792</f>
        <v>0274-32</v>
      </c>
      <c r="F1793" s="3">
        <f>SUM(F1791:F1792)</f>
        <v>12810093</v>
      </c>
      <c r="G1793" s="3">
        <f>SUM(G1791:G1792)</f>
        <v>-11878320.380000001</v>
      </c>
      <c r="H1793" s="3">
        <f>SUM(H1791:H1792)</f>
        <v>931772.62</v>
      </c>
      <c r="I1793" s="3">
        <f>SUM(I1791:I1792)</f>
        <v>-175146.94999999998</v>
      </c>
      <c r="J1793" s="4" t="s">
        <v>3369</v>
      </c>
      <c r="K1793" s="3">
        <f>SUM(K1791:K1792)</f>
        <v>756625.66999999993</v>
      </c>
      <c r="L1793">
        <f t="shared" si="27"/>
        <v>621</v>
      </c>
    </row>
    <row r="1794" spans="1:12" x14ac:dyDescent="0.25">
      <c r="A1794" t="s">
        <v>1245</v>
      </c>
      <c r="B1794">
        <v>2026</v>
      </c>
      <c r="C1794" t="s">
        <v>1</v>
      </c>
      <c r="D1794" t="s">
        <v>2</v>
      </c>
      <c r="E1794" t="s">
        <v>1246</v>
      </c>
      <c r="F1794" s="3">
        <v>5905382</v>
      </c>
      <c r="G1794" s="3">
        <v>-4725690</v>
      </c>
      <c r="H1794" s="3">
        <v>1179692</v>
      </c>
      <c r="I1794" s="3">
        <v>-414098</v>
      </c>
      <c r="J1794" s="4" t="s">
        <v>3369</v>
      </c>
      <c r="K1794" s="3">
        <v>765594</v>
      </c>
      <c r="L1794">
        <f t="shared" si="27"/>
        <v>622</v>
      </c>
    </row>
    <row r="1795" spans="1:12" x14ac:dyDescent="0.25">
      <c r="A1795" t="s">
        <v>1245</v>
      </c>
      <c r="B1795">
        <v>2026</v>
      </c>
      <c r="C1795" t="s">
        <v>5</v>
      </c>
      <c r="D1795" t="s">
        <v>2</v>
      </c>
      <c r="E1795" t="s">
        <v>1246</v>
      </c>
      <c r="F1795" s="3">
        <v>117762</v>
      </c>
      <c r="G1795" s="3">
        <v>-88972</v>
      </c>
      <c r="H1795" s="3">
        <v>28790</v>
      </c>
      <c r="I1795" s="3">
        <v>-12790</v>
      </c>
      <c r="J1795" s="4" t="s">
        <v>3369</v>
      </c>
      <c r="K1795" s="3">
        <v>16000</v>
      </c>
      <c r="L1795">
        <f t="shared" si="27"/>
        <v>622</v>
      </c>
    </row>
    <row r="1796" spans="1:12" x14ac:dyDescent="0.25">
      <c r="A1796" t="str">
        <f>A1795</f>
        <v>Fraternal Order of Eagles #2197</v>
      </c>
      <c r="B1796">
        <f>B1795</f>
        <v>2026</v>
      </c>
      <c r="C1796" t="s">
        <v>3357</v>
      </c>
      <c r="D1796" t="str">
        <f>D1795</f>
        <v>501(c)(8)</v>
      </c>
      <c r="E1796" t="str">
        <f>E1795</f>
        <v>0076-32</v>
      </c>
      <c r="F1796" s="3">
        <f>SUM(F1794:F1795)</f>
        <v>6023144</v>
      </c>
      <c r="G1796" s="3">
        <f>SUM(G1794:G1795)</f>
        <v>-4814662</v>
      </c>
      <c r="H1796" s="3">
        <f>SUM(H1794:H1795)</f>
        <v>1208482</v>
      </c>
      <c r="I1796" s="3">
        <f>SUM(I1794:I1795)</f>
        <v>-426888</v>
      </c>
      <c r="J1796" s="4" t="s">
        <v>3369</v>
      </c>
      <c r="K1796" s="3">
        <f>SUM(K1794:K1795)</f>
        <v>781594</v>
      </c>
      <c r="L1796">
        <f t="shared" ref="L1796:L1859" si="28">IF(E1796=E1795,L1795,L1795+1)</f>
        <v>622</v>
      </c>
    </row>
    <row r="1797" spans="1:12" x14ac:dyDescent="0.25">
      <c r="A1797" t="s">
        <v>1247</v>
      </c>
      <c r="B1797">
        <v>2026</v>
      </c>
      <c r="C1797" t="s">
        <v>1</v>
      </c>
      <c r="D1797" t="s">
        <v>2</v>
      </c>
      <c r="E1797" t="s">
        <v>1248</v>
      </c>
      <c r="F1797" s="3">
        <v>3728424.75</v>
      </c>
      <c r="G1797" s="3">
        <v>-3423494.9</v>
      </c>
      <c r="H1797" s="3">
        <v>304929.84999999998</v>
      </c>
      <c r="I1797" s="3">
        <v>-68581.75</v>
      </c>
      <c r="J1797" s="4" t="s">
        <v>3369</v>
      </c>
      <c r="K1797" s="3">
        <v>236348.1</v>
      </c>
      <c r="L1797">
        <f t="shared" si="28"/>
        <v>623</v>
      </c>
    </row>
    <row r="1798" spans="1:12" x14ac:dyDescent="0.25">
      <c r="A1798" t="s">
        <v>1247</v>
      </c>
      <c r="B1798">
        <v>2026</v>
      </c>
      <c r="C1798" t="s">
        <v>5</v>
      </c>
      <c r="D1798" t="s">
        <v>2</v>
      </c>
      <c r="E1798" t="s">
        <v>1248</v>
      </c>
      <c r="F1798" s="3">
        <v>421095</v>
      </c>
      <c r="G1798" s="3">
        <v>-334425</v>
      </c>
      <c r="H1798" s="3">
        <v>86670</v>
      </c>
      <c r="I1798" s="3">
        <v>-16902.169999999998</v>
      </c>
      <c r="J1798" s="4" t="s">
        <v>3369</v>
      </c>
      <c r="K1798" s="3">
        <v>69767.83</v>
      </c>
      <c r="L1798">
        <f t="shared" si="28"/>
        <v>623</v>
      </c>
    </row>
    <row r="1799" spans="1:12" x14ac:dyDescent="0.25">
      <c r="A1799" t="str">
        <f>A1798</f>
        <v>Fraternal Order of Eagles #2198</v>
      </c>
      <c r="B1799">
        <f>B1798</f>
        <v>2026</v>
      </c>
      <c r="C1799" t="s">
        <v>3357</v>
      </c>
      <c r="D1799" t="str">
        <f>D1798</f>
        <v>501(c)(8)</v>
      </c>
      <c r="E1799" t="str">
        <f>E1798</f>
        <v>0216-32</v>
      </c>
      <c r="F1799" s="3">
        <f>SUM(F1797:F1798)</f>
        <v>4149519.75</v>
      </c>
      <c r="G1799" s="3">
        <f>SUM(G1797:G1798)</f>
        <v>-3757919.9</v>
      </c>
      <c r="H1799" s="3">
        <f>SUM(H1797:H1798)</f>
        <v>391599.85</v>
      </c>
      <c r="I1799" s="3">
        <f>SUM(I1797:I1798)</f>
        <v>-85483.92</v>
      </c>
      <c r="J1799" s="4" t="s">
        <v>3369</v>
      </c>
      <c r="K1799" s="3">
        <f>SUM(K1797:K1798)</f>
        <v>306115.93</v>
      </c>
      <c r="L1799">
        <f t="shared" si="28"/>
        <v>623</v>
      </c>
    </row>
    <row r="1800" spans="1:12" x14ac:dyDescent="0.25">
      <c r="A1800" t="s">
        <v>1249</v>
      </c>
      <c r="B1800">
        <v>2026</v>
      </c>
      <c r="C1800" t="s">
        <v>1</v>
      </c>
      <c r="D1800" t="s">
        <v>2</v>
      </c>
      <c r="E1800" t="s">
        <v>1250</v>
      </c>
      <c r="F1800" s="3">
        <v>2632453.25</v>
      </c>
      <c r="G1800" s="3">
        <v>-2205934.5</v>
      </c>
      <c r="H1800" s="3">
        <v>426518.75</v>
      </c>
      <c r="I1800" s="3">
        <v>-150023.46</v>
      </c>
      <c r="J1800" s="4" t="s">
        <v>3369</v>
      </c>
      <c r="K1800" s="3">
        <v>276495.28999999998</v>
      </c>
      <c r="L1800">
        <f t="shared" si="28"/>
        <v>624</v>
      </c>
    </row>
    <row r="1801" spans="1:12" x14ac:dyDescent="0.25">
      <c r="A1801" t="s">
        <v>1249</v>
      </c>
      <c r="B1801">
        <v>2026</v>
      </c>
      <c r="C1801" t="s">
        <v>5</v>
      </c>
      <c r="D1801" t="s">
        <v>2</v>
      </c>
      <c r="E1801" t="s">
        <v>1250</v>
      </c>
      <c r="F1801" s="3">
        <v>132100</v>
      </c>
      <c r="G1801" s="3">
        <v>-106150</v>
      </c>
      <c r="H1801" s="3">
        <v>25950</v>
      </c>
      <c r="I1801" s="3">
        <v>-8740.3700000000008</v>
      </c>
      <c r="J1801" s="4" t="s">
        <v>3369</v>
      </c>
      <c r="K1801" s="3">
        <v>17209.63</v>
      </c>
      <c r="L1801">
        <f t="shared" si="28"/>
        <v>624</v>
      </c>
    </row>
    <row r="1802" spans="1:12" x14ac:dyDescent="0.25">
      <c r="A1802" t="str">
        <f>A1801</f>
        <v>Fraternal Order of Eagles #2202</v>
      </c>
      <c r="B1802">
        <f>B1801</f>
        <v>2026</v>
      </c>
      <c r="C1802" t="s">
        <v>3357</v>
      </c>
      <c r="D1802" t="str">
        <f>D1801</f>
        <v>501(c)(8)</v>
      </c>
      <c r="E1802" t="str">
        <f>E1801</f>
        <v>0106-32</v>
      </c>
      <c r="F1802" s="3">
        <f>SUM(F1800:F1801)</f>
        <v>2764553.25</v>
      </c>
      <c r="G1802" s="3">
        <f>SUM(G1800:G1801)</f>
        <v>-2312084.5</v>
      </c>
      <c r="H1802" s="3">
        <f>SUM(H1800:H1801)</f>
        <v>452468.75</v>
      </c>
      <c r="I1802" s="3">
        <f>SUM(I1800:I1801)</f>
        <v>-158763.82999999999</v>
      </c>
      <c r="J1802" s="4" t="s">
        <v>3369</v>
      </c>
      <c r="K1802" s="3">
        <f>SUM(K1800:K1801)</f>
        <v>293704.92</v>
      </c>
      <c r="L1802">
        <f t="shared" si="28"/>
        <v>624</v>
      </c>
    </row>
    <row r="1803" spans="1:12" x14ac:dyDescent="0.25">
      <c r="A1803" t="s">
        <v>1251</v>
      </c>
      <c r="B1803">
        <v>2026</v>
      </c>
      <c r="C1803" t="s">
        <v>9</v>
      </c>
      <c r="D1803" t="s">
        <v>2</v>
      </c>
      <c r="E1803" t="s">
        <v>1252</v>
      </c>
      <c r="F1803" s="3">
        <v>10275</v>
      </c>
      <c r="G1803" s="3">
        <v>0</v>
      </c>
      <c r="H1803" s="3">
        <v>10275</v>
      </c>
      <c r="I1803" s="3">
        <v>-10275</v>
      </c>
      <c r="J1803" s="3">
        <v>0</v>
      </c>
      <c r="K1803" s="3">
        <v>0</v>
      </c>
      <c r="L1803">
        <f t="shared" si="28"/>
        <v>625</v>
      </c>
    </row>
    <row r="1804" spans="1:12" x14ac:dyDescent="0.25">
      <c r="A1804" t="s">
        <v>1251</v>
      </c>
      <c r="B1804">
        <v>2026</v>
      </c>
      <c r="C1804" t="s">
        <v>1</v>
      </c>
      <c r="D1804" t="s">
        <v>2</v>
      </c>
      <c r="E1804" t="s">
        <v>1252</v>
      </c>
      <c r="F1804" s="3">
        <v>9123549.5</v>
      </c>
      <c r="G1804" s="3">
        <v>-8497275.5999999996</v>
      </c>
      <c r="H1804" s="3">
        <v>626273.9</v>
      </c>
      <c r="I1804" s="3">
        <v>-236931.03</v>
      </c>
      <c r="J1804" s="4" t="s">
        <v>3369</v>
      </c>
      <c r="K1804" s="3">
        <v>389342.87</v>
      </c>
      <c r="L1804">
        <f t="shared" si="28"/>
        <v>625</v>
      </c>
    </row>
    <row r="1805" spans="1:12" x14ac:dyDescent="0.25">
      <c r="A1805" t="s">
        <v>1251</v>
      </c>
      <c r="B1805">
        <v>2026</v>
      </c>
      <c r="C1805" t="s">
        <v>5</v>
      </c>
      <c r="D1805" t="s">
        <v>2</v>
      </c>
      <c r="E1805" t="s">
        <v>1252</v>
      </c>
      <c r="F1805" s="3">
        <v>192000</v>
      </c>
      <c r="G1805" s="3">
        <v>-144000</v>
      </c>
      <c r="H1805" s="3">
        <v>48000</v>
      </c>
      <c r="I1805" s="3">
        <v>-17679.939999999999</v>
      </c>
      <c r="J1805" s="4" t="s">
        <v>3369</v>
      </c>
      <c r="K1805" s="3">
        <v>30320.06</v>
      </c>
      <c r="L1805">
        <f t="shared" si="28"/>
        <v>625</v>
      </c>
    </row>
    <row r="1806" spans="1:12" x14ac:dyDescent="0.25">
      <c r="A1806" t="str">
        <f>A1805</f>
        <v>Fraternal Order of Eagles #2207</v>
      </c>
      <c r="B1806">
        <f>B1805</f>
        <v>2026</v>
      </c>
      <c r="C1806" t="s">
        <v>3357</v>
      </c>
      <c r="D1806" t="str">
        <f>D1805</f>
        <v>501(c)(8)</v>
      </c>
      <c r="E1806" t="str">
        <f>E1805</f>
        <v>0214-32</v>
      </c>
      <c r="F1806" s="3">
        <f>SUM(F1803:F1805)</f>
        <v>9325824.5</v>
      </c>
      <c r="G1806" s="3">
        <f>SUM(G1803:G1805)</f>
        <v>-8641275.5999999996</v>
      </c>
      <c r="H1806" s="3">
        <f>SUM(H1803:H1805)</f>
        <v>684548.9</v>
      </c>
      <c r="I1806" s="3">
        <f>SUM(I1803:I1805)</f>
        <v>-264885.96999999997</v>
      </c>
      <c r="J1806" s="3">
        <v>0</v>
      </c>
      <c r="K1806" s="3">
        <f>SUM(K1803:K1805)</f>
        <v>419662.93</v>
      </c>
      <c r="L1806">
        <f t="shared" si="28"/>
        <v>625</v>
      </c>
    </row>
    <row r="1807" spans="1:12" x14ac:dyDescent="0.25">
      <c r="A1807" t="s">
        <v>1253</v>
      </c>
      <c r="B1807">
        <v>2026</v>
      </c>
      <c r="C1807" t="s">
        <v>1</v>
      </c>
      <c r="D1807" t="s">
        <v>2</v>
      </c>
      <c r="E1807" t="s">
        <v>1254</v>
      </c>
      <c r="F1807" s="3">
        <v>1877259.5</v>
      </c>
      <c r="G1807" s="3">
        <v>-1534603.5</v>
      </c>
      <c r="H1807" s="3">
        <v>342656</v>
      </c>
      <c r="I1807" s="3">
        <v>-101021.24</v>
      </c>
      <c r="J1807" s="4" t="s">
        <v>3369</v>
      </c>
      <c r="K1807" s="3">
        <v>241634.76</v>
      </c>
      <c r="L1807">
        <f t="shared" si="28"/>
        <v>626</v>
      </c>
    </row>
    <row r="1808" spans="1:12" x14ac:dyDescent="0.25">
      <c r="A1808" t="s">
        <v>1253</v>
      </c>
      <c r="B1808">
        <v>2026</v>
      </c>
      <c r="C1808" t="s">
        <v>5</v>
      </c>
      <c r="D1808" t="s">
        <v>2</v>
      </c>
      <c r="E1808" t="s">
        <v>1254</v>
      </c>
      <c r="F1808" s="3">
        <v>138660</v>
      </c>
      <c r="G1808" s="3">
        <v>-103235</v>
      </c>
      <c r="H1808" s="3">
        <v>35425</v>
      </c>
      <c r="I1808" s="3">
        <v>-9175.4699999999993</v>
      </c>
      <c r="J1808" s="4" t="s">
        <v>3369</v>
      </c>
      <c r="K1808" s="3">
        <v>26249.53</v>
      </c>
      <c r="L1808">
        <f t="shared" si="28"/>
        <v>626</v>
      </c>
    </row>
    <row r="1809" spans="1:12" x14ac:dyDescent="0.25">
      <c r="A1809" t="str">
        <f>A1808</f>
        <v>Fraternal Order of Eagles #2216</v>
      </c>
      <c r="B1809">
        <f>B1808</f>
        <v>2026</v>
      </c>
      <c r="C1809" t="s">
        <v>3357</v>
      </c>
      <c r="D1809" t="str">
        <f>D1808</f>
        <v>501(c)(8)</v>
      </c>
      <c r="E1809" t="str">
        <f>E1808</f>
        <v>0227-38</v>
      </c>
      <c r="F1809" s="3">
        <f>SUM(F1807:F1808)</f>
        <v>2015919.5</v>
      </c>
      <c r="G1809" s="3">
        <f>SUM(G1807:G1808)</f>
        <v>-1637838.5</v>
      </c>
      <c r="H1809" s="3">
        <f>SUM(H1807:H1808)</f>
        <v>378081</v>
      </c>
      <c r="I1809" s="3">
        <f>SUM(I1807:I1808)</f>
        <v>-110196.71</v>
      </c>
      <c r="J1809" s="4" t="s">
        <v>3369</v>
      </c>
      <c r="K1809" s="3">
        <f>SUM(K1807:K1808)</f>
        <v>267884.29000000004</v>
      </c>
      <c r="L1809">
        <f t="shared" si="28"/>
        <v>626</v>
      </c>
    </row>
    <row r="1810" spans="1:12" x14ac:dyDescent="0.25">
      <c r="A1810" t="s">
        <v>1255</v>
      </c>
      <c r="B1810">
        <v>2026</v>
      </c>
      <c r="C1810" t="s">
        <v>1</v>
      </c>
      <c r="D1810" t="s">
        <v>2</v>
      </c>
      <c r="E1810" t="s">
        <v>1256</v>
      </c>
      <c r="F1810" s="3">
        <v>2264685.5</v>
      </c>
      <c r="G1810" s="3">
        <v>-2076567.2</v>
      </c>
      <c r="H1810" s="3">
        <v>188118.3</v>
      </c>
      <c r="I1810" s="3">
        <v>-45077.26</v>
      </c>
      <c r="J1810" s="4" t="s">
        <v>3369</v>
      </c>
      <c r="K1810" s="3">
        <v>143041.04</v>
      </c>
      <c r="L1810">
        <f t="shared" si="28"/>
        <v>627</v>
      </c>
    </row>
    <row r="1811" spans="1:12" x14ac:dyDescent="0.25">
      <c r="A1811" t="s">
        <v>1255</v>
      </c>
      <c r="B1811">
        <v>2026</v>
      </c>
      <c r="C1811" t="s">
        <v>5</v>
      </c>
      <c r="D1811" t="s">
        <v>2</v>
      </c>
      <c r="E1811" t="s">
        <v>1256</v>
      </c>
      <c r="F1811" s="3">
        <v>98060</v>
      </c>
      <c r="G1811" s="3">
        <v>-75998</v>
      </c>
      <c r="H1811" s="3">
        <v>22062</v>
      </c>
      <c r="I1811" s="3">
        <v>-7085.5</v>
      </c>
      <c r="J1811" s="4" t="s">
        <v>3369</v>
      </c>
      <c r="K1811" s="3">
        <v>14976.5</v>
      </c>
      <c r="L1811">
        <f t="shared" si="28"/>
        <v>627</v>
      </c>
    </row>
    <row r="1812" spans="1:12" x14ac:dyDescent="0.25">
      <c r="A1812" t="str">
        <f>A1811</f>
        <v>Fraternal Order of Eagles #2217</v>
      </c>
      <c r="B1812">
        <f>B1811</f>
        <v>2026</v>
      </c>
      <c r="C1812" t="s">
        <v>3357</v>
      </c>
      <c r="D1812" t="str">
        <f>D1811</f>
        <v>501(c)(8)</v>
      </c>
      <c r="E1812" t="str">
        <f>E1811</f>
        <v>0302-32</v>
      </c>
      <c r="F1812" s="3">
        <f>SUM(F1810:F1811)</f>
        <v>2362745.5</v>
      </c>
      <c r="G1812" s="3">
        <f>SUM(G1810:G1811)</f>
        <v>-2152565.2000000002</v>
      </c>
      <c r="H1812" s="3">
        <f>SUM(H1810:H1811)</f>
        <v>210180.3</v>
      </c>
      <c r="I1812" s="3">
        <f>SUM(I1810:I1811)</f>
        <v>-52162.76</v>
      </c>
      <c r="J1812" s="4" t="s">
        <v>3369</v>
      </c>
      <c r="K1812" s="3">
        <f>SUM(K1810:K1811)</f>
        <v>158017.54</v>
      </c>
      <c r="L1812">
        <f t="shared" si="28"/>
        <v>627</v>
      </c>
    </row>
    <row r="1813" spans="1:12" x14ac:dyDescent="0.25">
      <c r="A1813" t="s">
        <v>1257</v>
      </c>
      <c r="B1813">
        <v>2026</v>
      </c>
      <c r="C1813" t="s">
        <v>1</v>
      </c>
      <c r="D1813" t="s">
        <v>2</v>
      </c>
      <c r="E1813" t="s">
        <v>1258</v>
      </c>
      <c r="F1813" s="3">
        <v>9968667</v>
      </c>
      <c r="G1813" s="3">
        <v>-9257322.75</v>
      </c>
      <c r="H1813" s="3">
        <v>711344.25</v>
      </c>
      <c r="I1813" s="3">
        <v>-137187.79999999999</v>
      </c>
      <c r="J1813" s="4" t="s">
        <v>3369</v>
      </c>
      <c r="K1813" s="3">
        <v>574156.44999999995</v>
      </c>
      <c r="L1813">
        <f t="shared" si="28"/>
        <v>628</v>
      </c>
    </row>
    <row r="1814" spans="1:12" x14ac:dyDescent="0.25">
      <c r="A1814" t="s">
        <v>1257</v>
      </c>
      <c r="B1814">
        <v>2026</v>
      </c>
      <c r="C1814" t="s">
        <v>5</v>
      </c>
      <c r="D1814" t="s">
        <v>2</v>
      </c>
      <c r="E1814" t="s">
        <v>1258</v>
      </c>
      <c r="F1814" s="3">
        <v>202171</v>
      </c>
      <c r="G1814" s="3">
        <v>-162036</v>
      </c>
      <c r="H1814" s="3">
        <v>40135</v>
      </c>
      <c r="I1814" s="3">
        <v>-8931.93</v>
      </c>
      <c r="J1814" s="4" t="s">
        <v>3369</v>
      </c>
      <c r="K1814" s="3">
        <v>31203.07</v>
      </c>
      <c r="L1814">
        <f t="shared" si="28"/>
        <v>628</v>
      </c>
    </row>
    <row r="1815" spans="1:12" x14ac:dyDescent="0.25">
      <c r="A1815" t="str">
        <f>A1814</f>
        <v>Fraternal Order of Eagles #2222</v>
      </c>
      <c r="B1815">
        <f>B1814</f>
        <v>2026</v>
      </c>
      <c r="C1815" t="s">
        <v>3357</v>
      </c>
      <c r="D1815" t="str">
        <f>D1814</f>
        <v>501(c)(8)</v>
      </c>
      <c r="E1815" t="str">
        <f>E1814</f>
        <v>0303-32</v>
      </c>
      <c r="F1815" s="3">
        <f>SUM(F1813:F1814)</f>
        <v>10170838</v>
      </c>
      <c r="G1815" s="3">
        <f>SUM(G1813:G1814)</f>
        <v>-9419358.75</v>
      </c>
      <c r="H1815" s="3">
        <f>SUM(H1813:H1814)</f>
        <v>751479.25</v>
      </c>
      <c r="I1815" s="3">
        <f>SUM(I1813:I1814)</f>
        <v>-146119.72999999998</v>
      </c>
      <c r="J1815" s="4" t="s">
        <v>3369</v>
      </c>
      <c r="K1815" s="3">
        <f>SUM(K1813:K1814)</f>
        <v>605359.5199999999</v>
      </c>
      <c r="L1815">
        <f t="shared" si="28"/>
        <v>628</v>
      </c>
    </row>
    <row r="1816" spans="1:12" x14ac:dyDescent="0.25">
      <c r="A1816" t="s">
        <v>1259</v>
      </c>
      <c r="B1816">
        <v>2026</v>
      </c>
      <c r="C1816" t="s">
        <v>9</v>
      </c>
      <c r="D1816" t="s">
        <v>2</v>
      </c>
      <c r="E1816" t="s">
        <v>1260</v>
      </c>
      <c r="F1816" s="3">
        <v>38990</v>
      </c>
      <c r="G1816" s="3">
        <v>0</v>
      </c>
      <c r="H1816" s="3">
        <v>38990</v>
      </c>
      <c r="I1816" s="3">
        <v>-37636.879999999997</v>
      </c>
      <c r="J1816" s="3">
        <v>0</v>
      </c>
      <c r="K1816" s="3">
        <v>1353.12</v>
      </c>
      <c r="L1816">
        <f t="shared" si="28"/>
        <v>629</v>
      </c>
    </row>
    <row r="1817" spans="1:12" x14ac:dyDescent="0.25">
      <c r="A1817" t="s">
        <v>1259</v>
      </c>
      <c r="B1817">
        <v>2026</v>
      </c>
      <c r="C1817" t="s">
        <v>1</v>
      </c>
      <c r="D1817" t="s">
        <v>2</v>
      </c>
      <c r="E1817" t="s">
        <v>1260</v>
      </c>
      <c r="F1817" s="3">
        <v>15598744.35</v>
      </c>
      <c r="G1817" s="3">
        <v>-14474738</v>
      </c>
      <c r="H1817" s="3">
        <v>1124006.3500000001</v>
      </c>
      <c r="I1817" s="3">
        <v>-393881.21</v>
      </c>
      <c r="J1817" s="4" t="s">
        <v>3369</v>
      </c>
      <c r="K1817" s="3">
        <v>730125.14</v>
      </c>
      <c r="L1817">
        <f t="shared" si="28"/>
        <v>629</v>
      </c>
    </row>
    <row r="1818" spans="1:12" x14ac:dyDescent="0.25">
      <c r="A1818" t="s">
        <v>1259</v>
      </c>
      <c r="B1818">
        <v>2026</v>
      </c>
      <c r="C1818" t="s">
        <v>5</v>
      </c>
      <c r="D1818" t="s">
        <v>2</v>
      </c>
      <c r="E1818" t="s">
        <v>1260</v>
      </c>
      <c r="F1818" s="3">
        <v>170157</v>
      </c>
      <c r="G1818" s="3">
        <v>-134882</v>
      </c>
      <c r="H1818" s="3">
        <v>35275</v>
      </c>
      <c r="I1818" s="3">
        <v>-8691.83</v>
      </c>
      <c r="J1818" s="4" t="s">
        <v>3369</v>
      </c>
      <c r="K1818" s="3">
        <v>26583.17</v>
      </c>
      <c r="L1818">
        <f t="shared" si="28"/>
        <v>629</v>
      </c>
    </row>
    <row r="1819" spans="1:12" x14ac:dyDescent="0.25">
      <c r="A1819" t="str">
        <f>A1818</f>
        <v>Fraternal Order of Eagles #2223</v>
      </c>
      <c r="B1819">
        <f>B1818</f>
        <v>2026</v>
      </c>
      <c r="C1819" t="s">
        <v>3357</v>
      </c>
      <c r="D1819" t="str">
        <f>D1818</f>
        <v>501(c)(8)</v>
      </c>
      <c r="E1819" t="str">
        <f>E1818</f>
        <v>0235-32</v>
      </c>
      <c r="F1819" s="3">
        <f>SUM(F1816:F1818)</f>
        <v>15807891.35</v>
      </c>
      <c r="G1819" s="3">
        <f>SUM(G1816:G1818)</f>
        <v>-14609620</v>
      </c>
      <c r="H1819" s="3">
        <f>SUM(H1816:H1818)</f>
        <v>1198271.3500000001</v>
      </c>
      <c r="I1819" s="3">
        <f>SUM(I1816:I1818)</f>
        <v>-440209.92000000004</v>
      </c>
      <c r="J1819" s="3">
        <v>0</v>
      </c>
      <c r="K1819" s="3">
        <f>SUM(K1816:K1818)</f>
        <v>758061.43</v>
      </c>
      <c r="L1819">
        <f t="shared" si="28"/>
        <v>629</v>
      </c>
    </row>
    <row r="1820" spans="1:12" x14ac:dyDescent="0.25">
      <c r="A1820" t="s">
        <v>1261</v>
      </c>
      <c r="B1820">
        <v>2026</v>
      </c>
      <c r="C1820" t="s">
        <v>1</v>
      </c>
      <c r="D1820" t="s">
        <v>2</v>
      </c>
      <c r="E1820" t="s">
        <v>1262</v>
      </c>
      <c r="F1820" s="3">
        <v>10581390.75</v>
      </c>
      <c r="G1820" s="3">
        <v>-9810360.25</v>
      </c>
      <c r="H1820" s="3">
        <v>771030.5</v>
      </c>
      <c r="I1820" s="3">
        <v>-157713.95000000001</v>
      </c>
      <c r="J1820" s="4" t="s">
        <v>3369</v>
      </c>
      <c r="K1820" s="3">
        <v>613316.55000000005</v>
      </c>
      <c r="L1820">
        <f t="shared" si="28"/>
        <v>630</v>
      </c>
    </row>
    <row r="1821" spans="1:12" x14ac:dyDescent="0.25">
      <c r="A1821" t="s">
        <v>1261</v>
      </c>
      <c r="B1821">
        <v>2026</v>
      </c>
      <c r="C1821" t="s">
        <v>5</v>
      </c>
      <c r="D1821" t="s">
        <v>2</v>
      </c>
      <c r="E1821" t="s">
        <v>1262</v>
      </c>
      <c r="F1821" s="3">
        <v>439659</v>
      </c>
      <c r="G1821" s="3">
        <v>-346270</v>
      </c>
      <c r="H1821" s="3">
        <v>93389</v>
      </c>
      <c r="I1821" s="3">
        <v>-45398.68</v>
      </c>
      <c r="J1821" s="4" t="s">
        <v>3369</v>
      </c>
      <c r="K1821" s="3">
        <v>47990.32</v>
      </c>
      <c r="L1821">
        <f t="shared" si="28"/>
        <v>630</v>
      </c>
    </row>
    <row r="1822" spans="1:12" x14ac:dyDescent="0.25">
      <c r="A1822" t="str">
        <f>A1821</f>
        <v>FRATERNAL ORDER OF EAGLES #2224</v>
      </c>
      <c r="B1822">
        <f>B1821</f>
        <v>2026</v>
      </c>
      <c r="C1822" t="s">
        <v>3357</v>
      </c>
      <c r="D1822" t="str">
        <f>D1821</f>
        <v>501(c)(8)</v>
      </c>
      <c r="E1822" t="str">
        <f>E1821</f>
        <v>0162-32</v>
      </c>
      <c r="F1822" s="3">
        <f>SUM(F1820:F1821)</f>
        <v>11021049.75</v>
      </c>
      <c r="G1822" s="3">
        <f>SUM(G1820:G1821)</f>
        <v>-10156630.25</v>
      </c>
      <c r="H1822" s="3">
        <f>SUM(H1820:H1821)</f>
        <v>864419.5</v>
      </c>
      <c r="I1822" s="3">
        <f>SUM(I1820:I1821)</f>
        <v>-203112.63</v>
      </c>
      <c r="J1822" s="4" t="s">
        <v>3369</v>
      </c>
      <c r="K1822" s="3">
        <f>SUM(K1820:K1821)</f>
        <v>661306.87</v>
      </c>
      <c r="L1822">
        <f t="shared" si="28"/>
        <v>630</v>
      </c>
    </row>
    <row r="1823" spans="1:12" x14ac:dyDescent="0.25">
      <c r="A1823" t="s">
        <v>1263</v>
      </c>
      <c r="B1823">
        <v>2026</v>
      </c>
      <c r="C1823" t="s">
        <v>1</v>
      </c>
      <c r="D1823" t="s">
        <v>2</v>
      </c>
      <c r="E1823" t="s">
        <v>1264</v>
      </c>
      <c r="F1823" s="3">
        <v>4976573.05</v>
      </c>
      <c r="G1823" s="3">
        <v>-4509523.05</v>
      </c>
      <c r="H1823" s="3">
        <v>467050</v>
      </c>
      <c r="I1823" s="3">
        <v>-142459.04</v>
      </c>
      <c r="J1823" s="4" t="s">
        <v>3369</v>
      </c>
      <c r="K1823" s="3">
        <v>324590.96000000002</v>
      </c>
      <c r="L1823">
        <f t="shared" si="28"/>
        <v>631</v>
      </c>
    </row>
    <row r="1824" spans="1:12" x14ac:dyDescent="0.25">
      <c r="A1824" t="s">
        <v>1263</v>
      </c>
      <c r="B1824">
        <v>2026</v>
      </c>
      <c r="C1824" t="s">
        <v>5</v>
      </c>
      <c r="D1824" t="s">
        <v>2</v>
      </c>
      <c r="E1824" t="s">
        <v>1264</v>
      </c>
      <c r="F1824" s="3">
        <v>69102</v>
      </c>
      <c r="G1824" s="3">
        <v>-54019</v>
      </c>
      <c r="H1824" s="3">
        <v>15083</v>
      </c>
      <c r="I1824" s="3">
        <v>-7919.31</v>
      </c>
      <c r="J1824" s="4" t="s">
        <v>3369</v>
      </c>
      <c r="K1824" s="3">
        <v>7163.69</v>
      </c>
      <c r="L1824">
        <f t="shared" si="28"/>
        <v>631</v>
      </c>
    </row>
    <row r="1825" spans="1:12" x14ac:dyDescent="0.25">
      <c r="A1825" t="str">
        <f>A1824</f>
        <v>Fraternal Order of Eagles #2227</v>
      </c>
      <c r="B1825">
        <f>B1824</f>
        <v>2026</v>
      </c>
      <c r="C1825" t="s">
        <v>3357</v>
      </c>
      <c r="D1825" t="str">
        <f>D1824</f>
        <v>501(c)(8)</v>
      </c>
      <c r="E1825" t="str">
        <f>E1824</f>
        <v>0124-32</v>
      </c>
      <c r="F1825" s="3">
        <f>SUM(F1823:F1824)</f>
        <v>5045675.05</v>
      </c>
      <c r="G1825" s="3">
        <f>SUM(G1823:G1824)</f>
        <v>-4563542.05</v>
      </c>
      <c r="H1825" s="3">
        <f>SUM(H1823:H1824)</f>
        <v>482133</v>
      </c>
      <c r="I1825" s="3">
        <f>SUM(I1823:I1824)</f>
        <v>-150378.35</v>
      </c>
      <c r="J1825" s="4" t="s">
        <v>3369</v>
      </c>
      <c r="K1825" s="3">
        <f>SUM(K1823:K1824)</f>
        <v>331754.65000000002</v>
      </c>
      <c r="L1825">
        <f t="shared" si="28"/>
        <v>631</v>
      </c>
    </row>
    <row r="1826" spans="1:12" x14ac:dyDescent="0.25">
      <c r="A1826" t="s">
        <v>1265</v>
      </c>
      <c r="B1826">
        <v>2026</v>
      </c>
      <c r="C1826" t="s">
        <v>1</v>
      </c>
      <c r="D1826" t="s">
        <v>2</v>
      </c>
      <c r="E1826" t="s">
        <v>1266</v>
      </c>
      <c r="F1826" s="3">
        <v>9906362</v>
      </c>
      <c r="G1826" s="3">
        <v>-9141006.75</v>
      </c>
      <c r="H1826" s="3">
        <v>765355.25</v>
      </c>
      <c r="I1826" s="3">
        <v>-275611.11</v>
      </c>
      <c r="J1826" s="4" t="s">
        <v>3369</v>
      </c>
      <c r="K1826" s="3">
        <v>489744.14</v>
      </c>
      <c r="L1826">
        <f t="shared" si="28"/>
        <v>632</v>
      </c>
    </row>
    <row r="1827" spans="1:12" x14ac:dyDescent="0.25">
      <c r="A1827" t="s">
        <v>1265</v>
      </c>
      <c r="B1827">
        <v>2026</v>
      </c>
      <c r="C1827" t="s">
        <v>5</v>
      </c>
      <c r="D1827" t="s">
        <v>2</v>
      </c>
      <c r="E1827" t="s">
        <v>1266</v>
      </c>
      <c r="F1827" s="3">
        <v>1167089</v>
      </c>
      <c r="G1827" s="3">
        <v>-934317</v>
      </c>
      <c r="H1827" s="3">
        <v>232772</v>
      </c>
      <c r="I1827" s="3">
        <v>-51454.81</v>
      </c>
      <c r="J1827" s="4" t="s">
        <v>3369</v>
      </c>
      <c r="K1827" s="3">
        <v>181317.19</v>
      </c>
      <c r="L1827">
        <f t="shared" si="28"/>
        <v>632</v>
      </c>
    </row>
    <row r="1828" spans="1:12" x14ac:dyDescent="0.25">
      <c r="A1828" t="str">
        <f>A1827</f>
        <v>Fraternal Order of Eagles #2233</v>
      </c>
      <c r="B1828">
        <f>B1827</f>
        <v>2026</v>
      </c>
      <c r="C1828" t="s">
        <v>3357</v>
      </c>
      <c r="D1828" t="str">
        <f>D1827</f>
        <v>501(c)(8)</v>
      </c>
      <c r="E1828" t="str">
        <f>E1827</f>
        <v>0221-32</v>
      </c>
      <c r="F1828" s="3">
        <f>SUM(F1826:F1827)</f>
        <v>11073451</v>
      </c>
      <c r="G1828" s="3">
        <f>SUM(G1826:G1827)</f>
        <v>-10075323.75</v>
      </c>
      <c r="H1828" s="3">
        <f>SUM(H1826:H1827)</f>
        <v>998127.25</v>
      </c>
      <c r="I1828" s="3">
        <f>SUM(I1826:I1827)</f>
        <v>-327065.92</v>
      </c>
      <c r="J1828" s="4" t="s">
        <v>3369</v>
      </c>
      <c r="K1828" s="3">
        <f>SUM(K1826:K1827)</f>
        <v>671061.33000000007</v>
      </c>
      <c r="L1828">
        <f t="shared" si="28"/>
        <v>632</v>
      </c>
    </row>
    <row r="1829" spans="1:12" x14ac:dyDescent="0.25">
      <c r="A1829" t="s">
        <v>1267</v>
      </c>
      <c r="B1829">
        <v>2026</v>
      </c>
      <c r="C1829" t="s">
        <v>1</v>
      </c>
      <c r="D1829" t="s">
        <v>2</v>
      </c>
      <c r="E1829" t="s">
        <v>1268</v>
      </c>
      <c r="F1829" s="3">
        <v>8690631.5</v>
      </c>
      <c r="G1829" s="3">
        <v>-8075865.2999999998</v>
      </c>
      <c r="H1829" s="3">
        <v>614766.19999999995</v>
      </c>
      <c r="I1829" s="3">
        <v>-123084.77</v>
      </c>
      <c r="J1829" s="4" t="s">
        <v>3369</v>
      </c>
      <c r="K1829" s="3">
        <v>491681.43</v>
      </c>
      <c r="L1829">
        <f t="shared" si="28"/>
        <v>633</v>
      </c>
    </row>
    <row r="1830" spans="1:12" x14ac:dyDescent="0.25">
      <c r="A1830" t="s">
        <v>1267</v>
      </c>
      <c r="B1830">
        <v>2026</v>
      </c>
      <c r="C1830" t="s">
        <v>5</v>
      </c>
      <c r="D1830" t="s">
        <v>2</v>
      </c>
      <c r="E1830" t="s">
        <v>1268</v>
      </c>
      <c r="F1830" s="3">
        <v>1295429</v>
      </c>
      <c r="G1830" s="3">
        <v>-1053950</v>
      </c>
      <c r="H1830" s="3">
        <v>241479</v>
      </c>
      <c r="I1830" s="3">
        <v>-50792.639999999999</v>
      </c>
      <c r="J1830" s="4" t="s">
        <v>3369</v>
      </c>
      <c r="K1830" s="3">
        <v>190686.36</v>
      </c>
      <c r="L1830">
        <f t="shared" si="28"/>
        <v>633</v>
      </c>
    </row>
    <row r="1831" spans="1:12" x14ac:dyDescent="0.25">
      <c r="A1831" t="str">
        <f>A1830</f>
        <v>Fraternal Order of Eagles #2234</v>
      </c>
      <c r="B1831">
        <f>B1830</f>
        <v>2026</v>
      </c>
      <c r="C1831" t="s">
        <v>3357</v>
      </c>
      <c r="D1831" t="str">
        <f>D1830</f>
        <v>501(c)(8)</v>
      </c>
      <c r="E1831" t="str">
        <f>E1830</f>
        <v>0173-32</v>
      </c>
      <c r="F1831" s="3">
        <f>SUM(F1829:F1830)</f>
        <v>9986060.5</v>
      </c>
      <c r="G1831" s="3">
        <f>SUM(G1829:G1830)</f>
        <v>-9129815.3000000007</v>
      </c>
      <c r="H1831" s="3">
        <f>SUM(H1829:H1830)</f>
        <v>856245.2</v>
      </c>
      <c r="I1831" s="3">
        <f>SUM(I1829:I1830)</f>
        <v>-173877.41</v>
      </c>
      <c r="J1831" s="4" t="s">
        <v>3369</v>
      </c>
      <c r="K1831" s="3">
        <f>SUM(K1829:K1830)</f>
        <v>682367.79</v>
      </c>
      <c r="L1831">
        <f t="shared" si="28"/>
        <v>633</v>
      </c>
    </row>
    <row r="1832" spans="1:12" x14ac:dyDescent="0.25">
      <c r="A1832" t="s">
        <v>1269</v>
      </c>
      <c r="B1832">
        <v>2026</v>
      </c>
      <c r="C1832" t="s">
        <v>1</v>
      </c>
      <c r="D1832" t="s">
        <v>2</v>
      </c>
      <c r="E1832" t="s">
        <v>1270</v>
      </c>
      <c r="F1832" s="3">
        <v>4722321.21</v>
      </c>
      <c r="G1832" s="3">
        <v>-4342585.9000000004</v>
      </c>
      <c r="H1832" s="3">
        <v>379735.31</v>
      </c>
      <c r="I1832" s="3">
        <v>-108899.12</v>
      </c>
      <c r="J1832" s="4" t="s">
        <v>3369</v>
      </c>
      <c r="K1832" s="3">
        <v>270836.19</v>
      </c>
      <c r="L1832">
        <f t="shared" si="28"/>
        <v>634</v>
      </c>
    </row>
    <row r="1833" spans="1:12" x14ac:dyDescent="0.25">
      <c r="A1833" t="s">
        <v>1269</v>
      </c>
      <c r="B1833">
        <v>2026</v>
      </c>
      <c r="C1833" t="s">
        <v>5</v>
      </c>
      <c r="D1833" t="s">
        <v>2</v>
      </c>
      <c r="E1833" t="s">
        <v>1270</v>
      </c>
      <c r="F1833" s="3">
        <v>695625</v>
      </c>
      <c r="G1833" s="3">
        <v>-556108</v>
      </c>
      <c r="H1833" s="3">
        <v>139517</v>
      </c>
      <c r="I1833" s="3">
        <v>-28838.71</v>
      </c>
      <c r="J1833" s="4" t="s">
        <v>3369</v>
      </c>
      <c r="K1833" s="3">
        <v>110678.29</v>
      </c>
      <c r="L1833">
        <f t="shared" si="28"/>
        <v>634</v>
      </c>
    </row>
    <row r="1834" spans="1:12" x14ac:dyDescent="0.25">
      <c r="A1834" t="str">
        <f>A1833</f>
        <v>Fraternal Order of Eagles #2243</v>
      </c>
      <c r="B1834">
        <f>B1833</f>
        <v>2026</v>
      </c>
      <c r="C1834" t="s">
        <v>3357</v>
      </c>
      <c r="D1834" t="str">
        <f>D1833</f>
        <v>501(c)(8)</v>
      </c>
      <c r="E1834" t="str">
        <f>E1833</f>
        <v>0195-32</v>
      </c>
      <c r="F1834" s="3">
        <f>SUM(F1832:F1833)</f>
        <v>5417946.21</v>
      </c>
      <c r="G1834" s="3">
        <f>SUM(G1832:G1833)</f>
        <v>-4898693.9000000004</v>
      </c>
      <c r="H1834" s="3">
        <f>SUM(H1832:H1833)</f>
        <v>519252.31</v>
      </c>
      <c r="I1834" s="3">
        <f>SUM(I1832:I1833)</f>
        <v>-137737.82999999999</v>
      </c>
      <c r="J1834" s="4" t="s">
        <v>3369</v>
      </c>
      <c r="K1834" s="3">
        <f>SUM(K1832:K1833)</f>
        <v>381514.48</v>
      </c>
      <c r="L1834">
        <f t="shared" si="28"/>
        <v>634</v>
      </c>
    </row>
    <row r="1835" spans="1:12" x14ac:dyDescent="0.25">
      <c r="A1835" t="s">
        <v>1271</v>
      </c>
      <c r="B1835">
        <v>2026</v>
      </c>
      <c r="C1835" t="s">
        <v>1</v>
      </c>
      <c r="D1835" t="s">
        <v>2</v>
      </c>
      <c r="E1835" t="s">
        <v>1272</v>
      </c>
      <c r="F1835" s="3">
        <v>3100966.25</v>
      </c>
      <c r="G1835" s="3">
        <v>-2795732.95</v>
      </c>
      <c r="H1835" s="3">
        <v>305233.3</v>
      </c>
      <c r="I1835" s="3">
        <v>-30261.74</v>
      </c>
      <c r="J1835" s="4" t="s">
        <v>3369</v>
      </c>
      <c r="K1835" s="3">
        <v>274971.56</v>
      </c>
      <c r="L1835">
        <f t="shared" si="28"/>
        <v>635</v>
      </c>
    </row>
    <row r="1836" spans="1:12" x14ac:dyDescent="0.25">
      <c r="A1836" t="s">
        <v>1271</v>
      </c>
      <c r="B1836">
        <v>2026</v>
      </c>
      <c r="C1836" t="s">
        <v>5</v>
      </c>
      <c r="D1836" t="s">
        <v>2</v>
      </c>
      <c r="E1836" t="s">
        <v>1272</v>
      </c>
      <c r="F1836" s="3">
        <v>75048</v>
      </c>
      <c r="G1836" s="3">
        <v>-59864</v>
      </c>
      <c r="H1836" s="3">
        <v>15184</v>
      </c>
      <c r="I1836" s="3">
        <v>-1695.73</v>
      </c>
      <c r="J1836" s="4" t="s">
        <v>3369</v>
      </c>
      <c r="K1836" s="3">
        <v>13488.27</v>
      </c>
      <c r="L1836">
        <f t="shared" si="28"/>
        <v>635</v>
      </c>
    </row>
    <row r="1837" spans="1:12" x14ac:dyDescent="0.25">
      <c r="A1837" t="str">
        <f>A1836</f>
        <v>Fraternal Order of Eagles #2244</v>
      </c>
      <c r="B1837">
        <f>B1836</f>
        <v>2026</v>
      </c>
      <c r="C1837" t="s">
        <v>3357</v>
      </c>
      <c r="D1837" t="str">
        <f>D1836</f>
        <v>501(c)(8)</v>
      </c>
      <c r="E1837" t="str">
        <f>E1836</f>
        <v>0240-32</v>
      </c>
      <c r="F1837" s="3">
        <f>SUM(F1835:F1836)</f>
        <v>3176014.25</v>
      </c>
      <c r="G1837" s="3">
        <f>SUM(G1835:G1836)</f>
        <v>-2855596.95</v>
      </c>
      <c r="H1837" s="3">
        <f>SUM(H1835:H1836)</f>
        <v>320417.3</v>
      </c>
      <c r="I1837" s="3">
        <f>SUM(I1835:I1836)</f>
        <v>-31957.47</v>
      </c>
      <c r="J1837" s="4" t="s">
        <v>3369</v>
      </c>
      <c r="K1837" s="3">
        <f>SUM(K1835:K1836)</f>
        <v>288459.83</v>
      </c>
      <c r="L1837">
        <f t="shared" si="28"/>
        <v>635</v>
      </c>
    </row>
    <row r="1838" spans="1:12" x14ac:dyDescent="0.25">
      <c r="A1838" t="s">
        <v>1273</v>
      </c>
      <c r="B1838">
        <v>2026</v>
      </c>
      <c r="C1838" t="s">
        <v>1</v>
      </c>
      <c r="D1838" t="s">
        <v>2</v>
      </c>
      <c r="E1838" t="s">
        <v>1274</v>
      </c>
      <c r="F1838" s="3">
        <v>3552746.1</v>
      </c>
      <c r="G1838" s="3">
        <v>-2764856.45</v>
      </c>
      <c r="H1838" s="3">
        <v>787889.65</v>
      </c>
      <c r="I1838" s="3">
        <v>-253782.25</v>
      </c>
      <c r="J1838" s="4" t="s">
        <v>3369</v>
      </c>
      <c r="K1838" s="3">
        <v>534107.4</v>
      </c>
      <c r="L1838">
        <f t="shared" si="28"/>
        <v>636</v>
      </c>
    </row>
    <row r="1839" spans="1:12" x14ac:dyDescent="0.25">
      <c r="A1839" t="s">
        <v>1273</v>
      </c>
      <c r="B1839">
        <v>2026</v>
      </c>
      <c r="C1839" t="s">
        <v>5</v>
      </c>
      <c r="D1839" t="s">
        <v>2</v>
      </c>
      <c r="E1839" t="s">
        <v>1274</v>
      </c>
      <c r="F1839" s="3">
        <v>573860</v>
      </c>
      <c r="G1839" s="3">
        <v>-456769.82</v>
      </c>
      <c r="H1839" s="3">
        <v>117090.18</v>
      </c>
      <c r="I1839" s="3">
        <v>-38394.22</v>
      </c>
      <c r="J1839" s="4" t="s">
        <v>3369</v>
      </c>
      <c r="K1839" s="3">
        <v>78695.960000000006</v>
      </c>
      <c r="L1839">
        <f t="shared" si="28"/>
        <v>636</v>
      </c>
    </row>
    <row r="1840" spans="1:12" x14ac:dyDescent="0.25">
      <c r="A1840" t="str">
        <f>A1839</f>
        <v>Fraternal Order of Eagles #2246</v>
      </c>
      <c r="B1840">
        <f>B1839</f>
        <v>2026</v>
      </c>
      <c r="C1840" t="s">
        <v>3357</v>
      </c>
      <c r="D1840" t="str">
        <f>D1839</f>
        <v>501(c)(8)</v>
      </c>
      <c r="E1840" t="str">
        <f>E1839</f>
        <v>0202-32</v>
      </c>
      <c r="F1840" s="3">
        <f>SUM(F1838:F1839)</f>
        <v>4126606.1</v>
      </c>
      <c r="G1840" s="3">
        <f>SUM(G1838:G1839)</f>
        <v>-3221626.27</v>
      </c>
      <c r="H1840" s="3">
        <f>SUM(H1838:H1839)</f>
        <v>904979.83000000007</v>
      </c>
      <c r="I1840" s="3">
        <f>SUM(I1838:I1839)</f>
        <v>-292176.46999999997</v>
      </c>
      <c r="J1840" s="4" t="s">
        <v>3369</v>
      </c>
      <c r="K1840" s="3">
        <f>SUM(K1838:K1839)</f>
        <v>612803.36</v>
      </c>
      <c r="L1840">
        <f t="shared" si="28"/>
        <v>636</v>
      </c>
    </row>
    <row r="1841" spans="1:12" x14ac:dyDescent="0.25">
      <c r="A1841" t="s">
        <v>1275</v>
      </c>
      <c r="B1841">
        <v>2026</v>
      </c>
      <c r="C1841" t="s">
        <v>1</v>
      </c>
      <c r="D1841" t="s">
        <v>2</v>
      </c>
      <c r="E1841" t="s">
        <v>1276</v>
      </c>
      <c r="F1841" s="3">
        <v>3198899.5</v>
      </c>
      <c r="G1841" s="3">
        <v>-2683931.5</v>
      </c>
      <c r="H1841" s="3">
        <v>514968</v>
      </c>
      <c r="I1841" s="3">
        <v>-193734.17</v>
      </c>
      <c r="J1841" s="4" t="s">
        <v>3369</v>
      </c>
      <c r="K1841" s="3">
        <v>321233.83</v>
      </c>
      <c r="L1841">
        <f t="shared" si="28"/>
        <v>637</v>
      </c>
    </row>
    <row r="1842" spans="1:12" x14ac:dyDescent="0.25">
      <c r="A1842" t="s">
        <v>1275</v>
      </c>
      <c r="B1842">
        <v>2026</v>
      </c>
      <c r="C1842" t="s">
        <v>5</v>
      </c>
      <c r="D1842" t="s">
        <v>2</v>
      </c>
      <c r="E1842" t="s">
        <v>1276</v>
      </c>
      <c r="F1842" s="3">
        <v>337751</v>
      </c>
      <c r="G1842" s="3">
        <v>-277285</v>
      </c>
      <c r="H1842" s="3">
        <v>60466</v>
      </c>
      <c r="I1842" s="3">
        <v>-37828.480000000003</v>
      </c>
      <c r="J1842" s="4" t="s">
        <v>3369</v>
      </c>
      <c r="K1842" s="3">
        <v>22637.52</v>
      </c>
      <c r="L1842">
        <f t="shared" si="28"/>
        <v>637</v>
      </c>
    </row>
    <row r="1843" spans="1:12" x14ac:dyDescent="0.25">
      <c r="A1843" t="str">
        <f>A1842</f>
        <v>Fraternal Order of Eagles #2261</v>
      </c>
      <c r="B1843">
        <f>B1842</f>
        <v>2026</v>
      </c>
      <c r="C1843" t="s">
        <v>3357</v>
      </c>
      <c r="D1843" t="str">
        <f>D1842</f>
        <v>501(c)(8)</v>
      </c>
      <c r="E1843" t="str">
        <f>E1842</f>
        <v>0258-32</v>
      </c>
      <c r="F1843" s="3">
        <f>SUM(F1841:F1842)</f>
        <v>3536650.5</v>
      </c>
      <c r="G1843" s="3">
        <f>SUM(G1841:G1842)</f>
        <v>-2961216.5</v>
      </c>
      <c r="H1843" s="3">
        <f>SUM(H1841:H1842)</f>
        <v>575434</v>
      </c>
      <c r="I1843" s="3">
        <f>SUM(I1841:I1842)</f>
        <v>-231562.65000000002</v>
      </c>
      <c r="J1843" s="4" t="s">
        <v>3369</v>
      </c>
      <c r="K1843" s="3">
        <f>SUM(K1841:K1842)</f>
        <v>343871.35000000003</v>
      </c>
      <c r="L1843">
        <f t="shared" si="28"/>
        <v>637</v>
      </c>
    </row>
    <row r="1844" spans="1:12" x14ac:dyDescent="0.25">
      <c r="A1844" t="s">
        <v>1277</v>
      </c>
      <c r="B1844">
        <v>2026</v>
      </c>
      <c r="C1844" t="s">
        <v>1</v>
      </c>
      <c r="D1844" t="s">
        <v>2</v>
      </c>
      <c r="E1844" t="s">
        <v>1278</v>
      </c>
      <c r="F1844" s="3">
        <v>5379181.75</v>
      </c>
      <c r="G1844" s="3">
        <v>-4396110.5</v>
      </c>
      <c r="H1844" s="3">
        <v>983071.25</v>
      </c>
      <c r="I1844" s="3">
        <v>-346587.46</v>
      </c>
      <c r="J1844" s="4" t="s">
        <v>3369</v>
      </c>
      <c r="K1844" s="3">
        <v>636483.79</v>
      </c>
      <c r="L1844">
        <f t="shared" si="28"/>
        <v>638</v>
      </c>
    </row>
    <row r="1845" spans="1:12" x14ac:dyDescent="0.25">
      <c r="A1845" t="s">
        <v>1277</v>
      </c>
      <c r="B1845">
        <v>2026</v>
      </c>
      <c r="C1845" t="s">
        <v>5</v>
      </c>
      <c r="D1845" t="s">
        <v>2</v>
      </c>
      <c r="E1845" t="s">
        <v>1278</v>
      </c>
      <c r="F1845" s="3">
        <v>162852</v>
      </c>
      <c r="G1845" s="3">
        <v>-127554</v>
      </c>
      <c r="H1845" s="3">
        <v>35298</v>
      </c>
      <c r="I1845" s="3">
        <v>-20894.43</v>
      </c>
      <c r="J1845" s="4" t="s">
        <v>3369</v>
      </c>
      <c r="K1845" s="3">
        <v>14403.57</v>
      </c>
      <c r="L1845">
        <f t="shared" si="28"/>
        <v>638</v>
      </c>
    </row>
    <row r="1846" spans="1:12" x14ac:dyDescent="0.25">
      <c r="A1846" t="str">
        <f>A1845</f>
        <v>Fraternal Order of Eagles #2271</v>
      </c>
      <c r="B1846">
        <f>B1845</f>
        <v>2026</v>
      </c>
      <c r="C1846" t="s">
        <v>3357</v>
      </c>
      <c r="D1846" t="str">
        <f>D1845</f>
        <v>501(c)(8)</v>
      </c>
      <c r="E1846" t="str">
        <f>E1845</f>
        <v>0228-32</v>
      </c>
      <c r="F1846" s="3">
        <f>SUM(F1844:F1845)</f>
        <v>5542033.75</v>
      </c>
      <c r="G1846" s="3">
        <f>SUM(G1844:G1845)</f>
        <v>-4523664.5</v>
      </c>
      <c r="H1846" s="3">
        <f>SUM(H1844:H1845)</f>
        <v>1018369.25</v>
      </c>
      <c r="I1846" s="3">
        <f>SUM(I1844:I1845)</f>
        <v>-367481.89</v>
      </c>
      <c r="J1846" s="4" t="s">
        <v>3369</v>
      </c>
      <c r="K1846" s="3">
        <f>SUM(K1844:K1845)</f>
        <v>650887.36</v>
      </c>
      <c r="L1846">
        <f t="shared" si="28"/>
        <v>638</v>
      </c>
    </row>
    <row r="1847" spans="1:12" x14ac:dyDescent="0.25">
      <c r="A1847" t="s">
        <v>1279</v>
      </c>
      <c r="B1847">
        <v>2026</v>
      </c>
      <c r="C1847" t="s">
        <v>1</v>
      </c>
      <c r="D1847" t="s">
        <v>2</v>
      </c>
      <c r="E1847" t="s">
        <v>1280</v>
      </c>
      <c r="F1847" s="3">
        <v>11173592</v>
      </c>
      <c r="G1847" s="3">
        <v>-10436235</v>
      </c>
      <c r="H1847" s="3">
        <v>737357</v>
      </c>
      <c r="I1847" s="3">
        <v>-271866.53999999998</v>
      </c>
      <c r="J1847" s="4" t="s">
        <v>3369</v>
      </c>
      <c r="K1847" s="3">
        <v>465490.46</v>
      </c>
      <c r="L1847">
        <f t="shared" si="28"/>
        <v>639</v>
      </c>
    </row>
    <row r="1848" spans="1:12" x14ac:dyDescent="0.25">
      <c r="A1848" t="s">
        <v>1279</v>
      </c>
      <c r="B1848">
        <v>2026</v>
      </c>
      <c r="C1848" t="s">
        <v>5</v>
      </c>
      <c r="D1848" t="s">
        <v>2</v>
      </c>
      <c r="E1848" t="s">
        <v>1280</v>
      </c>
      <c r="F1848" s="3">
        <v>150408</v>
      </c>
      <c r="G1848" s="3">
        <v>-119400</v>
      </c>
      <c r="H1848" s="3">
        <v>31008</v>
      </c>
      <c r="I1848" s="3">
        <v>-9315.44</v>
      </c>
      <c r="J1848" s="4" t="s">
        <v>3369</v>
      </c>
      <c r="K1848" s="3">
        <v>21692.560000000001</v>
      </c>
      <c r="L1848">
        <f t="shared" si="28"/>
        <v>639</v>
      </c>
    </row>
    <row r="1849" spans="1:12" x14ac:dyDescent="0.25">
      <c r="A1849" t="str">
        <f>A1848</f>
        <v>Fraternal Order of Eagles #2275</v>
      </c>
      <c r="B1849">
        <f>B1848</f>
        <v>2026</v>
      </c>
      <c r="C1849" t="s">
        <v>3357</v>
      </c>
      <c r="D1849" t="str">
        <f>D1848</f>
        <v>501(c)(8)</v>
      </c>
      <c r="E1849" t="str">
        <f>E1848</f>
        <v>0242-32</v>
      </c>
      <c r="F1849" s="3">
        <f>SUM(F1847:F1848)</f>
        <v>11324000</v>
      </c>
      <c r="G1849" s="3">
        <f>SUM(G1847:G1848)</f>
        <v>-10555635</v>
      </c>
      <c r="H1849" s="3">
        <f>SUM(H1847:H1848)</f>
        <v>768365</v>
      </c>
      <c r="I1849" s="3">
        <f>SUM(I1847:I1848)</f>
        <v>-281181.98</v>
      </c>
      <c r="J1849" s="4" t="s">
        <v>3369</v>
      </c>
      <c r="K1849" s="3">
        <f>SUM(K1847:K1848)</f>
        <v>487183.02</v>
      </c>
      <c r="L1849">
        <f t="shared" si="28"/>
        <v>639</v>
      </c>
    </row>
    <row r="1850" spans="1:12" x14ac:dyDescent="0.25">
      <c r="A1850" t="s">
        <v>1281</v>
      </c>
      <c r="B1850">
        <v>2026</v>
      </c>
      <c r="C1850" t="s">
        <v>1</v>
      </c>
      <c r="D1850" t="s">
        <v>2</v>
      </c>
      <c r="E1850" t="s">
        <v>1282</v>
      </c>
      <c r="F1850" s="3">
        <v>2348412.5</v>
      </c>
      <c r="G1850" s="3">
        <v>-1979113.25</v>
      </c>
      <c r="H1850" s="3">
        <v>369299.25</v>
      </c>
      <c r="I1850" s="3">
        <v>-138899.29999999999</v>
      </c>
      <c r="J1850" s="4" t="s">
        <v>3369</v>
      </c>
      <c r="K1850" s="3">
        <v>230399.95</v>
      </c>
      <c r="L1850">
        <f t="shared" si="28"/>
        <v>640</v>
      </c>
    </row>
    <row r="1851" spans="1:12" x14ac:dyDescent="0.25">
      <c r="A1851" t="s">
        <v>1281</v>
      </c>
      <c r="B1851">
        <v>2026</v>
      </c>
      <c r="C1851" t="s">
        <v>5</v>
      </c>
      <c r="D1851" t="s">
        <v>2</v>
      </c>
      <c r="E1851" t="s">
        <v>1282</v>
      </c>
      <c r="F1851" s="3">
        <v>158016</v>
      </c>
      <c r="G1851" s="3">
        <v>-132075</v>
      </c>
      <c r="H1851" s="3">
        <v>25941</v>
      </c>
      <c r="I1851" s="3">
        <v>-10547.94</v>
      </c>
      <c r="J1851" s="4" t="s">
        <v>3369</v>
      </c>
      <c r="K1851" s="3">
        <v>15393.06</v>
      </c>
      <c r="L1851">
        <f t="shared" si="28"/>
        <v>640</v>
      </c>
    </row>
    <row r="1852" spans="1:12" x14ac:dyDescent="0.25">
      <c r="A1852" t="str">
        <f>A1851</f>
        <v>Fraternal Order of Eagles #2279</v>
      </c>
      <c r="B1852">
        <f>B1851</f>
        <v>2026</v>
      </c>
      <c r="C1852" t="s">
        <v>3357</v>
      </c>
      <c r="D1852" t="str">
        <f>D1851</f>
        <v>501(c)(8)</v>
      </c>
      <c r="E1852" t="str">
        <f>E1851</f>
        <v>0110-32</v>
      </c>
      <c r="F1852" s="3">
        <f>SUM(F1850:F1851)</f>
        <v>2506428.5</v>
      </c>
      <c r="G1852" s="3">
        <f>SUM(G1850:G1851)</f>
        <v>-2111188.25</v>
      </c>
      <c r="H1852" s="3">
        <f>SUM(H1850:H1851)</f>
        <v>395240.25</v>
      </c>
      <c r="I1852" s="3">
        <f>SUM(I1850:I1851)</f>
        <v>-149447.24</v>
      </c>
      <c r="J1852" s="4" t="s">
        <v>3369</v>
      </c>
      <c r="K1852" s="3">
        <f>SUM(K1850:K1851)</f>
        <v>245793.01</v>
      </c>
      <c r="L1852">
        <f t="shared" si="28"/>
        <v>640</v>
      </c>
    </row>
    <row r="1853" spans="1:12" x14ac:dyDescent="0.25">
      <c r="A1853" t="s">
        <v>1283</v>
      </c>
      <c r="B1853">
        <v>2026</v>
      </c>
      <c r="C1853" t="s">
        <v>1</v>
      </c>
      <c r="D1853" t="s">
        <v>2</v>
      </c>
      <c r="E1853" t="s">
        <v>1284</v>
      </c>
      <c r="F1853" s="3">
        <v>11877734.5</v>
      </c>
      <c r="G1853" s="3">
        <v>-11026037.1</v>
      </c>
      <c r="H1853" s="3">
        <v>851697.4</v>
      </c>
      <c r="I1853" s="3">
        <v>-314159.23</v>
      </c>
      <c r="J1853" s="4" t="s">
        <v>3369</v>
      </c>
      <c r="K1853" s="3">
        <v>537538.17000000004</v>
      </c>
      <c r="L1853">
        <f t="shared" si="28"/>
        <v>641</v>
      </c>
    </row>
    <row r="1854" spans="1:12" x14ac:dyDescent="0.25">
      <c r="A1854" t="s">
        <v>1283</v>
      </c>
      <c r="B1854">
        <v>2026</v>
      </c>
      <c r="C1854" t="s">
        <v>5</v>
      </c>
      <c r="D1854" t="s">
        <v>2</v>
      </c>
      <c r="E1854" t="s">
        <v>1284</v>
      </c>
      <c r="F1854" s="3">
        <v>284523</v>
      </c>
      <c r="G1854" s="3">
        <v>-215050.55</v>
      </c>
      <c r="H1854" s="3">
        <v>69472.45</v>
      </c>
      <c r="I1854" s="3">
        <v>-24443.79</v>
      </c>
      <c r="J1854" s="4" t="s">
        <v>3369</v>
      </c>
      <c r="K1854" s="3">
        <v>45028.66</v>
      </c>
      <c r="L1854">
        <f t="shared" si="28"/>
        <v>641</v>
      </c>
    </row>
    <row r="1855" spans="1:12" x14ac:dyDescent="0.25">
      <c r="A1855" t="str">
        <f>A1854</f>
        <v>Fraternal Order of Eagles #2282</v>
      </c>
      <c r="B1855">
        <f>B1854</f>
        <v>2026</v>
      </c>
      <c r="C1855" t="s">
        <v>3357</v>
      </c>
      <c r="D1855" t="str">
        <f>D1854</f>
        <v>501(c)(8)</v>
      </c>
      <c r="E1855" t="str">
        <f>E1854</f>
        <v>0271-32</v>
      </c>
      <c r="F1855" s="3">
        <f>SUM(F1853:F1854)</f>
        <v>12162257.5</v>
      </c>
      <c r="G1855" s="3">
        <f>SUM(G1853:G1854)</f>
        <v>-11241087.65</v>
      </c>
      <c r="H1855" s="3">
        <f>SUM(H1853:H1854)</f>
        <v>921169.85</v>
      </c>
      <c r="I1855" s="3">
        <f>SUM(I1853:I1854)</f>
        <v>-338603.01999999996</v>
      </c>
      <c r="J1855" s="4" t="s">
        <v>3369</v>
      </c>
      <c r="K1855" s="3">
        <f>SUM(K1853:K1854)</f>
        <v>582566.83000000007</v>
      </c>
      <c r="L1855">
        <f t="shared" si="28"/>
        <v>641</v>
      </c>
    </row>
    <row r="1856" spans="1:12" x14ac:dyDescent="0.25">
      <c r="A1856" t="s">
        <v>1285</v>
      </c>
      <c r="B1856">
        <v>2026</v>
      </c>
      <c r="C1856" t="s">
        <v>9</v>
      </c>
      <c r="D1856" t="s">
        <v>2</v>
      </c>
      <c r="E1856" t="s">
        <v>1286</v>
      </c>
      <c r="F1856" s="3">
        <v>0</v>
      </c>
      <c r="G1856" s="3">
        <v>0</v>
      </c>
      <c r="H1856" s="3">
        <v>0</v>
      </c>
      <c r="I1856" s="3">
        <v>0</v>
      </c>
      <c r="J1856" s="3">
        <v>0</v>
      </c>
      <c r="K1856" s="3">
        <v>0</v>
      </c>
      <c r="L1856">
        <f t="shared" si="28"/>
        <v>642</v>
      </c>
    </row>
    <row r="1857" spans="1:12" x14ac:dyDescent="0.25">
      <c r="A1857" t="s">
        <v>1285</v>
      </c>
      <c r="B1857">
        <v>2026</v>
      </c>
      <c r="C1857" t="s">
        <v>70</v>
      </c>
      <c r="D1857" t="s">
        <v>2</v>
      </c>
      <c r="E1857" t="s">
        <v>1286</v>
      </c>
      <c r="F1857" s="3">
        <v>0</v>
      </c>
      <c r="G1857" s="3">
        <v>0</v>
      </c>
      <c r="H1857" s="3">
        <v>0</v>
      </c>
      <c r="I1857" s="3">
        <v>0</v>
      </c>
      <c r="J1857" s="4" t="s">
        <v>3369</v>
      </c>
      <c r="K1857" s="3">
        <v>0</v>
      </c>
      <c r="L1857">
        <f t="shared" si="28"/>
        <v>642</v>
      </c>
    </row>
    <row r="1858" spans="1:12" x14ac:dyDescent="0.25">
      <c r="A1858" t="s">
        <v>1285</v>
      </c>
      <c r="B1858">
        <v>2026</v>
      </c>
      <c r="C1858" t="s">
        <v>12</v>
      </c>
      <c r="D1858" t="s">
        <v>2</v>
      </c>
      <c r="E1858" t="s">
        <v>1286</v>
      </c>
      <c r="F1858" s="3">
        <v>0</v>
      </c>
      <c r="G1858" s="3">
        <v>0</v>
      </c>
      <c r="H1858" s="3">
        <v>0</v>
      </c>
      <c r="I1858" s="3">
        <v>0</v>
      </c>
      <c r="J1858" s="4" t="s">
        <v>3369</v>
      </c>
      <c r="K1858" s="3">
        <v>0</v>
      </c>
      <c r="L1858">
        <f t="shared" si="28"/>
        <v>642</v>
      </c>
    </row>
    <row r="1859" spans="1:12" x14ac:dyDescent="0.25">
      <c r="A1859" t="s">
        <v>1285</v>
      </c>
      <c r="B1859">
        <v>2026</v>
      </c>
      <c r="C1859" t="s">
        <v>1</v>
      </c>
      <c r="D1859" t="s">
        <v>2</v>
      </c>
      <c r="E1859" t="s">
        <v>1286</v>
      </c>
      <c r="F1859" s="3">
        <v>6953314.5</v>
      </c>
      <c r="G1859" s="3">
        <v>-6427045.3499999996</v>
      </c>
      <c r="H1859" s="3">
        <v>526269.15</v>
      </c>
      <c r="I1859" s="3">
        <v>-132870.03</v>
      </c>
      <c r="J1859" s="4" t="s">
        <v>3369</v>
      </c>
      <c r="K1859" s="3">
        <v>393399.12</v>
      </c>
      <c r="L1859">
        <f t="shared" si="28"/>
        <v>642</v>
      </c>
    </row>
    <row r="1860" spans="1:12" x14ac:dyDescent="0.25">
      <c r="A1860" t="s">
        <v>1285</v>
      </c>
      <c r="B1860">
        <v>2026</v>
      </c>
      <c r="C1860" t="s">
        <v>5</v>
      </c>
      <c r="D1860" t="s">
        <v>2</v>
      </c>
      <c r="E1860" t="s">
        <v>1286</v>
      </c>
      <c r="F1860" s="3">
        <v>229387</v>
      </c>
      <c r="G1860" s="3">
        <v>-169826.91999999998</v>
      </c>
      <c r="H1860" s="3">
        <v>59560.08</v>
      </c>
      <c r="I1860" s="3">
        <v>-18015.150000000001</v>
      </c>
      <c r="J1860" s="4" t="s">
        <v>3369</v>
      </c>
      <c r="K1860" s="3">
        <v>41544.93</v>
      </c>
      <c r="L1860">
        <f t="shared" ref="L1860:L1923" si="29">IF(E1860=E1859,L1859,L1859+1)</f>
        <v>642</v>
      </c>
    </row>
    <row r="1861" spans="1:12" x14ac:dyDescent="0.25">
      <c r="A1861" t="str">
        <f>A1860</f>
        <v>Fraternal Order of Eagles #2291</v>
      </c>
      <c r="B1861">
        <f>B1860</f>
        <v>2026</v>
      </c>
      <c r="C1861" t="s">
        <v>3357</v>
      </c>
      <c r="D1861" t="str">
        <f>D1860</f>
        <v>501(c)(8)</v>
      </c>
      <c r="E1861" t="str">
        <f>E1860</f>
        <v>0127-32</v>
      </c>
      <c r="F1861" s="3">
        <f>SUM(F1856:F1860)</f>
        <v>7182701.5</v>
      </c>
      <c r="G1861" s="3">
        <f>SUM(G1856:G1860)</f>
        <v>-6596872.2699999996</v>
      </c>
      <c r="H1861" s="3">
        <f>SUM(H1856:H1860)</f>
        <v>585829.23</v>
      </c>
      <c r="I1861" s="3">
        <f>SUM(I1856:I1860)</f>
        <v>-150885.18</v>
      </c>
      <c r="J1861" s="3">
        <v>0</v>
      </c>
      <c r="K1861" s="3">
        <f>SUM(K1856:K1860)</f>
        <v>434944.05</v>
      </c>
      <c r="L1861">
        <f t="shared" si="29"/>
        <v>642</v>
      </c>
    </row>
    <row r="1862" spans="1:12" x14ac:dyDescent="0.25">
      <c r="A1862" t="s">
        <v>1287</v>
      </c>
      <c r="B1862">
        <v>2026</v>
      </c>
      <c r="C1862" t="s">
        <v>1</v>
      </c>
      <c r="D1862" t="s">
        <v>2</v>
      </c>
      <c r="E1862" t="s">
        <v>1288</v>
      </c>
      <c r="F1862" s="3">
        <v>3277012.5</v>
      </c>
      <c r="G1862" s="3">
        <v>-2624837.75</v>
      </c>
      <c r="H1862" s="3">
        <v>652174.75</v>
      </c>
      <c r="I1862" s="3">
        <v>-245380.79</v>
      </c>
      <c r="J1862" s="4" t="s">
        <v>3369</v>
      </c>
      <c r="K1862" s="3">
        <v>406793.96</v>
      </c>
      <c r="L1862">
        <f t="shared" si="29"/>
        <v>643</v>
      </c>
    </row>
    <row r="1863" spans="1:12" x14ac:dyDescent="0.25">
      <c r="A1863" t="s">
        <v>1287</v>
      </c>
      <c r="B1863">
        <v>2026</v>
      </c>
      <c r="C1863" t="s">
        <v>5</v>
      </c>
      <c r="D1863" t="s">
        <v>2</v>
      </c>
      <c r="E1863" t="s">
        <v>1288</v>
      </c>
      <c r="F1863" s="3">
        <v>234940</v>
      </c>
      <c r="G1863" s="3">
        <v>-187212</v>
      </c>
      <c r="H1863" s="3">
        <v>47728</v>
      </c>
      <c r="I1863" s="3">
        <v>-13795.82</v>
      </c>
      <c r="J1863" s="4" t="s">
        <v>3369</v>
      </c>
      <c r="K1863" s="3">
        <v>33932.18</v>
      </c>
      <c r="L1863">
        <f t="shared" si="29"/>
        <v>643</v>
      </c>
    </row>
    <row r="1864" spans="1:12" x14ac:dyDescent="0.25">
      <c r="A1864" t="str">
        <f>A1863</f>
        <v>Fraternal Order of Eagles #2292</v>
      </c>
      <c r="B1864">
        <f>B1863</f>
        <v>2026</v>
      </c>
      <c r="C1864" t="s">
        <v>3357</v>
      </c>
      <c r="D1864" t="str">
        <f>D1863</f>
        <v>501(c)(8)</v>
      </c>
      <c r="E1864" t="str">
        <f>E1863</f>
        <v>0143-32</v>
      </c>
      <c r="F1864" s="3">
        <f>SUM(F1862:F1863)</f>
        <v>3511952.5</v>
      </c>
      <c r="G1864" s="3">
        <f>SUM(G1862:G1863)</f>
        <v>-2812049.75</v>
      </c>
      <c r="H1864" s="3">
        <f>SUM(H1862:H1863)</f>
        <v>699902.75</v>
      </c>
      <c r="I1864" s="3">
        <f>SUM(I1862:I1863)</f>
        <v>-259176.61000000002</v>
      </c>
      <c r="J1864" s="4" t="s">
        <v>3369</v>
      </c>
      <c r="K1864" s="3">
        <f>SUM(K1862:K1863)</f>
        <v>440726.14</v>
      </c>
      <c r="L1864">
        <f t="shared" si="29"/>
        <v>643</v>
      </c>
    </row>
    <row r="1865" spans="1:12" x14ac:dyDescent="0.25">
      <c r="A1865" t="s">
        <v>1289</v>
      </c>
      <c r="B1865">
        <v>2026</v>
      </c>
      <c r="C1865" t="s">
        <v>1</v>
      </c>
      <c r="D1865" t="s">
        <v>2</v>
      </c>
      <c r="E1865" t="s">
        <v>1290</v>
      </c>
      <c r="F1865" s="3">
        <v>12795334.75</v>
      </c>
      <c r="G1865" s="3">
        <v>-11866543.800000001</v>
      </c>
      <c r="H1865" s="3">
        <v>928790.95</v>
      </c>
      <c r="I1865" s="3">
        <v>-248936.87</v>
      </c>
      <c r="J1865" s="4" t="s">
        <v>3369</v>
      </c>
      <c r="K1865" s="3">
        <v>679854.07999999996</v>
      </c>
      <c r="L1865">
        <f t="shared" si="29"/>
        <v>644</v>
      </c>
    </row>
    <row r="1866" spans="1:12" x14ac:dyDescent="0.25">
      <c r="A1866" t="s">
        <v>1289</v>
      </c>
      <c r="B1866">
        <v>2026</v>
      </c>
      <c r="C1866" t="s">
        <v>5</v>
      </c>
      <c r="D1866" t="s">
        <v>2</v>
      </c>
      <c r="E1866" t="s">
        <v>1290</v>
      </c>
      <c r="F1866" s="3">
        <v>498173</v>
      </c>
      <c r="G1866" s="3">
        <v>-408308.8</v>
      </c>
      <c r="H1866" s="3">
        <v>89864.2</v>
      </c>
      <c r="I1866" s="3">
        <v>-34138.839999999997</v>
      </c>
      <c r="J1866" s="4" t="s">
        <v>3369</v>
      </c>
      <c r="K1866" s="3">
        <v>55725.36</v>
      </c>
      <c r="L1866">
        <f t="shared" si="29"/>
        <v>644</v>
      </c>
    </row>
    <row r="1867" spans="1:12" x14ac:dyDescent="0.25">
      <c r="A1867" t="str">
        <f>A1866</f>
        <v>Fraternal Order of Eagles #2293</v>
      </c>
      <c r="B1867">
        <f>B1866</f>
        <v>2026</v>
      </c>
      <c r="C1867" t="s">
        <v>3357</v>
      </c>
      <c r="D1867" t="str">
        <f>D1866</f>
        <v>501(c)(8)</v>
      </c>
      <c r="E1867" t="str">
        <f>E1866</f>
        <v>0046-32</v>
      </c>
      <c r="F1867" s="3">
        <f>SUM(F1865:F1866)</f>
        <v>13293507.75</v>
      </c>
      <c r="G1867" s="3">
        <f>SUM(G1865:G1866)</f>
        <v>-12274852.600000001</v>
      </c>
      <c r="H1867" s="3">
        <f>SUM(H1865:H1866)</f>
        <v>1018655.1499999999</v>
      </c>
      <c r="I1867" s="3">
        <f>SUM(I1865:I1866)</f>
        <v>-283075.70999999996</v>
      </c>
      <c r="J1867" s="4" t="s">
        <v>3369</v>
      </c>
      <c r="K1867" s="3">
        <f>SUM(K1865:K1866)</f>
        <v>735579.44</v>
      </c>
      <c r="L1867">
        <f t="shared" si="29"/>
        <v>644</v>
      </c>
    </row>
    <row r="1868" spans="1:12" x14ac:dyDescent="0.25">
      <c r="A1868" t="s">
        <v>1291</v>
      </c>
      <c r="B1868">
        <v>2026</v>
      </c>
      <c r="C1868" t="s">
        <v>1</v>
      </c>
      <c r="D1868" t="s">
        <v>2</v>
      </c>
      <c r="E1868" t="s">
        <v>1292</v>
      </c>
      <c r="F1868" s="3">
        <v>3374774.5</v>
      </c>
      <c r="G1868" s="3">
        <v>-2722453</v>
      </c>
      <c r="H1868" s="3">
        <v>652321.5</v>
      </c>
      <c r="I1868" s="3">
        <v>-223923.72</v>
      </c>
      <c r="J1868" s="4" t="s">
        <v>3369</v>
      </c>
      <c r="K1868" s="3">
        <v>428397.78</v>
      </c>
      <c r="L1868">
        <f t="shared" si="29"/>
        <v>645</v>
      </c>
    </row>
    <row r="1869" spans="1:12" x14ac:dyDescent="0.25">
      <c r="A1869" t="s">
        <v>1291</v>
      </c>
      <c r="B1869">
        <v>2026</v>
      </c>
      <c r="C1869" t="s">
        <v>5</v>
      </c>
      <c r="D1869" t="s">
        <v>2</v>
      </c>
      <c r="E1869" t="s">
        <v>1292</v>
      </c>
      <c r="F1869" s="3">
        <v>255344</v>
      </c>
      <c r="G1869" s="3">
        <v>-216660</v>
      </c>
      <c r="H1869" s="3">
        <v>38684</v>
      </c>
      <c r="I1869" s="3">
        <v>-9714.58</v>
      </c>
      <c r="J1869" s="4" t="s">
        <v>3369</v>
      </c>
      <c r="K1869" s="3">
        <v>28969.42</v>
      </c>
      <c r="L1869">
        <f t="shared" si="29"/>
        <v>645</v>
      </c>
    </row>
    <row r="1870" spans="1:12" x14ac:dyDescent="0.25">
      <c r="A1870" t="str">
        <f>A1869</f>
        <v>Fraternal Order of Eagles #2295</v>
      </c>
      <c r="B1870">
        <f>B1869</f>
        <v>2026</v>
      </c>
      <c r="C1870" t="s">
        <v>3357</v>
      </c>
      <c r="D1870" t="str">
        <f>D1869</f>
        <v>501(c)(8)</v>
      </c>
      <c r="E1870" t="str">
        <f>E1869</f>
        <v>0157-32</v>
      </c>
      <c r="F1870" s="3">
        <f>SUM(F1868:F1869)</f>
        <v>3630118.5</v>
      </c>
      <c r="G1870" s="3">
        <f>SUM(G1868:G1869)</f>
        <v>-2939113</v>
      </c>
      <c r="H1870" s="3">
        <f>SUM(H1868:H1869)</f>
        <v>691005.5</v>
      </c>
      <c r="I1870" s="3">
        <f>SUM(I1868:I1869)</f>
        <v>-233638.3</v>
      </c>
      <c r="J1870" s="4" t="s">
        <v>3369</v>
      </c>
      <c r="K1870" s="3">
        <f>SUM(K1868:K1869)</f>
        <v>457367.2</v>
      </c>
      <c r="L1870">
        <f t="shared" si="29"/>
        <v>645</v>
      </c>
    </row>
    <row r="1871" spans="1:12" x14ac:dyDescent="0.25">
      <c r="A1871" t="s">
        <v>1293</v>
      </c>
      <c r="B1871">
        <v>2026</v>
      </c>
      <c r="C1871" t="s">
        <v>1</v>
      </c>
      <c r="D1871" t="s">
        <v>2</v>
      </c>
      <c r="E1871" t="s">
        <v>1294</v>
      </c>
      <c r="F1871" s="3">
        <v>10230986</v>
      </c>
      <c r="G1871" s="3">
        <v>-9495147.0500000007</v>
      </c>
      <c r="H1871" s="3">
        <v>735838.95</v>
      </c>
      <c r="I1871" s="3">
        <v>-242005.49</v>
      </c>
      <c r="J1871" s="4" t="s">
        <v>3369</v>
      </c>
      <c r="K1871" s="3">
        <v>493833.46</v>
      </c>
      <c r="L1871">
        <f t="shared" si="29"/>
        <v>646</v>
      </c>
    </row>
    <row r="1872" spans="1:12" x14ac:dyDescent="0.25">
      <c r="A1872" t="s">
        <v>1293</v>
      </c>
      <c r="B1872">
        <v>2026</v>
      </c>
      <c r="C1872" t="s">
        <v>5</v>
      </c>
      <c r="D1872" t="s">
        <v>2</v>
      </c>
      <c r="E1872" t="s">
        <v>1294</v>
      </c>
      <c r="F1872" s="3">
        <v>252746</v>
      </c>
      <c r="G1872" s="3">
        <v>-209710</v>
      </c>
      <c r="H1872" s="3">
        <v>43036</v>
      </c>
      <c r="I1872" s="3">
        <v>-14238.94</v>
      </c>
      <c r="J1872" s="4" t="s">
        <v>3369</v>
      </c>
      <c r="K1872" s="3">
        <v>28797.06</v>
      </c>
      <c r="L1872">
        <f t="shared" si="29"/>
        <v>646</v>
      </c>
    </row>
    <row r="1873" spans="1:12" x14ac:dyDescent="0.25">
      <c r="A1873" t="str">
        <f>A1872</f>
        <v>Fraternal Order of Eagles #2300</v>
      </c>
      <c r="B1873">
        <f>B1872</f>
        <v>2026</v>
      </c>
      <c r="C1873" t="s">
        <v>3357</v>
      </c>
      <c r="D1873" t="str">
        <f>D1872</f>
        <v>501(c)(8)</v>
      </c>
      <c r="E1873" t="str">
        <f>E1872</f>
        <v>0185-32</v>
      </c>
      <c r="F1873" s="3">
        <f>SUM(F1871:F1872)</f>
        <v>10483732</v>
      </c>
      <c r="G1873" s="3">
        <f>SUM(G1871:G1872)</f>
        <v>-9704857.0500000007</v>
      </c>
      <c r="H1873" s="3">
        <f>SUM(H1871:H1872)</f>
        <v>778874.95</v>
      </c>
      <c r="I1873" s="3">
        <f>SUM(I1871:I1872)</f>
        <v>-256244.43</v>
      </c>
      <c r="J1873" s="4" t="s">
        <v>3369</v>
      </c>
      <c r="K1873" s="3">
        <f>SUM(K1871:K1872)</f>
        <v>522630.52</v>
      </c>
      <c r="L1873">
        <f t="shared" si="29"/>
        <v>646</v>
      </c>
    </row>
    <row r="1874" spans="1:12" x14ac:dyDescent="0.25">
      <c r="A1874" t="s">
        <v>1295</v>
      </c>
      <c r="B1874">
        <v>2026</v>
      </c>
      <c r="C1874" t="s">
        <v>1</v>
      </c>
      <c r="D1874" t="s">
        <v>2</v>
      </c>
      <c r="E1874" t="s">
        <v>1296</v>
      </c>
      <c r="F1874" s="3">
        <v>3182003.75</v>
      </c>
      <c r="G1874" s="3">
        <v>-2928670.95</v>
      </c>
      <c r="H1874" s="3">
        <v>253332.8</v>
      </c>
      <c r="I1874" s="3">
        <v>-87256.24</v>
      </c>
      <c r="J1874" s="4" t="s">
        <v>3369</v>
      </c>
      <c r="K1874" s="3">
        <v>166076.56</v>
      </c>
      <c r="L1874">
        <f t="shared" si="29"/>
        <v>647</v>
      </c>
    </row>
    <row r="1875" spans="1:12" x14ac:dyDescent="0.25">
      <c r="A1875" t="s">
        <v>1295</v>
      </c>
      <c r="B1875">
        <v>2026</v>
      </c>
      <c r="C1875" t="s">
        <v>5</v>
      </c>
      <c r="D1875" t="s">
        <v>2</v>
      </c>
      <c r="E1875" t="s">
        <v>1296</v>
      </c>
      <c r="F1875" s="3">
        <v>114865.5</v>
      </c>
      <c r="G1875" s="3">
        <v>-86447</v>
      </c>
      <c r="H1875" s="3">
        <v>28418.5</v>
      </c>
      <c r="I1875" s="3">
        <v>-9250.27</v>
      </c>
      <c r="J1875" s="4" t="s">
        <v>3369</v>
      </c>
      <c r="K1875" s="3">
        <v>19168.23</v>
      </c>
      <c r="L1875">
        <f t="shared" si="29"/>
        <v>647</v>
      </c>
    </row>
    <row r="1876" spans="1:12" x14ac:dyDescent="0.25">
      <c r="A1876" t="str">
        <f>A1875</f>
        <v>Fraternal Order of Eagles #2302</v>
      </c>
      <c r="B1876">
        <f>B1875</f>
        <v>2026</v>
      </c>
      <c r="C1876" t="s">
        <v>3357</v>
      </c>
      <c r="D1876" t="str">
        <f>D1875</f>
        <v>501(c)(8)</v>
      </c>
      <c r="E1876" t="str">
        <f>E1875</f>
        <v>0291-32</v>
      </c>
      <c r="F1876" s="3">
        <f>SUM(F1874:F1875)</f>
        <v>3296869.25</v>
      </c>
      <c r="G1876" s="3">
        <f>SUM(G1874:G1875)</f>
        <v>-3015117.95</v>
      </c>
      <c r="H1876" s="3">
        <f>SUM(H1874:H1875)</f>
        <v>281751.3</v>
      </c>
      <c r="I1876" s="3">
        <f>SUM(I1874:I1875)</f>
        <v>-96506.510000000009</v>
      </c>
      <c r="J1876" s="4" t="s">
        <v>3369</v>
      </c>
      <c r="K1876" s="3">
        <f>SUM(K1874:K1875)</f>
        <v>185244.79</v>
      </c>
      <c r="L1876">
        <f t="shared" si="29"/>
        <v>647</v>
      </c>
    </row>
    <row r="1877" spans="1:12" x14ac:dyDescent="0.25">
      <c r="A1877" t="s">
        <v>1297</v>
      </c>
      <c r="B1877">
        <v>2026</v>
      </c>
      <c r="C1877" t="s">
        <v>1</v>
      </c>
      <c r="D1877" t="s">
        <v>2</v>
      </c>
      <c r="E1877" t="s">
        <v>1298</v>
      </c>
      <c r="F1877" s="3">
        <v>5189713.5</v>
      </c>
      <c r="G1877" s="3">
        <v>-4080557.45</v>
      </c>
      <c r="H1877" s="3">
        <v>1109156.05</v>
      </c>
      <c r="I1877" s="3">
        <v>-377319.95</v>
      </c>
      <c r="J1877" s="4" t="s">
        <v>3369</v>
      </c>
      <c r="K1877" s="3">
        <v>731836.1</v>
      </c>
      <c r="L1877">
        <f t="shared" si="29"/>
        <v>648</v>
      </c>
    </row>
    <row r="1878" spans="1:12" x14ac:dyDescent="0.25">
      <c r="A1878" t="s">
        <v>1297</v>
      </c>
      <c r="B1878">
        <v>2026</v>
      </c>
      <c r="C1878" t="s">
        <v>5</v>
      </c>
      <c r="D1878" t="s">
        <v>2</v>
      </c>
      <c r="E1878" t="s">
        <v>1298</v>
      </c>
      <c r="F1878" s="3">
        <v>197280</v>
      </c>
      <c r="G1878" s="3">
        <v>-154453</v>
      </c>
      <c r="H1878" s="3">
        <v>42827</v>
      </c>
      <c r="I1878" s="3">
        <v>-20788.09</v>
      </c>
      <c r="J1878" s="4" t="s">
        <v>3369</v>
      </c>
      <c r="K1878" s="3">
        <v>22038.91</v>
      </c>
      <c r="L1878">
        <f t="shared" si="29"/>
        <v>648</v>
      </c>
    </row>
    <row r="1879" spans="1:12" x14ac:dyDescent="0.25">
      <c r="A1879" t="str">
        <f>A1878</f>
        <v>Fraternal Order of Eagles #2306</v>
      </c>
      <c r="B1879">
        <f>B1878</f>
        <v>2026</v>
      </c>
      <c r="C1879" t="s">
        <v>3357</v>
      </c>
      <c r="D1879" t="str">
        <f>D1878</f>
        <v>501(c)(8)</v>
      </c>
      <c r="E1879" t="str">
        <f>E1878</f>
        <v>0163-32</v>
      </c>
      <c r="F1879" s="3">
        <f>SUM(F1877:F1878)</f>
        <v>5386993.5</v>
      </c>
      <c r="G1879" s="3">
        <f>SUM(G1877:G1878)</f>
        <v>-4235010.45</v>
      </c>
      <c r="H1879" s="3">
        <f>SUM(H1877:H1878)</f>
        <v>1151983.05</v>
      </c>
      <c r="I1879" s="3">
        <f>SUM(I1877:I1878)</f>
        <v>-398108.04000000004</v>
      </c>
      <c r="J1879" s="4" t="s">
        <v>3369</v>
      </c>
      <c r="K1879" s="3">
        <f>SUM(K1877:K1878)</f>
        <v>753875.01</v>
      </c>
      <c r="L1879">
        <f t="shared" si="29"/>
        <v>648</v>
      </c>
    </row>
    <row r="1880" spans="1:12" x14ac:dyDescent="0.25">
      <c r="A1880" t="s">
        <v>1299</v>
      </c>
      <c r="B1880">
        <v>2026</v>
      </c>
      <c r="C1880" t="s">
        <v>9</v>
      </c>
      <c r="D1880" t="s">
        <v>2</v>
      </c>
      <c r="E1880" t="s">
        <v>1300</v>
      </c>
      <c r="F1880" s="3">
        <v>43621</v>
      </c>
      <c r="G1880" s="3">
        <v>0</v>
      </c>
      <c r="H1880" s="3">
        <v>43621</v>
      </c>
      <c r="I1880" s="3">
        <v>-43016</v>
      </c>
      <c r="J1880" s="3">
        <v>0</v>
      </c>
      <c r="K1880" s="3">
        <v>605</v>
      </c>
      <c r="L1880">
        <f t="shared" si="29"/>
        <v>649</v>
      </c>
    </row>
    <row r="1881" spans="1:12" x14ac:dyDescent="0.25">
      <c r="A1881" t="s">
        <v>1299</v>
      </c>
      <c r="B1881">
        <v>2026</v>
      </c>
      <c r="C1881" t="s">
        <v>1</v>
      </c>
      <c r="D1881" t="s">
        <v>2</v>
      </c>
      <c r="E1881" t="s">
        <v>1300</v>
      </c>
      <c r="F1881" s="3">
        <v>2364685.42</v>
      </c>
      <c r="G1881" s="3">
        <v>-1886809.8499999999</v>
      </c>
      <c r="H1881" s="3">
        <v>477875.57</v>
      </c>
      <c r="I1881" s="3">
        <v>-163131.09</v>
      </c>
      <c r="J1881" s="4" t="s">
        <v>3369</v>
      </c>
      <c r="K1881" s="3">
        <v>314744.48</v>
      </c>
      <c r="L1881">
        <f t="shared" si="29"/>
        <v>649</v>
      </c>
    </row>
    <row r="1882" spans="1:12" x14ac:dyDescent="0.25">
      <c r="A1882" t="s">
        <v>1299</v>
      </c>
      <c r="B1882">
        <v>2026</v>
      </c>
      <c r="C1882" t="s">
        <v>5</v>
      </c>
      <c r="D1882" t="s">
        <v>2</v>
      </c>
      <c r="E1882" t="s">
        <v>1300</v>
      </c>
      <c r="F1882" s="3">
        <v>45343</v>
      </c>
      <c r="G1882" s="3">
        <v>-34261</v>
      </c>
      <c r="H1882" s="3">
        <v>11082</v>
      </c>
      <c r="I1882" s="3">
        <v>-7000.86</v>
      </c>
      <c r="J1882" s="4" t="s">
        <v>3369</v>
      </c>
      <c r="K1882" s="3">
        <v>4081.14</v>
      </c>
      <c r="L1882">
        <f t="shared" si="29"/>
        <v>649</v>
      </c>
    </row>
    <row r="1883" spans="1:12" x14ac:dyDescent="0.25">
      <c r="A1883" t="str">
        <f>A1882</f>
        <v>Fraternal Order of Eagles #2309</v>
      </c>
      <c r="B1883">
        <f>B1882</f>
        <v>2026</v>
      </c>
      <c r="C1883" t="s">
        <v>3357</v>
      </c>
      <c r="D1883" t="str">
        <f>D1882</f>
        <v>501(c)(8)</v>
      </c>
      <c r="E1883" t="str">
        <f>E1882</f>
        <v>0256-32</v>
      </c>
      <c r="F1883" s="3">
        <f>SUM(F1880:F1882)</f>
        <v>2453649.42</v>
      </c>
      <c r="G1883" s="3">
        <f>SUM(G1880:G1882)</f>
        <v>-1921070.8499999999</v>
      </c>
      <c r="H1883" s="3">
        <f>SUM(H1880:H1882)</f>
        <v>532578.57000000007</v>
      </c>
      <c r="I1883" s="3">
        <f>SUM(I1880:I1882)</f>
        <v>-213147.94999999998</v>
      </c>
      <c r="J1883" s="3">
        <v>0</v>
      </c>
      <c r="K1883" s="3">
        <f>SUM(K1880:K1882)</f>
        <v>319430.62</v>
      </c>
      <c r="L1883">
        <f t="shared" si="29"/>
        <v>649</v>
      </c>
    </row>
    <row r="1884" spans="1:12" x14ac:dyDescent="0.25">
      <c r="A1884" t="s">
        <v>1301</v>
      </c>
      <c r="B1884">
        <v>2026</v>
      </c>
      <c r="C1884" t="s">
        <v>1</v>
      </c>
      <c r="D1884" t="s">
        <v>2</v>
      </c>
      <c r="E1884" t="s">
        <v>1302</v>
      </c>
      <c r="F1884" s="3">
        <v>1843958</v>
      </c>
      <c r="G1884" s="3">
        <v>-1473092</v>
      </c>
      <c r="H1884" s="3">
        <v>370866</v>
      </c>
      <c r="I1884" s="3">
        <v>-138713.79999999999</v>
      </c>
      <c r="J1884" s="4" t="s">
        <v>3369</v>
      </c>
      <c r="K1884" s="3">
        <v>232152.2</v>
      </c>
      <c r="L1884">
        <f t="shared" si="29"/>
        <v>650</v>
      </c>
    </row>
    <row r="1885" spans="1:12" x14ac:dyDescent="0.25">
      <c r="A1885" t="s">
        <v>1301</v>
      </c>
      <c r="B1885">
        <v>2026</v>
      </c>
      <c r="C1885" t="s">
        <v>5</v>
      </c>
      <c r="D1885" t="s">
        <v>2</v>
      </c>
      <c r="E1885" t="s">
        <v>1302</v>
      </c>
      <c r="F1885" s="3">
        <v>330965</v>
      </c>
      <c r="G1885" s="3">
        <v>-272371</v>
      </c>
      <c r="H1885" s="3">
        <v>58594</v>
      </c>
      <c r="I1885" s="3">
        <v>-17762.919999999998</v>
      </c>
      <c r="J1885" s="4" t="s">
        <v>3369</v>
      </c>
      <c r="K1885" s="3">
        <v>40831.08</v>
      </c>
      <c r="L1885">
        <f t="shared" si="29"/>
        <v>650</v>
      </c>
    </row>
    <row r="1886" spans="1:12" x14ac:dyDescent="0.25">
      <c r="A1886" t="str">
        <f>A1885</f>
        <v>Fraternal Order of Eagles #2347</v>
      </c>
      <c r="B1886">
        <f>B1885</f>
        <v>2026</v>
      </c>
      <c r="C1886" t="s">
        <v>3357</v>
      </c>
      <c r="D1886" t="str">
        <f>D1885</f>
        <v>501(c)(8)</v>
      </c>
      <c r="E1886" t="str">
        <f>E1885</f>
        <v>0197-32</v>
      </c>
      <c r="F1886" s="3">
        <f>SUM(F1884:F1885)</f>
        <v>2174923</v>
      </c>
      <c r="G1886" s="3">
        <f>SUM(G1884:G1885)</f>
        <v>-1745463</v>
      </c>
      <c r="H1886" s="3">
        <f>SUM(H1884:H1885)</f>
        <v>429460</v>
      </c>
      <c r="I1886" s="3">
        <f>SUM(I1884:I1885)</f>
        <v>-156476.71999999997</v>
      </c>
      <c r="J1886" s="4" t="s">
        <v>3369</v>
      </c>
      <c r="K1886" s="3">
        <f>SUM(K1884:K1885)</f>
        <v>272983.28000000003</v>
      </c>
      <c r="L1886">
        <f t="shared" si="29"/>
        <v>650</v>
      </c>
    </row>
    <row r="1887" spans="1:12" x14ac:dyDescent="0.25">
      <c r="A1887" t="s">
        <v>1303</v>
      </c>
      <c r="B1887">
        <v>2026</v>
      </c>
      <c r="C1887" t="s">
        <v>1</v>
      </c>
      <c r="D1887" t="s">
        <v>2</v>
      </c>
      <c r="E1887" t="s">
        <v>1304</v>
      </c>
      <c r="F1887" s="3">
        <v>26424865.25</v>
      </c>
      <c r="G1887" s="3">
        <v>-24622647.800000001</v>
      </c>
      <c r="H1887" s="3">
        <v>1802217.45</v>
      </c>
      <c r="I1887" s="3">
        <v>-674575.53</v>
      </c>
      <c r="J1887" s="4" t="s">
        <v>3369</v>
      </c>
      <c r="K1887" s="3">
        <v>1127641.92</v>
      </c>
      <c r="L1887">
        <f t="shared" si="29"/>
        <v>651</v>
      </c>
    </row>
    <row r="1888" spans="1:12" x14ac:dyDescent="0.25">
      <c r="A1888" t="s">
        <v>1303</v>
      </c>
      <c r="B1888">
        <v>2026</v>
      </c>
      <c r="C1888" t="s">
        <v>5</v>
      </c>
      <c r="D1888" t="s">
        <v>2</v>
      </c>
      <c r="E1888" t="s">
        <v>1304</v>
      </c>
      <c r="F1888" s="3">
        <v>649814</v>
      </c>
      <c r="G1888" s="3">
        <v>-516311</v>
      </c>
      <c r="H1888" s="3">
        <v>133503</v>
      </c>
      <c r="I1888" s="3">
        <v>-41917.21</v>
      </c>
      <c r="J1888" s="4" t="s">
        <v>3369</v>
      </c>
      <c r="K1888" s="3">
        <v>91585.79</v>
      </c>
      <c r="L1888">
        <f t="shared" si="29"/>
        <v>651</v>
      </c>
    </row>
    <row r="1889" spans="1:12" x14ac:dyDescent="0.25">
      <c r="A1889" t="str">
        <f>A1888</f>
        <v>Fraternal Order of Eagles #2370</v>
      </c>
      <c r="B1889">
        <f>B1888</f>
        <v>2026</v>
      </c>
      <c r="C1889" t="s">
        <v>3357</v>
      </c>
      <c r="D1889" t="str">
        <f>D1888</f>
        <v>501(c)(8)</v>
      </c>
      <c r="E1889" t="str">
        <f>E1888</f>
        <v>0020-32</v>
      </c>
      <c r="F1889" s="3">
        <f>SUM(F1887:F1888)</f>
        <v>27074679.25</v>
      </c>
      <c r="G1889" s="3">
        <f>SUM(G1887:G1888)</f>
        <v>-25138958.800000001</v>
      </c>
      <c r="H1889" s="3">
        <f>SUM(H1887:H1888)</f>
        <v>1935720.45</v>
      </c>
      <c r="I1889" s="3">
        <f>SUM(I1887:I1888)</f>
        <v>-716492.74</v>
      </c>
      <c r="J1889" s="4" t="s">
        <v>3369</v>
      </c>
      <c r="K1889" s="3">
        <f>SUM(K1887:K1888)</f>
        <v>1219227.71</v>
      </c>
      <c r="L1889">
        <f t="shared" si="29"/>
        <v>651</v>
      </c>
    </row>
    <row r="1890" spans="1:12" x14ac:dyDescent="0.25">
      <c r="A1890" t="s">
        <v>1305</v>
      </c>
      <c r="B1890">
        <v>2026</v>
      </c>
      <c r="C1890" t="s">
        <v>1</v>
      </c>
      <c r="D1890" t="s">
        <v>2</v>
      </c>
      <c r="E1890" t="s">
        <v>1306</v>
      </c>
      <c r="F1890" s="3">
        <v>3490921.95</v>
      </c>
      <c r="G1890" s="3">
        <v>-2594906.5500000003</v>
      </c>
      <c r="H1890" s="3">
        <v>896015.4</v>
      </c>
      <c r="I1890" s="3">
        <v>-305662.87</v>
      </c>
      <c r="J1890" s="4" t="s">
        <v>3369</v>
      </c>
      <c r="K1890" s="3">
        <v>590352.53</v>
      </c>
      <c r="L1890">
        <f t="shared" si="29"/>
        <v>652</v>
      </c>
    </row>
    <row r="1891" spans="1:12" x14ac:dyDescent="0.25">
      <c r="A1891" t="s">
        <v>1305</v>
      </c>
      <c r="B1891">
        <v>2026</v>
      </c>
      <c r="C1891" t="s">
        <v>5</v>
      </c>
      <c r="D1891" t="s">
        <v>2</v>
      </c>
      <c r="E1891" t="s">
        <v>1306</v>
      </c>
      <c r="F1891" s="3">
        <v>206195</v>
      </c>
      <c r="G1891" s="3">
        <v>-156479</v>
      </c>
      <c r="H1891" s="3">
        <v>49716</v>
      </c>
      <c r="I1891" s="3">
        <v>-20563.13</v>
      </c>
      <c r="J1891" s="4" t="s">
        <v>3369</v>
      </c>
      <c r="K1891" s="3">
        <v>29152.87</v>
      </c>
      <c r="L1891">
        <f t="shared" si="29"/>
        <v>652</v>
      </c>
    </row>
    <row r="1892" spans="1:12" x14ac:dyDescent="0.25">
      <c r="A1892" t="str">
        <f>A1891</f>
        <v>Fraternal Order of Eagles #2374</v>
      </c>
      <c r="B1892">
        <f>B1891</f>
        <v>2026</v>
      </c>
      <c r="C1892" t="s">
        <v>3357</v>
      </c>
      <c r="D1892" t="str">
        <f>D1891</f>
        <v>501(c)(8)</v>
      </c>
      <c r="E1892" t="str">
        <f>E1891</f>
        <v>0196-32</v>
      </c>
      <c r="F1892" s="3">
        <f>SUM(F1890:F1891)</f>
        <v>3697116.95</v>
      </c>
      <c r="G1892" s="3">
        <f>SUM(G1890:G1891)</f>
        <v>-2751385.5500000003</v>
      </c>
      <c r="H1892" s="3">
        <f>SUM(H1890:H1891)</f>
        <v>945731.4</v>
      </c>
      <c r="I1892" s="3">
        <f>SUM(I1890:I1891)</f>
        <v>-326226</v>
      </c>
      <c r="J1892" s="4" t="s">
        <v>3369</v>
      </c>
      <c r="K1892" s="3">
        <f>SUM(K1890:K1891)</f>
        <v>619505.4</v>
      </c>
      <c r="L1892">
        <f t="shared" si="29"/>
        <v>652</v>
      </c>
    </row>
    <row r="1893" spans="1:12" x14ac:dyDescent="0.25">
      <c r="A1893" t="s">
        <v>1307</v>
      </c>
      <c r="B1893">
        <v>2026</v>
      </c>
      <c r="C1893" t="s">
        <v>1</v>
      </c>
      <c r="D1893" t="s">
        <v>2</v>
      </c>
      <c r="E1893" t="s">
        <v>1308</v>
      </c>
      <c r="F1893" s="3">
        <v>6909566.25</v>
      </c>
      <c r="G1893" s="3">
        <v>-6378275.8499999996</v>
      </c>
      <c r="H1893" s="3">
        <v>531290.4</v>
      </c>
      <c r="I1893" s="3">
        <v>-192579.14</v>
      </c>
      <c r="J1893" s="4" t="s">
        <v>3369</v>
      </c>
      <c r="K1893" s="3">
        <v>338711.26</v>
      </c>
      <c r="L1893">
        <f t="shared" si="29"/>
        <v>653</v>
      </c>
    </row>
    <row r="1894" spans="1:12" x14ac:dyDescent="0.25">
      <c r="A1894" t="s">
        <v>1307</v>
      </c>
      <c r="B1894">
        <v>2026</v>
      </c>
      <c r="C1894" t="s">
        <v>5</v>
      </c>
      <c r="D1894" t="s">
        <v>2</v>
      </c>
      <c r="E1894" t="s">
        <v>1308</v>
      </c>
      <c r="F1894" s="3">
        <v>141244</v>
      </c>
      <c r="G1894" s="3">
        <v>-114070</v>
      </c>
      <c r="H1894" s="3">
        <v>27174</v>
      </c>
      <c r="I1894" s="3">
        <v>-13234.34</v>
      </c>
      <c r="J1894" s="4" t="s">
        <v>3369</v>
      </c>
      <c r="K1894" s="3">
        <v>13939.66</v>
      </c>
      <c r="L1894">
        <f t="shared" si="29"/>
        <v>653</v>
      </c>
    </row>
    <row r="1895" spans="1:12" x14ac:dyDescent="0.25">
      <c r="A1895" t="str">
        <f>A1894</f>
        <v>Fraternal Order of Eagles #2405</v>
      </c>
      <c r="B1895">
        <f>B1894</f>
        <v>2026</v>
      </c>
      <c r="C1895" t="s">
        <v>3357</v>
      </c>
      <c r="D1895" t="str">
        <f>D1894</f>
        <v>501(c)(8)</v>
      </c>
      <c r="E1895" t="str">
        <f>E1894</f>
        <v>0113-32</v>
      </c>
      <c r="F1895" s="3">
        <f>SUM(F1893:F1894)</f>
        <v>7050810.25</v>
      </c>
      <c r="G1895" s="3">
        <f>SUM(G1893:G1894)</f>
        <v>-6492345.8499999996</v>
      </c>
      <c r="H1895" s="3">
        <f>SUM(H1893:H1894)</f>
        <v>558464.4</v>
      </c>
      <c r="I1895" s="3">
        <f>SUM(I1893:I1894)</f>
        <v>-205813.48</v>
      </c>
      <c r="J1895" s="4" t="s">
        <v>3369</v>
      </c>
      <c r="K1895" s="3">
        <f>SUM(K1893:K1894)</f>
        <v>352650.92</v>
      </c>
      <c r="L1895">
        <f t="shared" si="29"/>
        <v>653</v>
      </c>
    </row>
    <row r="1896" spans="1:12" x14ac:dyDescent="0.25">
      <c r="A1896" t="s">
        <v>1309</v>
      </c>
      <c r="B1896">
        <v>2026</v>
      </c>
      <c r="C1896" t="s">
        <v>1</v>
      </c>
      <c r="D1896" t="s">
        <v>30</v>
      </c>
      <c r="E1896" t="s">
        <v>1310</v>
      </c>
      <c r="F1896" s="3">
        <v>2194297.5</v>
      </c>
      <c r="G1896" s="3">
        <v>-2005276.1</v>
      </c>
      <c r="H1896" s="3">
        <v>189021.4</v>
      </c>
      <c r="I1896" s="3">
        <v>-44810.19</v>
      </c>
      <c r="J1896" s="4" t="s">
        <v>3369</v>
      </c>
      <c r="K1896" s="3">
        <v>144211.21</v>
      </c>
      <c r="L1896">
        <f t="shared" si="29"/>
        <v>654</v>
      </c>
    </row>
    <row r="1897" spans="1:12" x14ac:dyDescent="0.25">
      <c r="A1897" t="s">
        <v>1309</v>
      </c>
      <c r="B1897">
        <v>2026</v>
      </c>
      <c r="C1897" t="s">
        <v>5</v>
      </c>
      <c r="D1897" t="s">
        <v>30</v>
      </c>
      <c r="E1897" t="s">
        <v>1310</v>
      </c>
      <c r="F1897" s="3">
        <v>128150</v>
      </c>
      <c r="G1897" s="3">
        <v>-76536</v>
      </c>
      <c r="H1897" s="3">
        <v>51614</v>
      </c>
      <c r="I1897" s="3">
        <v>-5678.5</v>
      </c>
      <c r="J1897" s="4" t="s">
        <v>3369</v>
      </c>
      <c r="K1897" s="3">
        <v>45935.5</v>
      </c>
      <c r="L1897">
        <f t="shared" si="29"/>
        <v>654</v>
      </c>
    </row>
    <row r="1898" spans="1:12" x14ac:dyDescent="0.25">
      <c r="A1898" t="str">
        <f>A1897</f>
        <v>Fraternal Order of Eagles #2415</v>
      </c>
      <c r="B1898">
        <f>B1897</f>
        <v>2026</v>
      </c>
      <c r="C1898" t="s">
        <v>3357</v>
      </c>
      <c r="D1898" t="str">
        <f>D1897</f>
        <v>501(c)(10)</v>
      </c>
      <c r="E1898" t="str">
        <f>E1897</f>
        <v>0280-32</v>
      </c>
      <c r="F1898" s="3">
        <f>SUM(F1896:F1897)</f>
        <v>2322447.5</v>
      </c>
      <c r="G1898" s="3">
        <f>SUM(G1896:G1897)</f>
        <v>-2081812.1</v>
      </c>
      <c r="H1898" s="3">
        <f>SUM(H1896:H1897)</f>
        <v>240635.4</v>
      </c>
      <c r="I1898" s="3">
        <f>SUM(I1896:I1897)</f>
        <v>-50488.69</v>
      </c>
      <c r="J1898" s="4" t="s">
        <v>3369</v>
      </c>
      <c r="K1898" s="3">
        <f>SUM(K1896:K1897)</f>
        <v>190146.71</v>
      </c>
      <c r="L1898">
        <f t="shared" si="29"/>
        <v>654</v>
      </c>
    </row>
    <row r="1899" spans="1:12" x14ac:dyDescent="0.25">
      <c r="A1899" t="s">
        <v>1311</v>
      </c>
      <c r="B1899">
        <v>2026</v>
      </c>
      <c r="C1899" t="s">
        <v>1</v>
      </c>
      <c r="D1899" t="s">
        <v>2</v>
      </c>
      <c r="E1899" t="s">
        <v>1312</v>
      </c>
      <c r="F1899" s="3">
        <v>16615147.5</v>
      </c>
      <c r="G1899" s="3">
        <v>-15555765.199999999</v>
      </c>
      <c r="H1899" s="3">
        <v>1059382.3</v>
      </c>
      <c r="I1899" s="3">
        <v>-384167.49</v>
      </c>
      <c r="J1899" s="4" t="s">
        <v>3369</v>
      </c>
      <c r="K1899" s="3">
        <v>675214.81</v>
      </c>
      <c r="L1899">
        <f t="shared" si="29"/>
        <v>655</v>
      </c>
    </row>
    <row r="1900" spans="1:12" x14ac:dyDescent="0.25">
      <c r="A1900" t="s">
        <v>1311</v>
      </c>
      <c r="B1900">
        <v>2026</v>
      </c>
      <c r="C1900" t="s">
        <v>5</v>
      </c>
      <c r="D1900" t="s">
        <v>2</v>
      </c>
      <c r="E1900" t="s">
        <v>1312</v>
      </c>
      <c r="F1900" s="3">
        <v>184469</v>
      </c>
      <c r="G1900" s="3">
        <v>-143018</v>
      </c>
      <c r="H1900" s="3">
        <v>41451</v>
      </c>
      <c r="I1900" s="3">
        <v>-26545.66</v>
      </c>
      <c r="J1900" s="4" t="s">
        <v>3369</v>
      </c>
      <c r="K1900" s="3">
        <v>14905.34</v>
      </c>
      <c r="L1900">
        <f t="shared" si="29"/>
        <v>655</v>
      </c>
    </row>
    <row r="1901" spans="1:12" x14ac:dyDescent="0.25">
      <c r="A1901" t="str">
        <f>A1900</f>
        <v>Fraternal Order of Eagles #2418</v>
      </c>
      <c r="B1901">
        <f>B1900</f>
        <v>2026</v>
      </c>
      <c r="C1901" t="s">
        <v>3357</v>
      </c>
      <c r="D1901" t="str">
        <f>D1900</f>
        <v>501(c)(8)</v>
      </c>
      <c r="E1901" t="str">
        <f>E1900</f>
        <v>0346-32</v>
      </c>
      <c r="F1901" s="3">
        <f>SUM(F1899:F1900)</f>
        <v>16799616.5</v>
      </c>
      <c r="G1901" s="3">
        <f>SUM(G1899:G1900)</f>
        <v>-15698783.199999999</v>
      </c>
      <c r="H1901" s="3">
        <f>SUM(H1899:H1900)</f>
        <v>1100833.3</v>
      </c>
      <c r="I1901" s="3">
        <f>SUM(I1899:I1900)</f>
        <v>-410713.14999999997</v>
      </c>
      <c r="J1901" s="4" t="s">
        <v>3369</v>
      </c>
      <c r="K1901" s="3">
        <f>SUM(K1899:K1900)</f>
        <v>690120.15</v>
      </c>
      <c r="L1901">
        <f t="shared" si="29"/>
        <v>655</v>
      </c>
    </row>
    <row r="1902" spans="1:12" x14ac:dyDescent="0.25">
      <c r="A1902" t="s">
        <v>1313</v>
      </c>
      <c r="B1902">
        <v>2026</v>
      </c>
      <c r="C1902" t="s">
        <v>1</v>
      </c>
      <c r="D1902" t="s">
        <v>2</v>
      </c>
      <c r="E1902" t="s">
        <v>1314</v>
      </c>
      <c r="F1902" s="3">
        <v>16171412.75</v>
      </c>
      <c r="G1902" s="3">
        <v>-15090623.75</v>
      </c>
      <c r="H1902" s="3">
        <v>1080789</v>
      </c>
      <c r="I1902" s="3">
        <v>-270067.68</v>
      </c>
      <c r="J1902" s="4" t="s">
        <v>3369</v>
      </c>
      <c r="K1902" s="3">
        <v>810721.32</v>
      </c>
      <c r="L1902">
        <f t="shared" si="29"/>
        <v>656</v>
      </c>
    </row>
    <row r="1903" spans="1:12" x14ac:dyDescent="0.25">
      <c r="A1903" t="s">
        <v>1313</v>
      </c>
      <c r="B1903">
        <v>2026</v>
      </c>
      <c r="C1903" t="s">
        <v>5</v>
      </c>
      <c r="D1903" t="s">
        <v>2</v>
      </c>
      <c r="E1903" t="s">
        <v>1314</v>
      </c>
      <c r="F1903" s="3">
        <v>85859</v>
      </c>
      <c r="G1903" s="3">
        <v>-68525</v>
      </c>
      <c r="H1903" s="3">
        <v>17334</v>
      </c>
      <c r="I1903" s="3">
        <v>-21382.27</v>
      </c>
      <c r="J1903" s="4" t="s">
        <v>3369</v>
      </c>
      <c r="K1903" s="3">
        <v>-4048.27</v>
      </c>
      <c r="L1903">
        <f t="shared" si="29"/>
        <v>656</v>
      </c>
    </row>
    <row r="1904" spans="1:12" x14ac:dyDescent="0.25">
      <c r="A1904" t="str">
        <f>A1903</f>
        <v>Fraternal Order of Eagles #2436</v>
      </c>
      <c r="B1904">
        <f>B1903</f>
        <v>2026</v>
      </c>
      <c r="C1904" t="s">
        <v>3357</v>
      </c>
      <c r="D1904" t="str">
        <f>D1903</f>
        <v>501(c)(8)</v>
      </c>
      <c r="E1904" t="str">
        <f>E1903</f>
        <v>0171-32</v>
      </c>
      <c r="F1904" s="3">
        <f>SUM(F1902:F1903)</f>
        <v>16257271.75</v>
      </c>
      <c r="G1904" s="3">
        <f>SUM(G1902:G1903)</f>
        <v>-15159148.75</v>
      </c>
      <c r="H1904" s="3">
        <f>SUM(H1902:H1903)</f>
        <v>1098123</v>
      </c>
      <c r="I1904" s="3">
        <f>SUM(I1902:I1903)</f>
        <v>-291449.95</v>
      </c>
      <c r="J1904" s="4" t="s">
        <v>3369</v>
      </c>
      <c r="K1904" s="3">
        <f>SUM(K1902:K1903)</f>
        <v>806673.04999999993</v>
      </c>
      <c r="L1904">
        <f t="shared" si="29"/>
        <v>656</v>
      </c>
    </row>
    <row r="1905" spans="1:12" x14ac:dyDescent="0.25">
      <c r="A1905" t="s">
        <v>1315</v>
      </c>
      <c r="B1905">
        <v>2026</v>
      </c>
      <c r="C1905" t="s">
        <v>1</v>
      </c>
      <c r="D1905" t="s">
        <v>2</v>
      </c>
      <c r="E1905" t="s">
        <v>1316</v>
      </c>
      <c r="F1905" s="3">
        <v>2175246.25</v>
      </c>
      <c r="G1905" s="3">
        <v>-1990580.25</v>
      </c>
      <c r="H1905" s="3">
        <v>184666</v>
      </c>
      <c r="I1905" s="3">
        <v>-69283.83</v>
      </c>
      <c r="J1905" s="4" t="s">
        <v>3369</v>
      </c>
      <c r="K1905" s="3">
        <v>115382.17</v>
      </c>
      <c r="L1905">
        <f t="shared" si="29"/>
        <v>657</v>
      </c>
    </row>
    <row r="1906" spans="1:12" x14ac:dyDescent="0.25">
      <c r="A1906" t="s">
        <v>1315</v>
      </c>
      <c r="B1906">
        <v>2026</v>
      </c>
      <c r="C1906" t="s">
        <v>5</v>
      </c>
      <c r="D1906" t="s">
        <v>2</v>
      </c>
      <c r="E1906" t="s">
        <v>1316</v>
      </c>
      <c r="F1906" s="3">
        <v>263136</v>
      </c>
      <c r="G1906" s="3">
        <v>-207595</v>
      </c>
      <c r="H1906" s="3">
        <v>55541</v>
      </c>
      <c r="I1906" s="3">
        <v>-15549.97</v>
      </c>
      <c r="J1906" s="4" t="s">
        <v>3369</v>
      </c>
      <c r="K1906" s="3">
        <v>39991.03</v>
      </c>
      <c r="L1906">
        <f t="shared" si="29"/>
        <v>657</v>
      </c>
    </row>
    <row r="1907" spans="1:12" x14ac:dyDescent="0.25">
      <c r="A1907" t="str">
        <f>A1906</f>
        <v>Fraternal Order of Eagles #2541</v>
      </c>
      <c r="B1907">
        <f>B1906</f>
        <v>2026</v>
      </c>
      <c r="C1907" t="s">
        <v>3357</v>
      </c>
      <c r="D1907" t="str">
        <f>D1906</f>
        <v>501(c)(8)</v>
      </c>
      <c r="E1907" t="str">
        <f>E1906</f>
        <v>0630-45</v>
      </c>
      <c r="F1907" s="3">
        <f>SUM(F1905:F1906)</f>
        <v>2438382.25</v>
      </c>
      <c r="G1907" s="3">
        <f>SUM(G1905:G1906)</f>
        <v>-2198175.25</v>
      </c>
      <c r="H1907" s="3">
        <f>SUM(H1905:H1906)</f>
        <v>240207</v>
      </c>
      <c r="I1907" s="3">
        <f>SUM(I1905:I1906)</f>
        <v>-84833.8</v>
      </c>
      <c r="J1907" s="4" t="s">
        <v>3369</v>
      </c>
      <c r="K1907" s="3">
        <f>SUM(K1905:K1906)</f>
        <v>155373.20000000001</v>
      </c>
      <c r="L1907">
        <f t="shared" si="29"/>
        <v>657</v>
      </c>
    </row>
    <row r="1908" spans="1:12" x14ac:dyDescent="0.25">
      <c r="A1908" t="s">
        <v>1317</v>
      </c>
      <c r="B1908">
        <v>2026</v>
      </c>
      <c r="C1908" t="s">
        <v>9</v>
      </c>
      <c r="D1908" t="s">
        <v>2</v>
      </c>
      <c r="E1908" t="s">
        <v>1318</v>
      </c>
      <c r="F1908" s="3">
        <v>0</v>
      </c>
      <c r="G1908" s="3">
        <v>0</v>
      </c>
      <c r="H1908" s="3">
        <v>0</v>
      </c>
      <c r="I1908" s="3">
        <v>-200</v>
      </c>
      <c r="J1908" s="3">
        <v>0</v>
      </c>
      <c r="K1908" s="3">
        <v>-200</v>
      </c>
      <c r="L1908">
        <f t="shared" si="29"/>
        <v>658</v>
      </c>
    </row>
    <row r="1909" spans="1:12" x14ac:dyDescent="0.25">
      <c r="A1909" t="s">
        <v>1317</v>
      </c>
      <c r="B1909">
        <v>2026</v>
      </c>
      <c r="C1909" t="s">
        <v>70</v>
      </c>
      <c r="D1909" t="s">
        <v>2</v>
      </c>
      <c r="E1909" t="s">
        <v>1318</v>
      </c>
      <c r="F1909" s="3">
        <v>0</v>
      </c>
      <c r="G1909" s="3">
        <v>0</v>
      </c>
      <c r="H1909" s="3">
        <v>0</v>
      </c>
      <c r="I1909" s="3">
        <v>0</v>
      </c>
      <c r="J1909" s="4" t="s">
        <v>3369</v>
      </c>
      <c r="K1909" s="3">
        <v>0</v>
      </c>
      <c r="L1909">
        <f t="shared" si="29"/>
        <v>658</v>
      </c>
    </row>
    <row r="1910" spans="1:12" x14ac:dyDescent="0.25">
      <c r="A1910" t="s">
        <v>1317</v>
      </c>
      <c r="B1910">
        <v>2026</v>
      </c>
      <c r="C1910" t="s">
        <v>12</v>
      </c>
      <c r="D1910" t="s">
        <v>2</v>
      </c>
      <c r="E1910" t="s">
        <v>1318</v>
      </c>
      <c r="F1910" s="3">
        <v>0</v>
      </c>
      <c r="G1910" s="3">
        <v>0</v>
      </c>
      <c r="H1910" s="3">
        <v>0</v>
      </c>
      <c r="I1910" s="3">
        <v>-500</v>
      </c>
      <c r="J1910" s="4" t="s">
        <v>3369</v>
      </c>
      <c r="K1910" s="3">
        <v>-500</v>
      </c>
      <c r="L1910">
        <f t="shared" si="29"/>
        <v>658</v>
      </c>
    </row>
    <row r="1911" spans="1:12" x14ac:dyDescent="0.25">
      <c r="A1911" t="s">
        <v>1317</v>
      </c>
      <c r="B1911">
        <v>2026</v>
      </c>
      <c r="C1911" t="s">
        <v>1</v>
      </c>
      <c r="D1911" t="s">
        <v>2</v>
      </c>
      <c r="E1911" t="s">
        <v>1318</v>
      </c>
      <c r="F1911" s="3">
        <v>4797140</v>
      </c>
      <c r="G1911" s="3">
        <v>-4402061.05</v>
      </c>
      <c r="H1911" s="3">
        <v>395078.95</v>
      </c>
      <c r="I1911" s="3">
        <v>-93922.19</v>
      </c>
      <c r="J1911" s="4" t="s">
        <v>3369</v>
      </c>
      <c r="K1911" s="3">
        <v>301156.76</v>
      </c>
      <c r="L1911">
        <f t="shared" si="29"/>
        <v>658</v>
      </c>
    </row>
    <row r="1912" spans="1:12" x14ac:dyDescent="0.25">
      <c r="A1912" t="s">
        <v>1317</v>
      </c>
      <c r="B1912">
        <v>2026</v>
      </c>
      <c r="C1912" t="s">
        <v>5</v>
      </c>
      <c r="D1912" t="s">
        <v>2</v>
      </c>
      <c r="E1912" t="s">
        <v>1318</v>
      </c>
      <c r="F1912" s="3">
        <v>401699</v>
      </c>
      <c r="G1912" s="3">
        <v>-319916</v>
      </c>
      <c r="H1912" s="3">
        <v>81783</v>
      </c>
      <c r="I1912" s="3">
        <v>-20993.52</v>
      </c>
      <c r="J1912" s="4" t="s">
        <v>3369</v>
      </c>
      <c r="K1912" s="3">
        <v>60789.48</v>
      </c>
      <c r="L1912">
        <f t="shared" si="29"/>
        <v>658</v>
      </c>
    </row>
    <row r="1913" spans="1:12" x14ac:dyDescent="0.25">
      <c r="A1913" t="str">
        <f>A1912</f>
        <v>Fraternal Order of Eagles #2556</v>
      </c>
      <c r="B1913">
        <f>B1912</f>
        <v>2026</v>
      </c>
      <c r="C1913" t="s">
        <v>3357</v>
      </c>
      <c r="D1913" t="str">
        <f>D1912</f>
        <v>501(c)(8)</v>
      </c>
      <c r="E1913" t="str">
        <f>E1912</f>
        <v>0175-32</v>
      </c>
      <c r="F1913" s="3">
        <f>SUM(F1908:F1912)</f>
        <v>5198839</v>
      </c>
      <c r="G1913" s="3">
        <f>SUM(G1908:G1912)</f>
        <v>-4721977.05</v>
      </c>
      <c r="H1913" s="3">
        <f>SUM(H1908:H1912)</f>
        <v>476861.95</v>
      </c>
      <c r="I1913" s="3">
        <f>SUM(I1908:I1912)</f>
        <v>-115615.71</v>
      </c>
      <c r="J1913" s="3">
        <v>0</v>
      </c>
      <c r="K1913" s="3">
        <f>SUM(K1908:K1912)</f>
        <v>361246.24</v>
      </c>
      <c r="L1913">
        <f t="shared" si="29"/>
        <v>658</v>
      </c>
    </row>
    <row r="1914" spans="1:12" x14ac:dyDescent="0.25">
      <c r="A1914" t="s">
        <v>1319</v>
      </c>
      <c r="B1914">
        <v>2026</v>
      </c>
      <c r="C1914" t="s">
        <v>9</v>
      </c>
      <c r="D1914" t="s">
        <v>2</v>
      </c>
      <c r="E1914" t="s">
        <v>1320</v>
      </c>
      <c r="F1914" s="3">
        <v>17332.79</v>
      </c>
      <c r="G1914" s="3">
        <v>0</v>
      </c>
      <c r="H1914" s="3">
        <v>17332.79</v>
      </c>
      <c r="I1914" s="3">
        <v>-9839.85</v>
      </c>
      <c r="J1914" s="3">
        <v>0</v>
      </c>
      <c r="K1914" s="3">
        <v>7492.94</v>
      </c>
      <c r="L1914">
        <f t="shared" si="29"/>
        <v>659</v>
      </c>
    </row>
    <row r="1915" spans="1:12" x14ac:dyDescent="0.25">
      <c r="A1915" t="s">
        <v>1319</v>
      </c>
      <c r="B1915">
        <v>2026</v>
      </c>
      <c r="C1915" t="s">
        <v>1</v>
      </c>
      <c r="D1915" t="s">
        <v>2</v>
      </c>
      <c r="E1915" t="s">
        <v>1320</v>
      </c>
      <c r="F1915" s="3">
        <v>1226109.75</v>
      </c>
      <c r="G1915" s="3">
        <v>-968985.25</v>
      </c>
      <c r="H1915" s="3">
        <v>257124.5</v>
      </c>
      <c r="I1915" s="3">
        <v>-91566.15</v>
      </c>
      <c r="J1915" s="4" t="s">
        <v>3369</v>
      </c>
      <c r="K1915" s="3">
        <v>165558.35</v>
      </c>
      <c r="L1915">
        <f t="shared" si="29"/>
        <v>659</v>
      </c>
    </row>
    <row r="1916" spans="1:12" x14ac:dyDescent="0.25">
      <c r="A1916" t="s">
        <v>1319</v>
      </c>
      <c r="B1916">
        <v>2026</v>
      </c>
      <c r="C1916" t="s">
        <v>5</v>
      </c>
      <c r="D1916" t="s">
        <v>2</v>
      </c>
      <c r="E1916" t="s">
        <v>1320</v>
      </c>
      <c r="F1916" s="3">
        <v>128617</v>
      </c>
      <c r="G1916" s="3">
        <v>-103350</v>
      </c>
      <c r="H1916" s="3">
        <v>25267</v>
      </c>
      <c r="I1916" s="3">
        <v>-4368.6400000000003</v>
      </c>
      <c r="J1916" s="4" t="s">
        <v>3369</v>
      </c>
      <c r="K1916" s="3">
        <v>20898.36</v>
      </c>
      <c r="L1916">
        <f t="shared" si="29"/>
        <v>659</v>
      </c>
    </row>
    <row r="1917" spans="1:12" x14ac:dyDescent="0.25">
      <c r="A1917" t="str">
        <f>A1916</f>
        <v>Fraternal Order of Eagles #2562</v>
      </c>
      <c r="B1917">
        <f>B1916</f>
        <v>2026</v>
      </c>
      <c r="C1917" t="s">
        <v>3357</v>
      </c>
      <c r="D1917" t="str">
        <f>D1916</f>
        <v>501(c)(8)</v>
      </c>
      <c r="E1917" t="str">
        <f>E1916</f>
        <v>0262-32</v>
      </c>
      <c r="F1917" s="3">
        <f>SUM(F1914:F1916)</f>
        <v>1372059.54</v>
      </c>
      <c r="G1917" s="3">
        <f>SUM(G1914:G1916)</f>
        <v>-1072335.25</v>
      </c>
      <c r="H1917" s="3">
        <f>SUM(H1914:H1916)</f>
        <v>299724.28999999998</v>
      </c>
      <c r="I1917" s="3">
        <f>SUM(I1914:I1916)</f>
        <v>-105774.64</v>
      </c>
      <c r="J1917" s="3">
        <v>0</v>
      </c>
      <c r="K1917" s="3">
        <f>SUM(K1914:K1916)</f>
        <v>193949.65000000002</v>
      </c>
      <c r="L1917">
        <f t="shared" si="29"/>
        <v>659</v>
      </c>
    </row>
    <row r="1918" spans="1:12" x14ac:dyDescent="0.25">
      <c r="A1918" t="s">
        <v>1321</v>
      </c>
      <c r="B1918">
        <v>2026</v>
      </c>
      <c r="C1918" t="s">
        <v>1</v>
      </c>
      <c r="D1918" t="s">
        <v>2</v>
      </c>
      <c r="E1918" t="s">
        <v>1322</v>
      </c>
      <c r="F1918" s="3">
        <v>9900011.25</v>
      </c>
      <c r="G1918" s="3">
        <v>-9290421.5999999996</v>
      </c>
      <c r="H1918" s="3">
        <v>609589.65</v>
      </c>
      <c r="I1918" s="3">
        <v>-228833</v>
      </c>
      <c r="J1918" s="4" t="s">
        <v>3369</v>
      </c>
      <c r="K1918" s="3">
        <v>380756.65</v>
      </c>
      <c r="L1918">
        <f t="shared" si="29"/>
        <v>660</v>
      </c>
    </row>
    <row r="1919" spans="1:12" x14ac:dyDescent="0.25">
      <c r="A1919" t="s">
        <v>1321</v>
      </c>
      <c r="B1919">
        <v>2026</v>
      </c>
      <c r="C1919" t="s">
        <v>5</v>
      </c>
      <c r="D1919" t="s">
        <v>2</v>
      </c>
      <c r="E1919" t="s">
        <v>1322</v>
      </c>
      <c r="F1919" s="3">
        <v>379721</v>
      </c>
      <c r="G1919" s="3">
        <v>-302969</v>
      </c>
      <c r="H1919" s="3">
        <v>76752</v>
      </c>
      <c r="I1919" s="3">
        <v>-22749.65</v>
      </c>
      <c r="J1919" s="4" t="s">
        <v>3369</v>
      </c>
      <c r="K1919" s="3">
        <v>54002.35</v>
      </c>
      <c r="L1919">
        <f t="shared" si="29"/>
        <v>660</v>
      </c>
    </row>
    <row r="1920" spans="1:12" x14ac:dyDescent="0.25">
      <c r="A1920" t="str">
        <f>A1919</f>
        <v>Fraternal Order of Eagles #2597</v>
      </c>
      <c r="B1920">
        <f>B1919</f>
        <v>2026</v>
      </c>
      <c r="C1920" t="s">
        <v>3357</v>
      </c>
      <c r="D1920" t="str">
        <f>D1919</f>
        <v>501(c)(8)</v>
      </c>
      <c r="E1920" t="str">
        <f>E1919</f>
        <v>0272-32</v>
      </c>
      <c r="F1920" s="3">
        <f>SUM(F1918:F1919)</f>
        <v>10279732.25</v>
      </c>
      <c r="G1920" s="3">
        <f>SUM(G1918:G1919)</f>
        <v>-9593390.5999999996</v>
      </c>
      <c r="H1920" s="3">
        <f>SUM(H1918:H1919)</f>
        <v>686341.65</v>
      </c>
      <c r="I1920" s="3">
        <f>SUM(I1918:I1919)</f>
        <v>-251582.65</v>
      </c>
      <c r="J1920" s="4" t="s">
        <v>3369</v>
      </c>
      <c r="K1920" s="3">
        <f>SUM(K1918:K1919)</f>
        <v>434759</v>
      </c>
      <c r="L1920">
        <f t="shared" si="29"/>
        <v>660</v>
      </c>
    </row>
    <row r="1921" spans="1:12" x14ac:dyDescent="0.25">
      <c r="A1921" t="s">
        <v>1323</v>
      </c>
      <c r="B1921">
        <v>2026</v>
      </c>
      <c r="C1921" t="s">
        <v>1</v>
      </c>
      <c r="D1921" t="s">
        <v>2</v>
      </c>
      <c r="E1921" t="s">
        <v>1324</v>
      </c>
      <c r="F1921" s="3">
        <v>3248780.5</v>
      </c>
      <c r="G1921" s="3">
        <v>-2895492.3</v>
      </c>
      <c r="H1921" s="3">
        <v>353288.2</v>
      </c>
      <c r="I1921" s="3">
        <v>-132215.85999999999</v>
      </c>
      <c r="J1921" s="4" t="s">
        <v>3369</v>
      </c>
      <c r="K1921" s="3">
        <v>221072.34</v>
      </c>
      <c r="L1921">
        <f t="shared" si="29"/>
        <v>661</v>
      </c>
    </row>
    <row r="1922" spans="1:12" x14ac:dyDescent="0.25">
      <c r="A1922" t="s">
        <v>1323</v>
      </c>
      <c r="B1922">
        <v>2026</v>
      </c>
      <c r="C1922" t="s">
        <v>5</v>
      </c>
      <c r="D1922" t="s">
        <v>2</v>
      </c>
      <c r="E1922" t="s">
        <v>1324</v>
      </c>
      <c r="F1922" s="3">
        <v>214272</v>
      </c>
      <c r="G1922" s="3">
        <v>-177250</v>
      </c>
      <c r="H1922" s="3">
        <v>37022</v>
      </c>
      <c r="I1922" s="3">
        <v>-8576.9599999999991</v>
      </c>
      <c r="J1922" s="4" t="s">
        <v>3369</v>
      </c>
      <c r="K1922" s="3">
        <v>28445.040000000001</v>
      </c>
      <c r="L1922">
        <f t="shared" si="29"/>
        <v>661</v>
      </c>
    </row>
    <row r="1923" spans="1:12" x14ac:dyDescent="0.25">
      <c r="A1923" t="str">
        <f>A1922</f>
        <v>Fraternal Order of Eagles #2633</v>
      </c>
      <c r="B1923">
        <f>B1922</f>
        <v>2026</v>
      </c>
      <c r="C1923" t="s">
        <v>3357</v>
      </c>
      <c r="D1923" t="str">
        <f>D1922</f>
        <v>501(c)(8)</v>
      </c>
      <c r="E1923" t="str">
        <f>E1922</f>
        <v>0213-32</v>
      </c>
      <c r="F1923" s="3">
        <f>SUM(F1921:F1922)</f>
        <v>3463052.5</v>
      </c>
      <c r="G1923" s="3">
        <f>SUM(G1921:G1922)</f>
        <v>-3072742.3</v>
      </c>
      <c r="H1923" s="3">
        <f>SUM(H1921:H1922)</f>
        <v>390310.2</v>
      </c>
      <c r="I1923" s="3">
        <f>SUM(I1921:I1922)</f>
        <v>-140792.81999999998</v>
      </c>
      <c r="J1923" s="4" t="s">
        <v>3369</v>
      </c>
      <c r="K1923" s="3">
        <f>SUM(K1921:K1922)</f>
        <v>249517.38</v>
      </c>
      <c r="L1923">
        <f t="shared" si="29"/>
        <v>661</v>
      </c>
    </row>
    <row r="1924" spans="1:12" x14ac:dyDescent="0.25">
      <c r="A1924" t="s">
        <v>1325</v>
      </c>
      <c r="B1924">
        <v>2026</v>
      </c>
      <c r="C1924" t="s">
        <v>1</v>
      </c>
      <c r="D1924" t="s">
        <v>2</v>
      </c>
      <c r="E1924" t="s">
        <v>1326</v>
      </c>
      <c r="F1924" s="3">
        <v>4226788.25</v>
      </c>
      <c r="G1924" s="3">
        <v>-3941884.65</v>
      </c>
      <c r="H1924" s="3">
        <v>284903.59999999998</v>
      </c>
      <c r="I1924" s="3">
        <v>-103606.58</v>
      </c>
      <c r="J1924" s="4" t="s">
        <v>3369</v>
      </c>
      <c r="K1924" s="3">
        <v>181297.02</v>
      </c>
      <c r="L1924">
        <f t="shared" ref="L1924:L1987" si="30">IF(E1924=E1923,L1923,L1923+1)</f>
        <v>662</v>
      </c>
    </row>
    <row r="1925" spans="1:12" x14ac:dyDescent="0.25">
      <c r="A1925" t="s">
        <v>1325</v>
      </c>
      <c r="B1925">
        <v>2026</v>
      </c>
      <c r="C1925" t="s">
        <v>5</v>
      </c>
      <c r="D1925" t="s">
        <v>2</v>
      </c>
      <c r="E1925" t="s">
        <v>1326</v>
      </c>
      <c r="F1925" s="3">
        <v>96952</v>
      </c>
      <c r="G1925" s="3">
        <v>-74705</v>
      </c>
      <c r="H1925" s="3">
        <v>22247</v>
      </c>
      <c r="I1925" s="3">
        <v>-6652.4</v>
      </c>
      <c r="J1925" s="4" t="s">
        <v>3369</v>
      </c>
      <c r="K1925" s="3">
        <v>15594.6</v>
      </c>
      <c r="L1925">
        <f t="shared" si="30"/>
        <v>662</v>
      </c>
    </row>
    <row r="1926" spans="1:12" x14ac:dyDescent="0.25">
      <c r="A1926" t="str">
        <f>A1925</f>
        <v>Fraternal Order of Eagles #2705</v>
      </c>
      <c r="B1926">
        <f>B1925</f>
        <v>2026</v>
      </c>
      <c r="C1926" t="s">
        <v>3357</v>
      </c>
      <c r="D1926" t="str">
        <f>D1925</f>
        <v>501(c)(8)</v>
      </c>
      <c r="E1926" t="str">
        <f>E1925</f>
        <v>0300-32</v>
      </c>
      <c r="F1926" s="3">
        <f>SUM(F1924:F1925)</f>
        <v>4323740.25</v>
      </c>
      <c r="G1926" s="3">
        <f>SUM(G1924:G1925)</f>
        <v>-4016589.65</v>
      </c>
      <c r="H1926" s="3">
        <f>SUM(H1924:H1925)</f>
        <v>307150.59999999998</v>
      </c>
      <c r="I1926" s="3">
        <f>SUM(I1924:I1925)</f>
        <v>-110258.98</v>
      </c>
      <c r="J1926" s="4" t="s">
        <v>3369</v>
      </c>
      <c r="K1926" s="3">
        <f>SUM(K1924:K1925)</f>
        <v>196891.62</v>
      </c>
      <c r="L1926">
        <f t="shared" si="30"/>
        <v>662</v>
      </c>
    </row>
    <row r="1927" spans="1:12" x14ac:dyDescent="0.25">
      <c r="A1927" t="s">
        <v>1327</v>
      </c>
      <c r="B1927">
        <v>2026</v>
      </c>
      <c r="C1927" t="s">
        <v>1</v>
      </c>
      <c r="D1927" t="s">
        <v>2</v>
      </c>
      <c r="E1927" t="s">
        <v>1328</v>
      </c>
      <c r="F1927" s="3">
        <v>6315875.75</v>
      </c>
      <c r="G1927" s="3">
        <v>-5191714.25</v>
      </c>
      <c r="H1927" s="3">
        <v>1124161.5</v>
      </c>
      <c r="I1927" s="3">
        <v>-415565.46</v>
      </c>
      <c r="J1927" s="4" t="s">
        <v>3369</v>
      </c>
      <c r="K1927" s="3">
        <v>708596.04</v>
      </c>
      <c r="L1927">
        <f t="shared" si="30"/>
        <v>663</v>
      </c>
    </row>
    <row r="1928" spans="1:12" x14ac:dyDescent="0.25">
      <c r="A1928" t="s">
        <v>1327</v>
      </c>
      <c r="B1928">
        <v>2026</v>
      </c>
      <c r="C1928" t="s">
        <v>5</v>
      </c>
      <c r="D1928" t="s">
        <v>2</v>
      </c>
      <c r="E1928" t="s">
        <v>1328</v>
      </c>
      <c r="F1928" s="3">
        <v>209880</v>
      </c>
      <c r="G1928" s="3">
        <v>-165770</v>
      </c>
      <c r="H1928" s="3">
        <v>44110</v>
      </c>
      <c r="I1928" s="3">
        <v>-12519.79</v>
      </c>
      <c r="J1928" s="4" t="s">
        <v>3369</v>
      </c>
      <c r="K1928" s="3">
        <v>31590.21</v>
      </c>
      <c r="L1928">
        <f t="shared" si="30"/>
        <v>663</v>
      </c>
    </row>
    <row r="1929" spans="1:12" x14ac:dyDescent="0.25">
      <c r="A1929" t="str">
        <f>A1928</f>
        <v>Fraternal Order of Eagles #2736</v>
      </c>
      <c r="B1929">
        <f>B1928</f>
        <v>2026</v>
      </c>
      <c r="C1929" t="s">
        <v>3357</v>
      </c>
      <c r="D1929" t="str">
        <f>D1928</f>
        <v>501(c)(8)</v>
      </c>
      <c r="E1929" t="str">
        <f>E1928</f>
        <v>0207-32</v>
      </c>
      <c r="F1929" s="3">
        <f>SUM(F1927:F1928)</f>
        <v>6525755.75</v>
      </c>
      <c r="G1929" s="3">
        <f>SUM(G1927:G1928)</f>
        <v>-5357484.25</v>
      </c>
      <c r="H1929" s="3">
        <f>SUM(H1927:H1928)</f>
        <v>1168271.5</v>
      </c>
      <c r="I1929" s="3">
        <f>SUM(I1927:I1928)</f>
        <v>-428085.25</v>
      </c>
      <c r="J1929" s="4" t="s">
        <v>3369</v>
      </c>
      <c r="K1929" s="3">
        <f>SUM(K1927:K1928)</f>
        <v>740186.25</v>
      </c>
      <c r="L1929">
        <f t="shared" si="30"/>
        <v>663</v>
      </c>
    </row>
    <row r="1930" spans="1:12" x14ac:dyDescent="0.25">
      <c r="A1930" t="s">
        <v>1329</v>
      </c>
      <c r="B1930">
        <v>2026</v>
      </c>
      <c r="C1930" t="s">
        <v>1</v>
      </c>
      <c r="D1930" t="s">
        <v>2</v>
      </c>
      <c r="E1930" t="s">
        <v>1330</v>
      </c>
      <c r="F1930" s="3">
        <v>4736670.25</v>
      </c>
      <c r="G1930" s="3">
        <v>-4417342</v>
      </c>
      <c r="H1930" s="3">
        <v>319328.25</v>
      </c>
      <c r="I1930" s="3">
        <v>-119588.48</v>
      </c>
      <c r="J1930" s="4" t="s">
        <v>3369</v>
      </c>
      <c r="K1930" s="3">
        <v>199739.77</v>
      </c>
      <c r="L1930">
        <f t="shared" si="30"/>
        <v>664</v>
      </c>
    </row>
    <row r="1931" spans="1:12" x14ac:dyDescent="0.25">
      <c r="A1931" t="s">
        <v>1329</v>
      </c>
      <c r="B1931">
        <v>2026</v>
      </c>
      <c r="C1931" t="s">
        <v>5</v>
      </c>
      <c r="D1931" t="s">
        <v>2</v>
      </c>
      <c r="E1931" t="s">
        <v>1330</v>
      </c>
      <c r="F1931" s="3">
        <v>423835</v>
      </c>
      <c r="G1931" s="3">
        <v>-346794</v>
      </c>
      <c r="H1931" s="3">
        <v>77041</v>
      </c>
      <c r="I1931" s="3">
        <v>-20338.57</v>
      </c>
      <c r="J1931" s="4" t="s">
        <v>3369</v>
      </c>
      <c r="K1931" s="3">
        <v>56702.43</v>
      </c>
      <c r="L1931">
        <f t="shared" si="30"/>
        <v>664</v>
      </c>
    </row>
    <row r="1932" spans="1:12" x14ac:dyDescent="0.25">
      <c r="A1932" t="str">
        <f>A1931</f>
        <v>Fraternal Order of Eagles #2772</v>
      </c>
      <c r="B1932">
        <f>B1931</f>
        <v>2026</v>
      </c>
      <c r="C1932" t="s">
        <v>3357</v>
      </c>
      <c r="D1932" t="str">
        <f>D1931</f>
        <v>501(c)(8)</v>
      </c>
      <c r="E1932" t="str">
        <f>E1931</f>
        <v>0231-32</v>
      </c>
      <c r="F1932" s="3">
        <f>SUM(F1930:F1931)</f>
        <v>5160505.25</v>
      </c>
      <c r="G1932" s="3">
        <f>SUM(G1930:G1931)</f>
        <v>-4764136</v>
      </c>
      <c r="H1932" s="3">
        <f>SUM(H1930:H1931)</f>
        <v>396369.25</v>
      </c>
      <c r="I1932" s="3">
        <f>SUM(I1930:I1931)</f>
        <v>-139927.04999999999</v>
      </c>
      <c r="J1932" s="4" t="s">
        <v>3369</v>
      </c>
      <c r="K1932" s="3">
        <f>SUM(K1930:K1931)</f>
        <v>256442.19999999998</v>
      </c>
      <c r="L1932">
        <f t="shared" si="30"/>
        <v>664</v>
      </c>
    </row>
    <row r="1933" spans="1:12" x14ac:dyDescent="0.25">
      <c r="A1933" t="s">
        <v>1331</v>
      </c>
      <c r="B1933">
        <v>2026</v>
      </c>
      <c r="C1933" t="s">
        <v>1</v>
      </c>
      <c r="D1933" t="s">
        <v>2</v>
      </c>
      <c r="E1933" t="s">
        <v>1332</v>
      </c>
      <c r="F1933" s="3">
        <v>4942151</v>
      </c>
      <c r="G1933" s="3">
        <v>-4060977.75</v>
      </c>
      <c r="H1933" s="3">
        <v>881173.25</v>
      </c>
      <c r="I1933" s="3">
        <v>-320974.62</v>
      </c>
      <c r="J1933" s="4" t="s">
        <v>3369</v>
      </c>
      <c r="K1933" s="3">
        <v>560198.63</v>
      </c>
      <c r="L1933">
        <f t="shared" si="30"/>
        <v>665</v>
      </c>
    </row>
    <row r="1934" spans="1:12" x14ac:dyDescent="0.25">
      <c r="A1934" t="s">
        <v>1331</v>
      </c>
      <c r="B1934">
        <v>2026</v>
      </c>
      <c r="C1934" t="s">
        <v>5</v>
      </c>
      <c r="D1934" t="s">
        <v>2</v>
      </c>
      <c r="E1934" t="s">
        <v>1332</v>
      </c>
      <c r="F1934" s="3">
        <v>407988</v>
      </c>
      <c r="G1934" s="3">
        <v>-331460</v>
      </c>
      <c r="H1934" s="3">
        <v>76528</v>
      </c>
      <c r="I1934" s="3">
        <v>-21659.34</v>
      </c>
      <c r="J1934" s="4" t="s">
        <v>3369</v>
      </c>
      <c r="K1934" s="3">
        <v>54868.66</v>
      </c>
      <c r="L1934">
        <f t="shared" si="30"/>
        <v>665</v>
      </c>
    </row>
    <row r="1935" spans="1:12" x14ac:dyDescent="0.25">
      <c r="A1935" t="str">
        <f>A1934</f>
        <v>Fraternal Order of Eagles #2793</v>
      </c>
      <c r="B1935">
        <f>B1934</f>
        <v>2026</v>
      </c>
      <c r="C1935" t="s">
        <v>3357</v>
      </c>
      <c r="D1935" t="str">
        <f>D1934</f>
        <v>501(c)(8)</v>
      </c>
      <c r="E1935" t="str">
        <f>E1934</f>
        <v>0225-32</v>
      </c>
      <c r="F1935" s="3">
        <f>SUM(F1933:F1934)</f>
        <v>5350139</v>
      </c>
      <c r="G1935" s="3">
        <f>SUM(G1933:G1934)</f>
        <v>-4392437.75</v>
      </c>
      <c r="H1935" s="3">
        <f>SUM(H1933:H1934)</f>
        <v>957701.25</v>
      </c>
      <c r="I1935" s="3">
        <f>SUM(I1933:I1934)</f>
        <v>-342633.96</v>
      </c>
      <c r="J1935" s="4" t="s">
        <v>3369</v>
      </c>
      <c r="K1935" s="3">
        <f>SUM(K1933:K1934)</f>
        <v>615067.29</v>
      </c>
      <c r="L1935">
        <f t="shared" si="30"/>
        <v>665</v>
      </c>
    </row>
    <row r="1936" spans="1:12" x14ac:dyDescent="0.25">
      <c r="A1936" t="s">
        <v>1333</v>
      </c>
      <c r="B1936">
        <v>2026</v>
      </c>
      <c r="C1936" t="s">
        <v>1</v>
      </c>
      <c r="D1936" t="s">
        <v>2</v>
      </c>
      <c r="E1936" t="s">
        <v>1334</v>
      </c>
      <c r="F1936" s="3">
        <v>18156629.75</v>
      </c>
      <c r="G1936" s="3">
        <v>-16829752.600000001</v>
      </c>
      <c r="H1936" s="3">
        <v>1326877.1499999999</v>
      </c>
      <c r="I1936" s="3">
        <v>-426949.73</v>
      </c>
      <c r="J1936" s="4" t="s">
        <v>3369</v>
      </c>
      <c r="K1936" s="3">
        <v>899927.42</v>
      </c>
      <c r="L1936">
        <f t="shared" si="30"/>
        <v>666</v>
      </c>
    </row>
    <row r="1937" spans="1:12" x14ac:dyDescent="0.25">
      <c r="A1937" t="s">
        <v>1333</v>
      </c>
      <c r="B1937">
        <v>2026</v>
      </c>
      <c r="C1937" t="s">
        <v>5</v>
      </c>
      <c r="D1937" t="s">
        <v>2</v>
      </c>
      <c r="E1937" t="s">
        <v>1334</v>
      </c>
      <c r="F1937" s="3">
        <v>352915</v>
      </c>
      <c r="G1937" s="3">
        <v>-275372</v>
      </c>
      <c r="H1937" s="3">
        <v>77543</v>
      </c>
      <c r="I1937" s="3">
        <v>-31983.66</v>
      </c>
      <c r="J1937" s="4" t="s">
        <v>3369</v>
      </c>
      <c r="K1937" s="3">
        <v>45559.34</v>
      </c>
      <c r="L1937">
        <f t="shared" si="30"/>
        <v>666</v>
      </c>
    </row>
    <row r="1938" spans="1:12" x14ac:dyDescent="0.25">
      <c r="A1938" t="str">
        <f>A1937</f>
        <v>Fraternal Order of Eagles #2801</v>
      </c>
      <c r="B1938">
        <f>B1937</f>
        <v>2026</v>
      </c>
      <c r="C1938" t="s">
        <v>3357</v>
      </c>
      <c r="D1938" t="str">
        <f>D1937</f>
        <v>501(c)(8)</v>
      </c>
      <c r="E1938" t="str">
        <f>E1937</f>
        <v>0194-32</v>
      </c>
      <c r="F1938" s="3">
        <f>SUM(F1936:F1937)</f>
        <v>18509544.75</v>
      </c>
      <c r="G1938" s="3">
        <f>SUM(G1936:G1937)</f>
        <v>-17105124.600000001</v>
      </c>
      <c r="H1938" s="3">
        <f>SUM(H1936:H1937)</f>
        <v>1404420.15</v>
      </c>
      <c r="I1938" s="3">
        <f>SUM(I1936:I1937)</f>
        <v>-458933.38999999996</v>
      </c>
      <c r="J1938" s="4" t="s">
        <v>3369</v>
      </c>
      <c r="K1938" s="3">
        <f>SUM(K1936:K1937)</f>
        <v>945486.76</v>
      </c>
      <c r="L1938">
        <f t="shared" si="30"/>
        <v>666</v>
      </c>
    </row>
    <row r="1939" spans="1:12" x14ac:dyDescent="0.25">
      <c r="A1939" t="s">
        <v>1335</v>
      </c>
      <c r="B1939">
        <v>2026</v>
      </c>
      <c r="C1939" t="s">
        <v>1</v>
      </c>
      <c r="D1939" t="s">
        <v>2</v>
      </c>
      <c r="E1939" t="s">
        <v>1336</v>
      </c>
      <c r="F1939" s="3">
        <v>5773123</v>
      </c>
      <c r="G1939" s="3">
        <v>-4646835.1500000004</v>
      </c>
      <c r="H1939" s="3">
        <v>1126287.8500000001</v>
      </c>
      <c r="I1939" s="3">
        <v>-421742.65</v>
      </c>
      <c r="J1939" s="4" t="s">
        <v>3369</v>
      </c>
      <c r="K1939" s="3">
        <v>704545.2</v>
      </c>
      <c r="L1939">
        <f t="shared" si="30"/>
        <v>667</v>
      </c>
    </row>
    <row r="1940" spans="1:12" x14ac:dyDescent="0.25">
      <c r="A1940" t="s">
        <v>1335</v>
      </c>
      <c r="B1940">
        <v>2026</v>
      </c>
      <c r="C1940" t="s">
        <v>5</v>
      </c>
      <c r="D1940" t="s">
        <v>2</v>
      </c>
      <c r="E1940" t="s">
        <v>1336</v>
      </c>
      <c r="F1940" s="3">
        <v>540907</v>
      </c>
      <c r="G1940" s="3">
        <v>-453768</v>
      </c>
      <c r="H1940" s="3">
        <v>87139</v>
      </c>
      <c r="I1940" s="3">
        <v>-48510.21</v>
      </c>
      <c r="J1940" s="4" t="s">
        <v>3369</v>
      </c>
      <c r="K1940" s="3">
        <v>38628.79</v>
      </c>
      <c r="L1940">
        <f t="shared" si="30"/>
        <v>667</v>
      </c>
    </row>
    <row r="1941" spans="1:12" x14ac:dyDescent="0.25">
      <c r="A1941" t="str">
        <f>A1940</f>
        <v>Fraternal Order of Eagles #2875</v>
      </c>
      <c r="B1941">
        <f>B1940</f>
        <v>2026</v>
      </c>
      <c r="C1941" t="s">
        <v>3357</v>
      </c>
      <c r="D1941" t="str">
        <f>D1940</f>
        <v>501(c)(8)</v>
      </c>
      <c r="E1941" t="str">
        <f>E1940</f>
        <v>0168-32</v>
      </c>
      <c r="F1941" s="3">
        <f>SUM(F1939:F1940)</f>
        <v>6314030</v>
      </c>
      <c r="G1941" s="3">
        <f>SUM(G1939:G1940)</f>
        <v>-5100603.1500000004</v>
      </c>
      <c r="H1941" s="3">
        <f>SUM(H1939:H1940)</f>
        <v>1213426.8500000001</v>
      </c>
      <c r="I1941" s="3">
        <f>SUM(I1939:I1940)</f>
        <v>-470252.86000000004</v>
      </c>
      <c r="J1941" s="4" t="s">
        <v>3369</v>
      </c>
      <c r="K1941" s="3">
        <f>SUM(K1939:K1940)</f>
        <v>743173.99</v>
      </c>
      <c r="L1941">
        <f t="shared" si="30"/>
        <v>667</v>
      </c>
    </row>
    <row r="1942" spans="1:12" x14ac:dyDescent="0.25">
      <c r="A1942" t="s">
        <v>1337</v>
      </c>
      <c r="B1942">
        <v>2026</v>
      </c>
      <c r="C1942" t="s">
        <v>1</v>
      </c>
      <c r="D1942" t="s">
        <v>2</v>
      </c>
      <c r="E1942" t="s">
        <v>1338</v>
      </c>
      <c r="F1942" s="3">
        <v>4661365.75</v>
      </c>
      <c r="G1942" s="3">
        <v>-4333473.2</v>
      </c>
      <c r="H1942" s="3">
        <v>327892.55</v>
      </c>
      <c r="I1942" s="3">
        <v>-119507.53</v>
      </c>
      <c r="J1942" s="4" t="s">
        <v>3369</v>
      </c>
      <c r="K1942" s="3">
        <v>208385.02</v>
      </c>
      <c r="L1942">
        <f t="shared" si="30"/>
        <v>668</v>
      </c>
    </row>
    <row r="1943" spans="1:12" x14ac:dyDescent="0.25">
      <c r="A1943" t="s">
        <v>1337</v>
      </c>
      <c r="B1943">
        <v>2026</v>
      </c>
      <c r="C1943" t="s">
        <v>5</v>
      </c>
      <c r="D1943" t="s">
        <v>2</v>
      </c>
      <c r="E1943" t="s">
        <v>1338</v>
      </c>
      <c r="F1943" s="3">
        <v>22860</v>
      </c>
      <c r="G1943" s="3">
        <v>-17718.510000000002</v>
      </c>
      <c r="H1943" s="3">
        <v>5141.49</v>
      </c>
      <c r="I1943" s="3">
        <v>-8802.85</v>
      </c>
      <c r="J1943" s="4" t="s">
        <v>3369</v>
      </c>
      <c r="K1943" s="3">
        <v>-3661.36</v>
      </c>
      <c r="L1943">
        <f t="shared" si="30"/>
        <v>668</v>
      </c>
    </row>
    <row r="1944" spans="1:12" x14ac:dyDescent="0.25">
      <c r="A1944" t="str">
        <f>A1943</f>
        <v>Fraternal Order of Eagles #2952</v>
      </c>
      <c r="B1944">
        <f>B1943</f>
        <v>2026</v>
      </c>
      <c r="C1944" t="s">
        <v>3357</v>
      </c>
      <c r="D1944" t="str">
        <f>D1943</f>
        <v>501(c)(8)</v>
      </c>
      <c r="E1944" t="str">
        <f>E1943</f>
        <v>0310-32</v>
      </c>
      <c r="F1944" s="3">
        <f>SUM(F1942:F1943)</f>
        <v>4684225.75</v>
      </c>
      <c r="G1944" s="3">
        <f>SUM(G1942:G1943)</f>
        <v>-4351191.71</v>
      </c>
      <c r="H1944" s="3">
        <f>SUM(H1942:H1943)</f>
        <v>333034.03999999998</v>
      </c>
      <c r="I1944" s="3">
        <f>SUM(I1942:I1943)</f>
        <v>-128310.38</v>
      </c>
      <c r="J1944" s="4" t="s">
        <v>3369</v>
      </c>
      <c r="K1944" s="3">
        <f>SUM(K1942:K1943)</f>
        <v>204723.66</v>
      </c>
      <c r="L1944">
        <f t="shared" si="30"/>
        <v>668</v>
      </c>
    </row>
    <row r="1945" spans="1:12" x14ac:dyDescent="0.25">
      <c r="A1945" t="s">
        <v>1339</v>
      </c>
      <c r="B1945">
        <v>2026</v>
      </c>
      <c r="C1945" t="s">
        <v>1</v>
      </c>
      <c r="D1945" t="s">
        <v>2</v>
      </c>
      <c r="E1945" t="s">
        <v>1340</v>
      </c>
      <c r="F1945" s="3">
        <v>6515218.75</v>
      </c>
      <c r="G1945" s="3">
        <v>-6040030.5</v>
      </c>
      <c r="H1945" s="3">
        <v>475188.25</v>
      </c>
      <c r="I1945" s="3">
        <v>-65105.05</v>
      </c>
      <c r="J1945" s="4" t="s">
        <v>3369</v>
      </c>
      <c r="K1945" s="3">
        <v>410083.2</v>
      </c>
      <c r="L1945">
        <f t="shared" si="30"/>
        <v>669</v>
      </c>
    </row>
    <row r="1946" spans="1:12" x14ac:dyDescent="0.25">
      <c r="A1946" t="s">
        <v>1339</v>
      </c>
      <c r="B1946">
        <v>2026</v>
      </c>
      <c r="C1946" t="s">
        <v>5</v>
      </c>
      <c r="D1946" t="s">
        <v>2</v>
      </c>
      <c r="E1946" t="s">
        <v>1340</v>
      </c>
      <c r="F1946" s="3">
        <v>118900</v>
      </c>
      <c r="G1946" s="3">
        <v>-89698</v>
      </c>
      <c r="H1946" s="3">
        <v>29202</v>
      </c>
      <c r="I1946" s="3">
        <v>-15991.25</v>
      </c>
      <c r="J1946" s="4" t="s">
        <v>3369</v>
      </c>
      <c r="K1946" s="3">
        <v>13210.75</v>
      </c>
      <c r="L1946">
        <f t="shared" si="30"/>
        <v>669</v>
      </c>
    </row>
    <row r="1947" spans="1:12" x14ac:dyDescent="0.25">
      <c r="A1947" t="str">
        <f>A1946</f>
        <v>Fraternal Order of Eagles #3006</v>
      </c>
      <c r="B1947">
        <f>B1946</f>
        <v>2026</v>
      </c>
      <c r="C1947" t="s">
        <v>3357</v>
      </c>
      <c r="D1947" t="str">
        <f>D1946</f>
        <v>501(c)(8)</v>
      </c>
      <c r="E1947" t="str">
        <f>E1946</f>
        <v>0259-32</v>
      </c>
      <c r="F1947" s="3">
        <f>SUM(F1945:F1946)</f>
        <v>6634118.75</v>
      </c>
      <c r="G1947" s="3">
        <f>SUM(G1945:G1946)</f>
        <v>-6129728.5</v>
      </c>
      <c r="H1947" s="3">
        <f>SUM(H1945:H1946)</f>
        <v>504390.25</v>
      </c>
      <c r="I1947" s="3">
        <f>SUM(I1945:I1946)</f>
        <v>-81096.3</v>
      </c>
      <c r="J1947" s="4" t="s">
        <v>3369</v>
      </c>
      <c r="K1947" s="3">
        <f>SUM(K1945:K1946)</f>
        <v>423293.95</v>
      </c>
      <c r="L1947">
        <f t="shared" si="30"/>
        <v>669</v>
      </c>
    </row>
    <row r="1948" spans="1:12" x14ac:dyDescent="0.25">
      <c r="A1948" t="s">
        <v>1341</v>
      </c>
      <c r="B1948">
        <v>2026</v>
      </c>
      <c r="C1948" t="s">
        <v>1</v>
      </c>
      <c r="D1948" t="s">
        <v>2</v>
      </c>
      <c r="E1948" t="s">
        <v>1342</v>
      </c>
      <c r="F1948" s="3">
        <v>18185026.75</v>
      </c>
      <c r="G1948" s="3">
        <v>-16883415.75</v>
      </c>
      <c r="H1948" s="3">
        <v>1301611</v>
      </c>
      <c r="I1948" s="3">
        <v>-371589.73</v>
      </c>
      <c r="J1948" s="4" t="s">
        <v>3369</v>
      </c>
      <c r="K1948" s="3">
        <v>930021.27</v>
      </c>
      <c r="L1948">
        <f t="shared" si="30"/>
        <v>670</v>
      </c>
    </row>
    <row r="1949" spans="1:12" x14ac:dyDescent="0.25">
      <c r="A1949" t="s">
        <v>1341</v>
      </c>
      <c r="B1949">
        <v>2026</v>
      </c>
      <c r="C1949" t="s">
        <v>5</v>
      </c>
      <c r="D1949" t="s">
        <v>2</v>
      </c>
      <c r="E1949" t="s">
        <v>1342</v>
      </c>
      <c r="F1949" s="3">
        <v>497187.5</v>
      </c>
      <c r="G1949" s="3">
        <v>-378787.61</v>
      </c>
      <c r="H1949" s="3">
        <v>118399.89</v>
      </c>
      <c r="I1949" s="3">
        <v>-81149.13</v>
      </c>
      <c r="J1949" s="4" t="s">
        <v>3369</v>
      </c>
      <c r="K1949" s="3">
        <v>37250.76</v>
      </c>
      <c r="L1949">
        <f t="shared" si="30"/>
        <v>670</v>
      </c>
    </row>
    <row r="1950" spans="1:12" x14ac:dyDescent="0.25">
      <c r="A1950" t="str">
        <f>A1949</f>
        <v>Fraternal Order of Eagles #302</v>
      </c>
      <c r="B1950">
        <f>B1949</f>
        <v>2026</v>
      </c>
      <c r="C1950" t="s">
        <v>3357</v>
      </c>
      <c r="D1950" t="str">
        <f>D1949</f>
        <v>501(c)(8)</v>
      </c>
      <c r="E1950" t="str">
        <f>E1949</f>
        <v>0233-32</v>
      </c>
      <c r="F1950" s="3">
        <f>SUM(F1948:F1949)</f>
        <v>18682214.25</v>
      </c>
      <c r="G1950" s="3">
        <f>SUM(G1948:G1949)</f>
        <v>-17262203.359999999</v>
      </c>
      <c r="H1950" s="3">
        <f>SUM(H1948:H1949)</f>
        <v>1420010.89</v>
      </c>
      <c r="I1950" s="3">
        <f>SUM(I1948:I1949)</f>
        <v>-452738.86</v>
      </c>
      <c r="J1950" s="4" t="s">
        <v>3369</v>
      </c>
      <c r="K1950" s="3">
        <f>SUM(K1948:K1949)</f>
        <v>967272.03</v>
      </c>
      <c r="L1950">
        <f t="shared" si="30"/>
        <v>670</v>
      </c>
    </row>
    <row r="1951" spans="1:12" x14ac:dyDescent="0.25">
      <c r="A1951" t="s">
        <v>1343</v>
      </c>
      <c r="B1951">
        <v>2026</v>
      </c>
      <c r="C1951" t="s">
        <v>1</v>
      </c>
      <c r="D1951" t="s">
        <v>2</v>
      </c>
      <c r="E1951" t="s">
        <v>1344</v>
      </c>
      <c r="F1951" s="3">
        <v>3045939.25</v>
      </c>
      <c r="G1951" s="3">
        <v>-2565410.5</v>
      </c>
      <c r="H1951" s="3">
        <v>480528.75</v>
      </c>
      <c r="I1951" s="3">
        <v>-137150.53</v>
      </c>
      <c r="J1951" s="4" t="s">
        <v>3369</v>
      </c>
      <c r="K1951" s="3">
        <v>343378.22</v>
      </c>
      <c r="L1951">
        <f t="shared" si="30"/>
        <v>671</v>
      </c>
    </row>
    <row r="1952" spans="1:12" x14ac:dyDescent="0.25">
      <c r="A1952" t="s">
        <v>1343</v>
      </c>
      <c r="B1952">
        <v>2026</v>
      </c>
      <c r="C1952" t="s">
        <v>5</v>
      </c>
      <c r="D1952" t="s">
        <v>2</v>
      </c>
      <c r="E1952" t="s">
        <v>1344</v>
      </c>
      <c r="F1952" s="3">
        <v>371701</v>
      </c>
      <c r="G1952" s="3">
        <v>-295682</v>
      </c>
      <c r="H1952" s="3">
        <v>76019</v>
      </c>
      <c r="I1952" s="3">
        <v>-24295.63</v>
      </c>
      <c r="J1952" s="4" t="s">
        <v>3369</v>
      </c>
      <c r="K1952" s="3">
        <v>51723.37</v>
      </c>
      <c r="L1952">
        <f t="shared" si="30"/>
        <v>671</v>
      </c>
    </row>
    <row r="1953" spans="1:12" x14ac:dyDescent="0.25">
      <c r="A1953" t="str">
        <f>A1952</f>
        <v>Fraternal Order of Eagles #3025</v>
      </c>
      <c r="B1953">
        <f>B1952</f>
        <v>2026</v>
      </c>
      <c r="C1953" t="s">
        <v>3357</v>
      </c>
      <c r="D1953" t="str">
        <f>D1952</f>
        <v>501(c)(8)</v>
      </c>
      <c r="E1953" t="str">
        <f>E1952</f>
        <v>0212-32</v>
      </c>
      <c r="F1953" s="3">
        <f>SUM(F1951:F1952)</f>
        <v>3417640.25</v>
      </c>
      <c r="G1953" s="3">
        <f>SUM(G1951:G1952)</f>
        <v>-2861092.5</v>
      </c>
      <c r="H1953" s="3">
        <f>SUM(H1951:H1952)</f>
        <v>556547.75</v>
      </c>
      <c r="I1953" s="3">
        <f>SUM(I1951:I1952)</f>
        <v>-161446.16</v>
      </c>
      <c r="J1953" s="4" t="s">
        <v>3369</v>
      </c>
      <c r="K1953" s="3">
        <f>SUM(K1951:K1952)</f>
        <v>395101.58999999997</v>
      </c>
      <c r="L1953">
        <f t="shared" si="30"/>
        <v>671</v>
      </c>
    </row>
    <row r="1954" spans="1:12" x14ac:dyDescent="0.25">
      <c r="A1954" t="s">
        <v>1345</v>
      </c>
      <c r="B1954">
        <v>2026</v>
      </c>
      <c r="C1954" t="s">
        <v>1</v>
      </c>
      <c r="D1954" t="s">
        <v>2</v>
      </c>
      <c r="E1954" t="s">
        <v>1346</v>
      </c>
      <c r="F1954" s="3">
        <v>831215.25</v>
      </c>
      <c r="G1954" s="3">
        <v>-686182</v>
      </c>
      <c r="H1954" s="3">
        <v>145033.25</v>
      </c>
      <c r="I1954" s="3">
        <v>33689.54</v>
      </c>
      <c r="J1954" s="4" t="s">
        <v>3369</v>
      </c>
      <c r="K1954" s="3">
        <v>178722.79</v>
      </c>
      <c r="L1954">
        <f t="shared" si="30"/>
        <v>672</v>
      </c>
    </row>
    <row r="1955" spans="1:12" x14ac:dyDescent="0.25">
      <c r="A1955" t="s">
        <v>1345</v>
      </c>
      <c r="B1955">
        <v>2026</v>
      </c>
      <c r="C1955" t="s">
        <v>5</v>
      </c>
      <c r="D1955" t="s">
        <v>2</v>
      </c>
      <c r="E1955" t="s">
        <v>1346</v>
      </c>
      <c r="F1955" s="3">
        <v>205460</v>
      </c>
      <c r="G1955" s="3">
        <v>-169583</v>
      </c>
      <c r="H1955" s="3">
        <v>35877</v>
      </c>
      <c r="I1955" s="3">
        <v>-32529.59</v>
      </c>
      <c r="J1955" s="4" t="s">
        <v>3369</v>
      </c>
      <c r="K1955" s="3">
        <v>3347.41</v>
      </c>
      <c r="L1955">
        <f t="shared" si="30"/>
        <v>672</v>
      </c>
    </row>
    <row r="1956" spans="1:12" x14ac:dyDescent="0.25">
      <c r="A1956" t="str">
        <f>A1955</f>
        <v>Fraternal Order of Eagles #316</v>
      </c>
      <c r="B1956">
        <f>B1955</f>
        <v>2026</v>
      </c>
      <c r="C1956" t="s">
        <v>3357</v>
      </c>
      <c r="D1956" t="str">
        <f>D1955</f>
        <v>501(c)(8)</v>
      </c>
      <c r="E1956" t="str">
        <f>E1955</f>
        <v>0192-32</v>
      </c>
      <c r="F1956" s="3">
        <f>SUM(F1954:F1955)</f>
        <v>1036675.25</v>
      </c>
      <c r="G1956" s="3">
        <f>SUM(G1954:G1955)</f>
        <v>-855765</v>
      </c>
      <c r="H1956" s="3">
        <f>SUM(H1954:H1955)</f>
        <v>180910.25</v>
      </c>
      <c r="I1956" s="3">
        <f>SUM(I1954:I1955)</f>
        <v>1159.9500000000007</v>
      </c>
      <c r="J1956" s="4" t="s">
        <v>3369</v>
      </c>
      <c r="K1956" s="3">
        <f>SUM(K1954:K1955)</f>
        <v>182070.2</v>
      </c>
      <c r="L1956">
        <f t="shared" si="30"/>
        <v>672</v>
      </c>
    </row>
    <row r="1957" spans="1:12" x14ac:dyDescent="0.25">
      <c r="A1957" t="s">
        <v>1347</v>
      </c>
      <c r="B1957">
        <v>2026</v>
      </c>
      <c r="C1957" t="s">
        <v>1</v>
      </c>
      <c r="D1957" t="s">
        <v>2</v>
      </c>
      <c r="E1957" t="s">
        <v>1348</v>
      </c>
      <c r="F1957" s="3">
        <v>2984004.25</v>
      </c>
      <c r="G1957" s="3">
        <v>-2758234.05</v>
      </c>
      <c r="H1957" s="3">
        <v>225770.2</v>
      </c>
      <c r="I1957" s="3">
        <v>-31686.52</v>
      </c>
      <c r="J1957" s="4" t="s">
        <v>3369</v>
      </c>
      <c r="K1957" s="3">
        <v>194083.68</v>
      </c>
      <c r="L1957">
        <f t="shared" si="30"/>
        <v>673</v>
      </c>
    </row>
    <row r="1958" spans="1:12" x14ac:dyDescent="0.25">
      <c r="A1958" t="s">
        <v>1347</v>
      </c>
      <c r="B1958">
        <v>2026</v>
      </c>
      <c r="C1958" t="s">
        <v>5</v>
      </c>
      <c r="D1958" t="s">
        <v>2</v>
      </c>
      <c r="E1958" t="s">
        <v>1348</v>
      </c>
      <c r="F1958" s="3">
        <v>244409</v>
      </c>
      <c r="G1958" s="3">
        <v>-190521.11</v>
      </c>
      <c r="H1958" s="3">
        <v>53887.89</v>
      </c>
      <c r="I1958" s="3">
        <v>-12477.66</v>
      </c>
      <c r="J1958" s="4" t="s">
        <v>3369</v>
      </c>
      <c r="K1958" s="3">
        <v>41410.230000000003</v>
      </c>
      <c r="L1958">
        <f t="shared" si="30"/>
        <v>673</v>
      </c>
    </row>
    <row r="1959" spans="1:12" x14ac:dyDescent="0.25">
      <c r="A1959" t="str">
        <f>A1958</f>
        <v>Fraternal Order of Eagles #3228</v>
      </c>
      <c r="B1959">
        <f>B1958</f>
        <v>2026</v>
      </c>
      <c r="C1959" t="s">
        <v>3357</v>
      </c>
      <c r="D1959" t="str">
        <f>D1958</f>
        <v>501(c)(8)</v>
      </c>
      <c r="E1959" t="str">
        <f>E1958</f>
        <v>0177-32</v>
      </c>
      <c r="F1959" s="3">
        <f>SUM(F1957:F1958)</f>
        <v>3228413.25</v>
      </c>
      <c r="G1959" s="3">
        <f>SUM(G1957:G1958)</f>
        <v>-2948755.1599999997</v>
      </c>
      <c r="H1959" s="3">
        <f>SUM(H1957:H1958)</f>
        <v>279658.09000000003</v>
      </c>
      <c r="I1959" s="3">
        <f>SUM(I1957:I1958)</f>
        <v>-44164.18</v>
      </c>
      <c r="J1959" s="4" t="s">
        <v>3369</v>
      </c>
      <c r="K1959" s="3">
        <f>SUM(K1957:K1958)</f>
        <v>235493.91</v>
      </c>
      <c r="L1959">
        <f t="shared" si="30"/>
        <v>673</v>
      </c>
    </row>
    <row r="1960" spans="1:12" x14ac:dyDescent="0.25">
      <c r="A1960" t="s">
        <v>1349</v>
      </c>
      <c r="B1960">
        <v>2026</v>
      </c>
      <c r="C1960" t="s">
        <v>9</v>
      </c>
      <c r="D1960" t="s">
        <v>2</v>
      </c>
      <c r="E1960" t="s">
        <v>1350</v>
      </c>
      <c r="F1960" s="3">
        <v>0</v>
      </c>
      <c r="G1960" s="3">
        <v>0</v>
      </c>
      <c r="H1960" s="3">
        <v>0</v>
      </c>
      <c r="I1960" s="3">
        <v>0</v>
      </c>
      <c r="J1960" s="3">
        <v>0</v>
      </c>
      <c r="K1960" s="3">
        <v>0</v>
      </c>
      <c r="L1960">
        <f t="shared" si="30"/>
        <v>674</v>
      </c>
    </row>
    <row r="1961" spans="1:12" x14ac:dyDescent="0.25">
      <c r="A1961" t="s">
        <v>1349</v>
      </c>
      <c r="B1961">
        <v>2026</v>
      </c>
      <c r="C1961" t="s">
        <v>70</v>
      </c>
      <c r="D1961" t="s">
        <v>2</v>
      </c>
      <c r="E1961" t="s">
        <v>1350</v>
      </c>
      <c r="F1961" s="3">
        <v>0</v>
      </c>
      <c r="G1961" s="3">
        <v>0</v>
      </c>
      <c r="H1961" s="3">
        <v>0</v>
      </c>
      <c r="I1961" s="3">
        <v>0</v>
      </c>
      <c r="J1961" s="4" t="s">
        <v>3369</v>
      </c>
      <c r="K1961" s="3">
        <v>0</v>
      </c>
      <c r="L1961">
        <f t="shared" si="30"/>
        <v>674</v>
      </c>
    </row>
    <row r="1962" spans="1:12" x14ac:dyDescent="0.25">
      <c r="A1962" t="s">
        <v>1349</v>
      </c>
      <c r="B1962">
        <v>2026</v>
      </c>
      <c r="C1962" t="s">
        <v>12</v>
      </c>
      <c r="D1962" t="s">
        <v>2</v>
      </c>
      <c r="E1962" t="s">
        <v>1350</v>
      </c>
      <c r="F1962" s="3">
        <v>0</v>
      </c>
      <c r="G1962" s="3">
        <v>0</v>
      </c>
      <c r="H1962" s="3">
        <v>0</v>
      </c>
      <c r="I1962" s="3">
        <v>0</v>
      </c>
      <c r="J1962" s="4" t="s">
        <v>3369</v>
      </c>
      <c r="K1962" s="3">
        <v>0</v>
      </c>
      <c r="L1962">
        <f t="shared" si="30"/>
        <v>674</v>
      </c>
    </row>
    <row r="1963" spans="1:12" x14ac:dyDescent="0.25">
      <c r="A1963" t="s">
        <v>1349</v>
      </c>
      <c r="B1963">
        <v>2026</v>
      </c>
      <c r="C1963" t="s">
        <v>1</v>
      </c>
      <c r="D1963" t="s">
        <v>2</v>
      </c>
      <c r="E1963" t="s">
        <v>1350</v>
      </c>
      <c r="F1963" s="3">
        <v>8077383.5</v>
      </c>
      <c r="G1963" s="3">
        <v>-7477838.2000000002</v>
      </c>
      <c r="H1963" s="3">
        <v>599545.30000000005</v>
      </c>
      <c r="I1963" s="3">
        <v>-219384.31</v>
      </c>
      <c r="J1963" s="4" t="s">
        <v>3369</v>
      </c>
      <c r="K1963" s="3">
        <v>380160.99</v>
      </c>
      <c r="L1963">
        <f t="shared" si="30"/>
        <v>674</v>
      </c>
    </row>
    <row r="1964" spans="1:12" x14ac:dyDescent="0.25">
      <c r="A1964" t="s">
        <v>1349</v>
      </c>
      <c r="B1964">
        <v>2026</v>
      </c>
      <c r="C1964" t="s">
        <v>5</v>
      </c>
      <c r="D1964" t="s">
        <v>2</v>
      </c>
      <c r="E1964" t="s">
        <v>1350</v>
      </c>
      <c r="F1964" s="3">
        <v>165872</v>
      </c>
      <c r="G1964" s="3">
        <v>-122994</v>
      </c>
      <c r="H1964" s="3">
        <v>42878</v>
      </c>
      <c r="I1964" s="3">
        <v>-12602.81</v>
      </c>
      <c r="J1964" s="4" t="s">
        <v>3369</v>
      </c>
      <c r="K1964" s="3">
        <v>30275.19</v>
      </c>
      <c r="L1964">
        <f t="shared" si="30"/>
        <v>674</v>
      </c>
    </row>
    <row r="1965" spans="1:12" x14ac:dyDescent="0.25">
      <c r="A1965" t="str">
        <f>A1964</f>
        <v>Fraternal Order of Eagles #3261</v>
      </c>
      <c r="B1965">
        <f>B1964</f>
        <v>2026</v>
      </c>
      <c r="C1965" t="s">
        <v>3357</v>
      </c>
      <c r="D1965" t="str">
        <f>D1964</f>
        <v>501(c)(8)</v>
      </c>
      <c r="E1965" t="str">
        <f>E1964</f>
        <v>0158-32</v>
      </c>
      <c r="F1965" s="3">
        <f>SUM(F1960:F1964)</f>
        <v>8243255.5</v>
      </c>
      <c r="G1965" s="3">
        <f>SUM(G1960:G1964)</f>
        <v>-7600832.2000000002</v>
      </c>
      <c r="H1965" s="3">
        <f>SUM(H1960:H1964)</f>
        <v>642423.30000000005</v>
      </c>
      <c r="I1965" s="3">
        <f>SUM(I1960:I1964)</f>
        <v>-231987.12</v>
      </c>
      <c r="J1965" s="3">
        <v>0</v>
      </c>
      <c r="K1965" s="3">
        <f>SUM(K1960:K1964)</f>
        <v>410436.18</v>
      </c>
      <c r="L1965">
        <f t="shared" si="30"/>
        <v>674</v>
      </c>
    </row>
    <row r="1966" spans="1:12" x14ac:dyDescent="0.25">
      <c r="A1966" t="s">
        <v>1351</v>
      </c>
      <c r="B1966">
        <v>2026</v>
      </c>
      <c r="C1966" t="s">
        <v>1</v>
      </c>
      <c r="D1966" t="s">
        <v>30</v>
      </c>
      <c r="E1966" t="s">
        <v>1352</v>
      </c>
      <c r="F1966" s="3">
        <v>3303895.8</v>
      </c>
      <c r="G1966" s="3">
        <v>-2629163.5999999996</v>
      </c>
      <c r="H1966" s="3">
        <v>674732.2</v>
      </c>
      <c r="I1966" s="3">
        <v>-252119.79</v>
      </c>
      <c r="J1966" s="4" t="s">
        <v>3369</v>
      </c>
      <c r="K1966" s="3">
        <v>422612.41</v>
      </c>
      <c r="L1966">
        <f t="shared" si="30"/>
        <v>675</v>
      </c>
    </row>
    <row r="1967" spans="1:12" x14ac:dyDescent="0.25">
      <c r="A1967" t="s">
        <v>1351</v>
      </c>
      <c r="B1967">
        <v>2026</v>
      </c>
      <c r="C1967" t="s">
        <v>5</v>
      </c>
      <c r="D1967" t="s">
        <v>30</v>
      </c>
      <c r="E1967" t="s">
        <v>1352</v>
      </c>
      <c r="F1967" s="3">
        <v>25900</v>
      </c>
      <c r="G1967" s="3">
        <v>-19578</v>
      </c>
      <c r="H1967" s="3">
        <v>6322</v>
      </c>
      <c r="I1967" s="3">
        <v>-8393.4599999999991</v>
      </c>
      <c r="J1967" s="4" t="s">
        <v>3369</v>
      </c>
      <c r="K1967" s="3">
        <v>-2071.46</v>
      </c>
      <c r="L1967">
        <f t="shared" si="30"/>
        <v>675</v>
      </c>
    </row>
    <row r="1968" spans="1:12" x14ac:dyDescent="0.25">
      <c r="A1968" t="str">
        <f>A1967</f>
        <v>Fraternal Order of Eagles #3298</v>
      </c>
      <c r="B1968">
        <f>B1967</f>
        <v>2026</v>
      </c>
      <c r="C1968" t="s">
        <v>3357</v>
      </c>
      <c r="D1968" t="str">
        <f>D1967</f>
        <v>501(c)(10)</v>
      </c>
      <c r="E1968" t="str">
        <f>E1967</f>
        <v>0172-32</v>
      </c>
      <c r="F1968" s="3">
        <f>SUM(F1966:F1967)</f>
        <v>3329795.8</v>
      </c>
      <c r="G1968" s="3">
        <f>SUM(G1966:G1967)</f>
        <v>-2648741.5999999996</v>
      </c>
      <c r="H1968" s="3">
        <f>SUM(H1966:H1967)</f>
        <v>681054.2</v>
      </c>
      <c r="I1968" s="3">
        <f>SUM(I1966:I1967)</f>
        <v>-260513.25</v>
      </c>
      <c r="J1968" s="4" t="s">
        <v>3369</v>
      </c>
      <c r="K1968" s="3">
        <f>SUM(K1966:K1967)</f>
        <v>420540.94999999995</v>
      </c>
      <c r="L1968">
        <f t="shared" si="30"/>
        <v>675</v>
      </c>
    </row>
    <row r="1969" spans="1:12" x14ac:dyDescent="0.25">
      <c r="A1969" t="s">
        <v>1353</v>
      </c>
      <c r="B1969">
        <v>2026</v>
      </c>
      <c r="C1969" t="s">
        <v>1</v>
      </c>
      <c r="D1969" t="s">
        <v>2</v>
      </c>
      <c r="E1969" t="s">
        <v>1354</v>
      </c>
      <c r="F1969" s="3">
        <v>17557053.5</v>
      </c>
      <c r="G1969" s="3">
        <v>-16302790.85</v>
      </c>
      <c r="H1969" s="3">
        <v>1254262.6499999999</v>
      </c>
      <c r="I1969" s="3">
        <v>-445077.63</v>
      </c>
      <c r="J1969" s="4" t="s">
        <v>3369</v>
      </c>
      <c r="K1969" s="3">
        <v>809185.02</v>
      </c>
      <c r="L1969">
        <f t="shared" si="30"/>
        <v>676</v>
      </c>
    </row>
    <row r="1970" spans="1:12" x14ac:dyDescent="0.25">
      <c r="A1970" t="s">
        <v>1353</v>
      </c>
      <c r="B1970">
        <v>2026</v>
      </c>
      <c r="C1970" t="s">
        <v>5</v>
      </c>
      <c r="D1970" t="s">
        <v>2</v>
      </c>
      <c r="E1970" t="s">
        <v>1354</v>
      </c>
      <c r="F1970" s="3">
        <v>638555</v>
      </c>
      <c r="G1970" s="3">
        <v>-505453</v>
      </c>
      <c r="H1970" s="3">
        <v>133102</v>
      </c>
      <c r="I1970" s="3">
        <v>-29076.92</v>
      </c>
      <c r="J1970" s="4" t="s">
        <v>3369</v>
      </c>
      <c r="K1970" s="3">
        <v>104025.08</v>
      </c>
      <c r="L1970">
        <f t="shared" si="30"/>
        <v>676</v>
      </c>
    </row>
    <row r="1971" spans="1:12" x14ac:dyDescent="0.25">
      <c r="A1971" t="str">
        <f>A1970</f>
        <v>Fraternal Order of Eagles #3506</v>
      </c>
      <c r="B1971">
        <f>B1970</f>
        <v>2026</v>
      </c>
      <c r="C1971" t="s">
        <v>3357</v>
      </c>
      <c r="D1971" t="str">
        <f>D1970</f>
        <v>501(c)(8)</v>
      </c>
      <c r="E1971" t="str">
        <f>E1970</f>
        <v>0174-32</v>
      </c>
      <c r="F1971" s="3">
        <f>SUM(F1969:F1970)</f>
        <v>18195608.5</v>
      </c>
      <c r="G1971" s="3">
        <f>SUM(G1969:G1970)</f>
        <v>-16808243.850000001</v>
      </c>
      <c r="H1971" s="3">
        <f>SUM(H1969:H1970)</f>
        <v>1387364.65</v>
      </c>
      <c r="I1971" s="3">
        <f>SUM(I1969:I1970)</f>
        <v>-474154.55</v>
      </c>
      <c r="J1971" s="4" t="s">
        <v>3369</v>
      </c>
      <c r="K1971" s="3">
        <f>SUM(K1969:K1970)</f>
        <v>913210.1</v>
      </c>
      <c r="L1971">
        <f t="shared" si="30"/>
        <v>676</v>
      </c>
    </row>
    <row r="1972" spans="1:12" x14ac:dyDescent="0.25">
      <c r="A1972" t="s">
        <v>1355</v>
      </c>
      <c r="B1972">
        <v>2026</v>
      </c>
      <c r="C1972" t="s">
        <v>9</v>
      </c>
      <c r="D1972" t="s">
        <v>2</v>
      </c>
      <c r="E1972" t="s">
        <v>1356</v>
      </c>
      <c r="F1972" s="3">
        <v>12400</v>
      </c>
      <c r="G1972" s="3">
        <v>0</v>
      </c>
      <c r="H1972" s="3">
        <v>12400</v>
      </c>
      <c r="I1972" s="3">
        <v>-12400</v>
      </c>
      <c r="J1972" s="3">
        <v>0</v>
      </c>
      <c r="K1972" s="3">
        <v>0</v>
      </c>
      <c r="L1972">
        <f t="shared" si="30"/>
        <v>677</v>
      </c>
    </row>
    <row r="1973" spans="1:12" x14ac:dyDescent="0.25">
      <c r="A1973" t="s">
        <v>1355</v>
      </c>
      <c r="B1973">
        <v>2026</v>
      </c>
      <c r="C1973" t="s">
        <v>1</v>
      </c>
      <c r="D1973" t="s">
        <v>2</v>
      </c>
      <c r="E1973" t="s">
        <v>1356</v>
      </c>
      <c r="F1973" s="3">
        <v>4330044.75</v>
      </c>
      <c r="G1973" s="3">
        <v>-3915080.1</v>
      </c>
      <c r="H1973" s="3">
        <v>414964.65</v>
      </c>
      <c r="I1973" s="3">
        <v>-156335.98000000001</v>
      </c>
      <c r="J1973" s="4" t="s">
        <v>3369</v>
      </c>
      <c r="K1973" s="3">
        <v>258628.67</v>
      </c>
      <c r="L1973">
        <f t="shared" si="30"/>
        <v>677</v>
      </c>
    </row>
    <row r="1974" spans="1:12" x14ac:dyDescent="0.25">
      <c r="A1974" t="s">
        <v>1355</v>
      </c>
      <c r="B1974">
        <v>2026</v>
      </c>
      <c r="C1974" t="s">
        <v>5</v>
      </c>
      <c r="D1974" t="s">
        <v>2</v>
      </c>
      <c r="E1974" t="s">
        <v>1356</v>
      </c>
      <c r="F1974" s="3">
        <v>79680</v>
      </c>
      <c r="G1974" s="3">
        <v>-63240</v>
      </c>
      <c r="H1974" s="3">
        <v>16440</v>
      </c>
      <c r="I1974" s="3">
        <v>-7975.25</v>
      </c>
      <c r="J1974" s="4" t="s">
        <v>3369</v>
      </c>
      <c r="K1974" s="3">
        <v>8464.75</v>
      </c>
      <c r="L1974">
        <f t="shared" si="30"/>
        <v>677</v>
      </c>
    </row>
    <row r="1975" spans="1:12" x14ac:dyDescent="0.25">
      <c r="A1975" t="str">
        <f>A1974</f>
        <v>Fraternal Order of Eagles #3605</v>
      </c>
      <c r="B1975">
        <f>B1974</f>
        <v>2026</v>
      </c>
      <c r="C1975" t="s">
        <v>3357</v>
      </c>
      <c r="D1975" t="str">
        <f>D1974</f>
        <v>501(c)(8)</v>
      </c>
      <c r="E1975" t="str">
        <f>E1974</f>
        <v>0188-32</v>
      </c>
      <c r="F1975" s="3">
        <f>SUM(F1972:F1974)</f>
        <v>4422124.75</v>
      </c>
      <c r="G1975" s="3">
        <f>SUM(G1972:G1974)</f>
        <v>-3978320.1</v>
      </c>
      <c r="H1975" s="3">
        <f>SUM(H1972:H1974)</f>
        <v>443804.65</v>
      </c>
      <c r="I1975" s="3">
        <f>SUM(I1972:I1974)</f>
        <v>-176711.23</v>
      </c>
      <c r="J1975" s="3">
        <v>0</v>
      </c>
      <c r="K1975" s="3">
        <f>SUM(K1972:K1974)</f>
        <v>267093.42000000004</v>
      </c>
      <c r="L1975">
        <f t="shared" si="30"/>
        <v>677</v>
      </c>
    </row>
    <row r="1976" spans="1:12" x14ac:dyDescent="0.25">
      <c r="A1976" t="s">
        <v>1357</v>
      </c>
      <c r="B1976">
        <v>2026</v>
      </c>
      <c r="C1976" t="s">
        <v>1</v>
      </c>
      <c r="D1976" t="s">
        <v>2</v>
      </c>
      <c r="E1976" t="s">
        <v>1358</v>
      </c>
      <c r="F1976" s="3">
        <v>17399169</v>
      </c>
      <c r="G1976" s="3">
        <v>-16171647.6</v>
      </c>
      <c r="H1976" s="3">
        <v>1227521.3999999999</v>
      </c>
      <c r="I1976" s="3">
        <v>-328709.05</v>
      </c>
      <c r="J1976" s="4" t="s">
        <v>3369</v>
      </c>
      <c r="K1976" s="3">
        <v>898812.35</v>
      </c>
      <c r="L1976">
        <f t="shared" si="30"/>
        <v>678</v>
      </c>
    </row>
    <row r="1977" spans="1:12" x14ac:dyDescent="0.25">
      <c r="A1977" t="s">
        <v>1357</v>
      </c>
      <c r="B1977">
        <v>2026</v>
      </c>
      <c r="C1977" t="s">
        <v>5</v>
      </c>
      <c r="D1977" t="s">
        <v>2</v>
      </c>
      <c r="E1977" t="s">
        <v>1358</v>
      </c>
      <c r="F1977" s="3">
        <v>406056</v>
      </c>
      <c r="G1977" s="3">
        <v>-334550</v>
      </c>
      <c r="H1977" s="3">
        <v>71506</v>
      </c>
      <c r="I1977" s="3">
        <v>-20632.55</v>
      </c>
      <c r="J1977" s="4" t="s">
        <v>3369</v>
      </c>
      <c r="K1977" s="3">
        <v>50873.45</v>
      </c>
      <c r="L1977">
        <f t="shared" si="30"/>
        <v>678</v>
      </c>
    </row>
    <row r="1978" spans="1:12" x14ac:dyDescent="0.25">
      <c r="A1978" t="str">
        <f>A1977</f>
        <v>Fraternal Order Of Eagles #3614</v>
      </c>
      <c r="B1978">
        <f>B1977</f>
        <v>2026</v>
      </c>
      <c r="C1978" t="s">
        <v>3357</v>
      </c>
      <c r="D1978" t="str">
        <f>D1977</f>
        <v>501(c)(8)</v>
      </c>
      <c r="E1978" t="str">
        <f>E1977</f>
        <v>0190-32</v>
      </c>
      <c r="F1978" s="3">
        <f>SUM(F1976:F1977)</f>
        <v>17805225</v>
      </c>
      <c r="G1978" s="3">
        <f>SUM(G1976:G1977)</f>
        <v>-16506197.6</v>
      </c>
      <c r="H1978" s="3">
        <f>SUM(H1976:H1977)</f>
        <v>1299027.3999999999</v>
      </c>
      <c r="I1978" s="3">
        <f>SUM(I1976:I1977)</f>
        <v>-349341.6</v>
      </c>
      <c r="J1978" s="4" t="s">
        <v>3369</v>
      </c>
      <c r="K1978" s="3">
        <f>SUM(K1976:K1977)</f>
        <v>949685.79999999993</v>
      </c>
      <c r="L1978">
        <f t="shared" si="30"/>
        <v>678</v>
      </c>
    </row>
    <row r="1979" spans="1:12" x14ac:dyDescent="0.25">
      <c r="A1979" t="s">
        <v>1359</v>
      </c>
      <c r="B1979">
        <v>2026</v>
      </c>
      <c r="C1979" t="s">
        <v>1</v>
      </c>
      <c r="D1979" t="s">
        <v>2</v>
      </c>
      <c r="E1979" t="s">
        <v>1360</v>
      </c>
      <c r="F1979" s="3">
        <v>24206815.399999999</v>
      </c>
      <c r="G1979" s="3">
        <v>-22554072.099999998</v>
      </c>
      <c r="H1979" s="3">
        <v>1652743.3</v>
      </c>
      <c r="I1979" s="3">
        <v>-447920.5</v>
      </c>
      <c r="J1979" s="4" t="s">
        <v>3369</v>
      </c>
      <c r="K1979" s="3">
        <v>1204822.8</v>
      </c>
      <c r="L1979">
        <f t="shared" si="30"/>
        <v>679</v>
      </c>
    </row>
    <row r="1980" spans="1:12" x14ac:dyDescent="0.25">
      <c r="A1980" t="s">
        <v>1359</v>
      </c>
      <c r="B1980">
        <v>2026</v>
      </c>
      <c r="C1980" t="s">
        <v>5</v>
      </c>
      <c r="D1980" t="s">
        <v>2</v>
      </c>
      <c r="E1980" t="s">
        <v>1360</v>
      </c>
      <c r="F1980" s="3">
        <v>800696</v>
      </c>
      <c r="G1980" s="3">
        <v>-649916</v>
      </c>
      <c r="H1980" s="3">
        <v>150780</v>
      </c>
      <c r="I1980" s="3">
        <v>-42590.15</v>
      </c>
      <c r="J1980" s="4" t="s">
        <v>3369</v>
      </c>
      <c r="K1980" s="3">
        <v>108189.85</v>
      </c>
      <c r="L1980">
        <f t="shared" si="30"/>
        <v>679</v>
      </c>
    </row>
    <row r="1981" spans="1:12" x14ac:dyDescent="0.25">
      <c r="A1981" t="str">
        <f>A1980</f>
        <v>Fraternal Order of Eagles #3615</v>
      </c>
      <c r="B1981">
        <f>B1980</f>
        <v>2026</v>
      </c>
      <c r="C1981" t="s">
        <v>3357</v>
      </c>
      <c r="D1981" t="str">
        <f>D1980</f>
        <v>501(c)(8)</v>
      </c>
      <c r="E1981" t="str">
        <f>E1980</f>
        <v>0178-32</v>
      </c>
      <c r="F1981" s="3">
        <f>SUM(F1979:F1980)</f>
        <v>25007511.399999999</v>
      </c>
      <c r="G1981" s="3">
        <f>SUM(G1979:G1980)</f>
        <v>-23203988.099999998</v>
      </c>
      <c r="H1981" s="3">
        <f>SUM(H1979:H1980)</f>
        <v>1803523.3</v>
      </c>
      <c r="I1981" s="3">
        <f>SUM(I1979:I1980)</f>
        <v>-490510.65</v>
      </c>
      <c r="J1981" s="4" t="s">
        <v>3369</v>
      </c>
      <c r="K1981" s="3">
        <f>SUM(K1979:K1980)</f>
        <v>1313012.6500000001</v>
      </c>
      <c r="L1981">
        <f t="shared" si="30"/>
        <v>679</v>
      </c>
    </row>
    <row r="1982" spans="1:12" x14ac:dyDescent="0.25">
      <c r="A1982" t="s">
        <v>1361</v>
      </c>
      <c r="B1982">
        <v>2026</v>
      </c>
      <c r="C1982" t="s">
        <v>1</v>
      </c>
      <c r="D1982" t="s">
        <v>2</v>
      </c>
      <c r="E1982" t="s">
        <v>1362</v>
      </c>
      <c r="F1982" s="3">
        <v>6519667.5</v>
      </c>
      <c r="G1982" s="3">
        <v>-6091040</v>
      </c>
      <c r="H1982" s="3">
        <v>428627.5</v>
      </c>
      <c r="I1982" s="3">
        <v>-66398.11</v>
      </c>
      <c r="J1982" s="4" t="s">
        <v>3369</v>
      </c>
      <c r="K1982" s="3">
        <v>362229.39</v>
      </c>
      <c r="L1982">
        <f t="shared" si="30"/>
        <v>680</v>
      </c>
    </row>
    <row r="1983" spans="1:12" x14ac:dyDescent="0.25">
      <c r="A1983" t="s">
        <v>1361</v>
      </c>
      <c r="B1983">
        <v>2026</v>
      </c>
      <c r="C1983" t="s">
        <v>5</v>
      </c>
      <c r="D1983" t="s">
        <v>2</v>
      </c>
      <c r="E1983" t="s">
        <v>1362</v>
      </c>
      <c r="F1983" s="3">
        <v>77161</v>
      </c>
      <c r="G1983" s="3">
        <v>-56087</v>
      </c>
      <c r="H1983" s="3">
        <v>21074</v>
      </c>
      <c r="I1983" s="3">
        <v>-12336.07</v>
      </c>
      <c r="J1983" s="4" t="s">
        <v>3369</v>
      </c>
      <c r="K1983" s="3">
        <v>8737.93</v>
      </c>
      <c r="L1983">
        <f t="shared" si="30"/>
        <v>680</v>
      </c>
    </row>
    <row r="1984" spans="1:12" x14ac:dyDescent="0.25">
      <c r="A1984" t="str">
        <f>A1983</f>
        <v>Fraternal Order of Eagles #3665</v>
      </c>
      <c r="B1984">
        <f>B1983</f>
        <v>2026</v>
      </c>
      <c r="C1984" t="s">
        <v>3357</v>
      </c>
      <c r="D1984" t="str">
        <f>D1983</f>
        <v>501(c)(8)</v>
      </c>
      <c r="E1984" t="str">
        <f>E1983</f>
        <v>0115-32</v>
      </c>
      <c r="F1984" s="3">
        <f>SUM(F1982:F1983)</f>
        <v>6596828.5</v>
      </c>
      <c r="G1984" s="3">
        <f>SUM(G1982:G1983)</f>
        <v>-6147127</v>
      </c>
      <c r="H1984" s="3">
        <f>SUM(H1982:H1983)</f>
        <v>449701.5</v>
      </c>
      <c r="I1984" s="3">
        <f>SUM(I1982:I1983)</f>
        <v>-78734.179999999993</v>
      </c>
      <c r="J1984" s="4" t="s">
        <v>3369</v>
      </c>
      <c r="K1984" s="3">
        <f>SUM(K1982:K1983)</f>
        <v>370967.32</v>
      </c>
      <c r="L1984">
        <f t="shared" si="30"/>
        <v>680</v>
      </c>
    </row>
    <row r="1985" spans="1:12" x14ac:dyDescent="0.25">
      <c r="A1985" t="s">
        <v>1363</v>
      </c>
      <c r="B1985">
        <v>2026</v>
      </c>
      <c r="C1985" t="s">
        <v>1</v>
      </c>
      <c r="D1985" t="s">
        <v>2</v>
      </c>
      <c r="E1985" t="s">
        <v>1364</v>
      </c>
      <c r="F1985" s="3">
        <v>4408462.3499999996</v>
      </c>
      <c r="G1985" s="3">
        <v>-3999822.9499999997</v>
      </c>
      <c r="H1985" s="3">
        <v>408639.4</v>
      </c>
      <c r="I1985" s="3">
        <v>-104100.82</v>
      </c>
      <c r="J1985" s="4" t="s">
        <v>3369</v>
      </c>
      <c r="K1985" s="3">
        <v>304538.58</v>
      </c>
      <c r="L1985">
        <f t="shared" si="30"/>
        <v>681</v>
      </c>
    </row>
    <row r="1986" spans="1:12" x14ac:dyDescent="0.25">
      <c r="A1986" t="s">
        <v>1363</v>
      </c>
      <c r="B1986">
        <v>2026</v>
      </c>
      <c r="C1986" t="s">
        <v>5</v>
      </c>
      <c r="D1986" t="s">
        <v>2</v>
      </c>
      <c r="E1986" t="s">
        <v>1364</v>
      </c>
      <c r="F1986" s="3">
        <v>43236</v>
      </c>
      <c r="G1986" s="3">
        <v>-33385</v>
      </c>
      <c r="H1986" s="3">
        <v>9851</v>
      </c>
      <c r="I1986" s="3">
        <v>-10195.27</v>
      </c>
      <c r="J1986" s="4" t="s">
        <v>3369</v>
      </c>
      <c r="K1986" s="3">
        <v>-344.27</v>
      </c>
      <c r="L1986">
        <f t="shared" si="30"/>
        <v>681</v>
      </c>
    </row>
    <row r="1987" spans="1:12" x14ac:dyDescent="0.25">
      <c r="A1987" t="str">
        <f>A1986</f>
        <v>Fraternal Order of Eagles #3680</v>
      </c>
      <c r="B1987">
        <f>B1986</f>
        <v>2026</v>
      </c>
      <c r="C1987" t="s">
        <v>3357</v>
      </c>
      <c r="D1987" t="str">
        <f>D1986</f>
        <v>501(c)(8)</v>
      </c>
      <c r="E1987" t="str">
        <f>E1986</f>
        <v>0072-32</v>
      </c>
      <c r="F1987" s="3">
        <f>SUM(F1985:F1986)</f>
        <v>4451698.3499999996</v>
      </c>
      <c r="G1987" s="3">
        <f>SUM(G1985:G1986)</f>
        <v>-4033207.9499999997</v>
      </c>
      <c r="H1987" s="3">
        <f>SUM(H1985:H1986)</f>
        <v>418490.4</v>
      </c>
      <c r="I1987" s="3">
        <f>SUM(I1985:I1986)</f>
        <v>-114296.09000000001</v>
      </c>
      <c r="J1987" s="4" t="s">
        <v>3369</v>
      </c>
      <c r="K1987" s="3">
        <f>SUM(K1985:K1986)</f>
        <v>304194.31</v>
      </c>
      <c r="L1987">
        <f t="shared" si="30"/>
        <v>681</v>
      </c>
    </row>
    <row r="1988" spans="1:12" x14ac:dyDescent="0.25">
      <c r="A1988" t="s">
        <v>1365</v>
      </c>
      <c r="B1988">
        <v>2026</v>
      </c>
      <c r="C1988" t="s">
        <v>1</v>
      </c>
      <c r="D1988" t="s">
        <v>2</v>
      </c>
      <c r="E1988" t="s">
        <v>1366</v>
      </c>
      <c r="F1988" s="3">
        <v>697390.5</v>
      </c>
      <c r="G1988" s="3">
        <v>-633842.85</v>
      </c>
      <c r="H1988" s="3">
        <v>63547.65</v>
      </c>
      <c r="I1988" s="3">
        <v>-14377.41</v>
      </c>
      <c r="J1988" s="4" t="s">
        <v>3369</v>
      </c>
      <c r="K1988" s="3">
        <v>49170.239999999998</v>
      </c>
      <c r="L1988">
        <f t="shared" ref="L1988:L2051" si="31">IF(E1988=E1987,L1987,L1987+1)</f>
        <v>682</v>
      </c>
    </row>
    <row r="1989" spans="1:12" x14ac:dyDescent="0.25">
      <c r="A1989" t="s">
        <v>1365</v>
      </c>
      <c r="B1989">
        <v>2026</v>
      </c>
      <c r="C1989" t="s">
        <v>5</v>
      </c>
      <c r="D1989" t="s">
        <v>2</v>
      </c>
      <c r="E1989" t="s">
        <v>1366</v>
      </c>
      <c r="F1989" s="3">
        <v>13672</v>
      </c>
      <c r="G1989" s="3">
        <v>-10481</v>
      </c>
      <c r="H1989" s="3">
        <v>3191</v>
      </c>
      <c r="I1989" s="3">
        <v>-1147.79</v>
      </c>
      <c r="J1989" s="4" t="s">
        <v>3369</v>
      </c>
      <c r="K1989" s="3">
        <v>2043.21</v>
      </c>
      <c r="L1989">
        <f t="shared" si="31"/>
        <v>682</v>
      </c>
    </row>
    <row r="1990" spans="1:12" x14ac:dyDescent="0.25">
      <c r="A1990" t="str">
        <f>A1989</f>
        <v>Fraternal Order of Eagles #371</v>
      </c>
      <c r="B1990">
        <f>B1989</f>
        <v>2026</v>
      </c>
      <c r="C1990" t="s">
        <v>3357</v>
      </c>
      <c r="D1990" t="str">
        <f>D1989</f>
        <v>501(c)(8)</v>
      </c>
      <c r="E1990" t="str">
        <f>E1989</f>
        <v>0040-32</v>
      </c>
      <c r="F1990" s="3">
        <f>SUM(F1988:F1989)</f>
        <v>711062.5</v>
      </c>
      <c r="G1990" s="3">
        <f>SUM(G1988:G1989)</f>
        <v>-644323.85</v>
      </c>
      <c r="H1990" s="3">
        <f>SUM(H1988:H1989)</f>
        <v>66738.649999999994</v>
      </c>
      <c r="I1990" s="3">
        <f>SUM(I1988:I1989)</f>
        <v>-15525.2</v>
      </c>
      <c r="J1990" s="4" t="s">
        <v>3369</v>
      </c>
      <c r="K1990" s="3">
        <f>SUM(K1988:K1989)</f>
        <v>51213.45</v>
      </c>
      <c r="L1990">
        <f t="shared" si="31"/>
        <v>682</v>
      </c>
    </row>
    <row r="1991" spans="1:12" x14ac:dyDescent="0.25">
      <c r="A1991" t="s">
        <v>1367</v>
      </c>
      <c r="B1991">
        <v>2026</v>
      </c>
      <c r="C1991" t="s">
        <v>1</v>
      </c>
      <c r="D1991" t="s">
        <v>2</v>
      </c>
      <c r="E1991" t="s">
        <v>1368</v>
      </c>
      <c r="F1991" s="3">
        <v>14824021.5</v>
      </c>
      <c r="G1991" s="3">
        <v>-13763468.75</v>
      </c>
      <c r="H1991" s="3">
        <v>1060552.75</v>
      </c>
      <c r="I1991" s="3">
        <v>-290671.12</v>
      </c>
      <c r="J1991" s="4" t="s">
        <v>3369</v>
      </c>
      <c r="K1991" s="3">
        <v>769881.63</v>
      </c>
      <c r="L1991">
        <f t="shared" si="31"/>
        <v>683</v>
      </c>
    </row>
    <row r="1992" spans="1:12" x14ac:dyDescent="0.25">
      <c r="A1992" t="s">
        <v>1367</v>
      </c>
      <c r="B1992">
        <v>2026</v>
      </c>
      <c r="C1992" t="s">
        <v>5</v>
      </c>
      <c r="D1992" t="s">
        <v>2</v>
      </c>
      <c r="E1992" t="s">
        <v>1368</v>
      </c>
      <c r="F1992" s="3">
        <v>648798.25</v>
      </c>
      <c r="G1992" s="3">
        <v>-515346.75</v>
      </c>
      <c r="H1992" s="3">
        <v>133451.5</v>
      </c>
      <c r="I1992" s="3">
        <v>-32160.639999999999</v>
      </c>
      <c r="J1992" s="4" t="s">
        <v>3369</v>
      </c>
      <c r="K1992" s="3">
        <v>101290.86</v>
      </c>
      <c r="L1992">
        <f t="shared" si="31"/>
        <v>683</v>
      </c>
    </row>
    <row r="1993" spans="1:12" x14ac:dyDescent="0.25">
      <c r="A1993" t="str">
        <f>A1992</f>
        <v>Fraternal Order of Eagles #372</v>
      </c>
      <c r="B1993">
        <f>B1992</f>
        <v>2026</v>
      </c>
      <c r="C1993" t="s">
        <v>3357</v>
      </c>
      <c r="D1993" t="str">
        <f>D1992</f>
        <v>501(c)(8)</v>
      </c>
      <c r="E1993" t="str">
        <f>E1992</f>
        <v>0200-32</v>
      </c>
      <c r="F1993" s="3">
        <f>SUM(F1991:F1992)</f>
        <v>15472819.75</v>
      </c>
      <c r="G1993" s="3">
        <f>SUM(G1991:G1992)</f>
        <v>-14278815.5</v>
      </c>
      <c r="H1993" s="3">
        <f>SUM(H1991:H1992)</f>
        <v>1194004.25</v>
      </c>
      <c r="I1993" s="3">
        <f>SUM(I1991:I1992)</f>
        <v>-322831.76</v>
      </c>
      <c r="J1993" s="4" t="s">
        <v>3369</v>
      </c>
      <c r="K1993" s="3">
        <f>SUM(K1991:K1992)</f>
        <v>871172.49</v>
      </c>
      <c r="L1993">
        <f t="shared" si="31"/>
        <v>683</v>
      </c>
    </row>
    <row r="1994" spans="1:12" x14ac:dyDescent="0.25">
      <c r="A1994" t="s">
        <v>1369</v>
      </c>
      <c r="B1994">
        <v>2026</v>
      </c>
      <c r="C1994" t="s">
        <v>1</v>
      </c>
      <c r="D1994" t="s">
        <v>2</v>
      </c>
      <c r="E1994" t="s">
        <v>1370</v>
      </c>
      <c r="F1994" s="3">
        <v>15597087.1</v>
      </c>
      <c r="G1994" s="3">
        <v>-14489409.949999999</v>
      </c>
      <c r="H1994" s="3">
        <v>1107677.1499999999</v>
      </c>
      <c r="I1994" s="3">
        <v>-322098.13</v>
      </c>
      <c r="J1994" s="4" t="s">
        <v>3369</v>
      </c>
      <c r="K1994" s="3">
        <v>785579.02</v>
      </c>
      <c r="L1994">
        <f t="shared" si="31"/>
        <v>684</v>
      </c>
    </row>
    <row r="1995" spans="1:12" x14ac:dyDescent="0.25">
      <c r="A1995" t="s">
        <v>1369</v>
      </c>
      <c r="B1995">
        <v>2026</v>
      </c>
      <c r="C1995" t="s">
        <v>5</v>
      </c>
      <c r="D1995" t="s">
        <v>2</v>
      </c>
      <c r="E1995" t="s">
        <v>1370</v>
      </c>
      <c r="F1995" s="3">
        <v>326096</v>
      </c>
      <c r="G1995" s="3">
        <v>-230740</v>
      </c>
      <c r="H1995" s="3">
        <v>95356</v>
      </c>
      <c r="I1995" s="3">
        <v>-49168.5</v>
      </c>
      <c r="J1995" s="4" t="s">
        <v>3369</v>
      </c>
      <c r="K1995" s="3">
        <v>46187.5</v>
      </c>
      <c r="L1995">
        <f t="shared" si="31"/>
        <v>684</v>
      </c>
    </row>
    <row r="1996" spans="1:12" x14ac:dyDescent="0.25">
      <c r="A1996" t="str">
        <f>A1995</f>
        <v>Fraternal Order of Eagles #3723</v>
      </c>
      <c r="B1996">
        <f>B1995</f>
        <v>2026</v>
      </c>
      <c r="C1996" t="s">
        <v>3357</v>
      </c>
      <c r="D1996" t="str">
        <f>D1995</f>
        <v>501(c)(8)</v>
      </c>
      <c r="E1996" t="str">
        <f>E1995</f>
        <v>0186-32</v>
      </c>
      <c r="F1996" s="3">
        <f>SUM(F1994:F1995)</f>
        <v>15923183.1</v>
      </c>
      <c r="G1996" s="3">
        <f>SUM(G1994:G1995)</f>
        <v>-14720149.949999999</v>
      </c>
      <c r="H1996" s="3">
        <f>SUM(H1994:H1995)</f>
        <v>1203033.1499999999</v>
      </c>
      <c r="I1996" s="3">
        <f>SUM(I1994:I1995)</f>
        <v>-371266.63</v>
      </c>
      <c r="J1996" s="4" t="s">
        <v>3369</v>
      </c>
      <c r="K1996" s="3">
        <f>SUM(K1994:K1995)</f>
        <v>831766.52</v>
      </c>
      <c r="L1996">
        <f t="shared" si="31"/>
        <v>684</v>
      </c>
    </row>
    <row r="1997" spans="1:12" x14ac:dyDescent="0.25">
      <c r="A1997" t="s">
        <v>1371</v>
      </c>
      <c r="B1997">
        <v>2026</v>
      </c>
      <c r="C1997" t="s">
        <v>9</v>
      </c>
      <c r="D1997" t="s">
        <v>2</v>
      </c>
      <c r="E1997" t="s">
        <v>1372</v>
      </c>
      <c r="F1997" s="3">
        <v>110185</v>
      </c>
      <c r="G1997" s="3">
        <v>0</v>
      </c>
      <c r="H1997" s="3">
        <v>110185</v>
      </c>
      <c r="I1997" s="3">
        <v>-115195</v>
      </c>
      <c r="J1997" s="3">
        <v>0</v>
      </c>
      <c r="K1997" s="3">
        <v>-5010</v>
      </c>
      <c r="L1997">
        <f t="shared" si="31"/>
        <v>685</v>
      </c>
    </row>
    <row r="1998" spans="1:12" x14ac:dyDescent="0.25">
      <c r="A1998" t="s">
        <v>1371</v>
      </c>
      <c r="B1998">
        <v>2026</v>
      </c>
      <c r="C1998" t="s">
        <v>12</v>
      </c>
      <c r="D1998" t="s">
        <v>2</v>
      </c>
      <c r="E1998" t="s">
        <v>1372</v>
      </c>
      <c r="F1998" s="3">
        <v>791527</v>
      </c>
      <c r="G1998" s="3">
        <v>-569490</v>
      </c>
      <c r="H1998" s="3">
        <v>222037</v>
      </c>
      <c r="I1998" s="3">
        <v>-57385.48</v>
      </c>
      <c r="J1998" s="4" t="s">
        <v>3369</v>
      </c>
      <c r="K1998" s="3">
        <v>164651.51999999999</v>
      </c>
      <c r="L1998">
        <f t="shared" si="31"/>
        <v>685</v>
      </c>
    </row>
    <row r="1999" spans="1:12" x14ac:dyDescent="0.25">
      <c r="A1999" t="s">
        <v>1371</v>
      </c>
      <c r="B1999">
        <v>2026</v>
      </c>
      <c r="C1999" t="s">
        <v>1</v>
      </c>
      <c r="D1999" t="s">
        <v>2</v>
      </c>
      <c r="E1999" t="s">
        <v>1372</v>
      </c>
      <c r="F1999" s="3">
        <v>2494404.2000000002</v>
      </c>
      <c r="G1999" s="3">
        <v>-2015178.6</v>
      </c>
      <c r="H1999" s="3">
        <v>479225.59999999998</v>
      </c>
      <c r="I1999" s="3">
        <v>-57449.4</v>
      </c>
      <c r="J1999" s="4" t="s">
        <v>3369</v>
      </c>
      <c r="K1999" s="3">
        <v>421776.2</v>
      </c>
      <c r="L1999">
        <f t="shared" si="31"/>
        <v>685</v>
      </c>
    </row>
    <row r="2000" spans="1:12" x14ac:dyDescent="0.25">
      <c r="A2000" t="s">
        <v>1371</v>
      </c>
      <c r="B2000">
        <v>2026</v>
      </c>
      <c r="C2000" t="s">
        <v>5</v>
      </c>
      <c r="D2000" t="s">
        <v>2</v>
      </c>
      <c r="E2000" t="s">
        <v>1372</v>
      </c>
      <c r="F2000" s="3">
        <v>444152</v>
      </c>
      <c r="G2000" s="3">
        <v>-340570</v>
      </c>
      <c r="H2000" s="3">
        <v>103582</v>
      </c>
      <c r="I2000" s="3">
        <v>-25089.27</v>
      </c>
      <c r="J2000" s="4" t="s">
        <v>3369</v>
      </c>
      <c r="K2000" s="3">
        <v>78492.73</v>
      </c>
      <c r="L2000">
        <f t="shared" si="31"/>
        <v>685</v>
      </c>
    </row>
    <row r="2001" spans="1:12" x14ac:dyDescent="0.25">
      <c r="A2001" t="str">
        <f>A2000</f>
        <v>Fraternal Order of Eagles #376</v>
      </c>
      <c r="B2001">
        <f>B2000</f>
        <v>2026</v>
      </c>
      <c r="C2001" t="s">
        <v>3357</v>
      </c>
      <c r="D2001" t="str">
        <f>D2000</f>
        <v>501(c)(8)</v>
      </c>
      <c r="E2001" t="str">
        <f>E2000</f>
        <v>0169-32</v>
      </c>
      <c r="F2001" s="3">
        <f>SUM(F1997:F2000)</f>
        <v>3840268.2</v>
      </c>
      <c r="G2001" s="3">
        <f>SUM(G1997:G2000)</f>
        <v>-2925238.6</v>
      </c>
      <c r="H2001" s="3">
        <f>SUM(H1997:H2000)</f>
        <v>915029.6</v>
      </c>
      <c r="I2001" s="3">
        <f>SUM(I1997:I2000)</f>
        <v>-255119.15</v>
      </c>
      <c r="J2001" s="3">
        <v>0</v>
      </c>
      <c r="K2001" s="3">
        <f>SUM(K1997:K2000)</f>
        <v>659910.44999999995</v>
      </c>
      <c r="L2001">
        <f t="shared" si="31"/>
        <v>685</v>
      </c>
    </row>
    <row r="2002" spans="1:12" x14ac:dyDescent="0.25">
      <c r="A2002" t="s">
        <v>1373</v>
      </c>
      <c r="B2002">
        <v>2026</v>
      </c>
      <c r="C2002" t="s">
        <v>1</v>
      </c>
      <c r="D2002" t="s">
        <v>2</v>
      </c>
      <c r="E2002" t="s">
        <v>1374</v>
      </c>
      <c r="F2002" s="3">
        <v>6010993.5</v>
      </c>
      <c r="G2002" s="3">
        <v>-5583962.9500000002</v>
      </c>
      <c r="H2002" s="3">
        <v>427030.55</v>
      </c>
      <c r="I2002" s="3">
        <v>-155691.13</v>
      </c>
      <c r="J2002" s="4" t="s">
        <v>3369</v>
      </c>
      <c r="K2002" s="3">
        <v>271339.42</v>
      </c>
      <c r="L2002">
        <f t="shared" si="31"/>
        <v>686</v>
      </c>
    </row>
    <row r="2003" spans="1:12" x14ac:dyDescent="0.25">
      <c r="A2003" t="s">
        <v>1373</v>
      </c>
      <c r="B2003">
        <v>2026</v>
      </c>
      <c r="C2003" t="s">
        <v>5</v>
      </c>
      <c r="D2003" t="s">
        <v>2</v>
      </c>
      <c r="E2003" t="s">
        <v>1374</v>
      </c>
      <c r="F2003" s="3">
        <v>498910</v>
      </c>
      <c r="G2003" s="3">
        <v>-394765.5</v>
      </c>
      <c r="H2003" s="3">
        <v>104144.5</v>
      </c>
      <c r="I2003" s="3">
        <v>-26064.99</v>
      </c>
      <c r="J2003" s="4" t="s">
        <v>3369</v>
      </c>
      <c r="K2003" s="3">
        <v>78079.509999999995</v>
      </c>
      <c r="L2003">
        <f t="shared" si="31"/>
        <v>686</v>
      </c>
    </row>
    <row r="2004" spans="1:12" x14ac:dyDescent="0.25">
      <c r="A2004" t="str">
        <f>A2003</f>
        <v>Fraternal Order of Eagles #386</v>
      </c>
      <c r="B2004">
        <f>B2003</f>
        <v>2026</v>
      </c>
      <c r="C2004" t="s">
        <v>3357</v>
      </c>
      <c r="D2004" t="str">
        <f>D2003</f>
        <v>501(c)(8)</v>
      </c>
      <c r="E2004" t="str">
        <f>E2003</f>
        <v>0208-32</v>
      </c>
      <c r="F2004" s="3">
        <f>SUM(F2002:F2003)</f>
        <v>6509903.5</v>
      </c>
      <c r="G2004" s="3">
        <f>SUM(G2002:G2003)</f>
        <v>-5978728.4500000002</v>
      </c>
      <c r="H2004" s="3">
        <f>SUM(H2002:H2003)</f>
        <v>531175.05000000005</v>
      </c>
      <c r="I2004" s="3">
        <f>SUM(I2002:I2003)</f>
        <v>-181756.12</v>
      </c>
      <c r="J2004" s="4" t="s">
        <v>3369</v>
      </c>
      <c r="K2004" s="3">
        <f>SUM(K2002:K2003)</f>
        <v>349418.93</v>
      </c>
      <c r="L2004">
        <f t="shared" si="31"/>
        <v>686</v>
      </c>
    </row>
    <row r="2005" spans="1:12" x14ac:dyDescent="0.25">
      <c r="A2005" t="s">
        <v>1375</v>
      </c>
      <c r="B2005">
        <v>2026</v>
      </c>
      <c r="C2005" t="s">
        <v>9</v>
      </c>
      <c r="D2005" t="s">
        <v>2</v>
      </c>
      <c r="E2005" t="s">
        <v>1376</v>
      </c>
      <c r="F2005" s="3">
        <v>13945</v>
      </c>
      <c r="G2005" s="3">
        <v>0</v>
      </c>
      <c r="H2005" s="3">
        <v>13945</v>
      </c>
      <c r="I2005" s="3">
        <v>-15166.19</v>
      </c>
      <c r="J2005" s="3">
        <v>0</v>
      </c>
      <c r="K2005" s="3">
        <v>-1221.19</v>
      </c>
      <c r="L2005">
        <f t="shared" si="31"/>
        <v>687</v>
      </c>
    </row>
    <row r="2006" spans="1:12" x14ac:dyDescent="0.25">
      <c r="A2006" t="s">
        <v>1375</v>
      </c>
      <c r="B2006">
        <v>2026</v>
      </c>
      <c r="C2006" t="s">
        <v>12</v>
      </c>
      <c r="D2006" t="s">
        <v>2</v>
      </c>
      <c r="E2006" t="s">
        <v>1376</v>
      </c>
      <c r="F2006" s="3">
        <v>38952</v>
      </c>
      <c r="G2006" s="3">
        <v>-28699</v>
      </c>
      <c r="H2006" s="3">
        <v>10253</v>
      </c>
      <c r="I2006" s="3">
        <v>-710.45</v>
      </c>
      <c r="J2006" s="4" t="s">
        <v>3369</v>
      </c>
      <c r="K2006" s="3">
        <v>9542.5499999999993</v>
      </c>
      <c r="L2006">
        <f t="shared" si="31"/>
        <v>687</v>
      </c>
    </row>
    <row r="2007" spans="1:12" x14ac:dyDescent="0.25">
      <c r="A2007" t="s">
        <v>1375</v>
      </c>
      <c r="B2007">
        <v>2026</v>
      </c>
      <c r="C2007" t="s">
        <v>1</v>
      </c>
      <c r="D2007" t="s">
        <v>2</v>
      </c>
      <c r="E2007" t="s">
        <v>1376</v>
      </c>
      <c r="F2007" s="3">
        <v>11152774.5</v>
      </c>
      <c r="G2007" s="3">
        <v>-10299250.75</v>
      </c>
      <c r="H2007" s="3">
        <v>853523.75</v>
      </c>
      <c r="I2007" s="3">
        <v>-191472.06</v>
      </c>
      <c r="J2007" s="4" t="s">
        <v>3369</v>
      </c>
      <c r="K2007" s="3">
        <v>662051.68999999994</v>
      </c>
      <c r="L2007">
        <f t="shared" si="31"/>
        <v>687</v>
      </c>
    </row>
    <row r="2008" spans="1:12" x14ac:dyDescent="0.25">
      <c r="A2008" t="s">
        <v>1375</v>
      </c>
      <c r="B2008">
        <v>2026</v>
      </c>
      <c r="C2008" t="s">
        <v>5</v>
      </c>
      <c r="D2008" t="s">
        <v>2</v>
      </c>
      <c r="E2008" t="s">
        <v>1376</v>
      </c>
      <c r="F2008" s="3">
        <v>386055</v>
      </c>
      <c r="G2008" s="3">
        <v>-294325</v>
      </c>
      <c r="H2008" s="3">
        <v>91730</v>
      </c>
      <c r="I2008" s="3">
        <v>-46264.160000000003</v>
      </c>
      <c r="J2008" s="4" t="s">
        <v>3369</v>
      </c>
      <c r="K2008" s="3">
        <v>45465.84</v>
      </c>
      <c r="L2008">
        <f t="shared" si="31"/>
        <v>687</v>
      </c>
    </row>
    <row r="2009" spans="1:12" x14ac:dyDescent="0.25">
      <c r="A2009" t="str">
        <f>A2008</f>
        <v>Fraternal Order of Eagles #387</v>
      </c>
      <c r="B2009">
        <f>B2008</f>
        <v>2026</v>
      </c>
      <c r="C2009" t="s">
        <v>3357</v>
      </c>
      <c r="D2009" t="str">
        <f>D2008</f>
        <v>501(c)(8)</v>
      </c>
      <c r="E2009" t="str">
        <f>E2008</f>
        <v>0003-32</v>
      </c>
      <c r="F2009" s="3">
        <f>SUM(F2005:F2008)</f>
        <v>11591726.5</v>
      </c>
      <c r="G2009" s="3">
        <f>SUM(G2005:G2008)</f>
        <v>-10622274.75</v>
      </c>
      <c r="H2009" s="3">
        <f>SUM(H2005:H2008)</f>
        <v>969451.75</v>
      </c>
      <c r="I2009" s="3">
        <f>SUM(I2005:I2008)</f>
        <v>-253612.86000000002</v>
      </c>
      <c r="J2009" s="3">
        <v>0</v>
      </c>
      <c r="K2009" s="3">
        <f>SUM(K2005:K2008)</f>
        <v>715838.8899999999</v>
      </c>
      <c r="L2009">
        <f t="shared" si="31"/>
        <v>687</v>
      </c>
    </row>
    <row r="2010" spans="1:12" x14ac:dyDescent="0.25">
      <c r="A2010" t="s">
        <v>1377</v>
      </c>
      <c r="B2010">
        <v>2026</v>
      </c>
      <c r="C2010" t="s">
        <v>1</v>
      </c>
      <c r="D2010" t="s">
        <v>2</v>
      </c>
      <c r="E2010" t="s">
        <v>1378</v>
      </c>
      <c r="F2010" s="3">
        <v>4583439.75</v>
      </c>
      <c r="G2010" s="3">
        <v>-3750735.15</v>
      </c>
      <c r="H2010" s="3">
        <v>832704.6</v>
      </c>
      <c r="I2010" s="3">
        <v>-312621.31</v>
      </c>
      <c r="J2010" s="4" t="s">
        <v>3369</v>
      </c>
      <c r="K2010" s="3">
        <v>520083.29</v>
      </c>
      <c r="L2010">
        <f t="shared" si="31"/>
        <v>688</v>
      </c>
    </row>
    <row r="2011" spans="1:12" x14ac:dyDescent="0.25">
      <c r="A2011" t="s">
        <v>1377</v>
      </c>
      <c r="B2011">
        <v>2026</v>
      </c>
      <c r="C2011" t="s">
        <v>5</v>
      </c>
      <c r="D2011" t="s">
        <v>2</v>
      </c>
      <c r="E2011" t="s">
        <v>1378</v>
      </c>
      <c r="F2011" s="3">
        <v>168510</v>
      </c>
      <c r="G2011" s="3">
        <v>-135213</v>
      </c>
      <c r="H2011" s="3">
        <v>33297</v>
      </c>
      <c r="I2011" s="3">
        <v>-15303.2</v>
      </c>
      <c r="J2011" s="4" t="s">
        <v>3369</v>
      </c>
      <c r="K2011" s="3">
        <v>17993.8</v>
      </c>
      <c r="L2011">
        <f t="shared" si="31"/>
        <v>688</v>
      </c>
    </row>
    <row r="2012" spans="1:12" x14ac:dyDescent="0.25">
      <c r="A2012" t="str">
        <f>A2011</f>
        <v>Fraternal Order of Eagles #3881</v>
      </c>
      <c r="B2012">
        <f>B2011</f>
        <v>2026</v>
      </c>
      <c r="C2012" t="s">
        <v>3357</v>
      </c>
      <c r="D2012" t="str">
        <f>D2011</f>
        <v>501(c)(8)</v>
      </c>
      <c r="E2012" t="str">
        <f>E2011</f>
        <v>0254-32</v>
      </c>
      <c r="F2012" s="3">
        <f>SUM(F2010:F2011)</f>
        <v>4751949.75</v>
      </c>
      <c r="G2012" s="3">
        <f>SUM(G2010:G2011)</f>
        <v>-3885948.15</v>
      </c>
      <c r="H2012" s="3">
        <f>SUM(H2010:H2011)</f>
        <v>866001.6</v>
      </c>
      <c r="I2012" s="3">
        <f>SUM(I2010:I2011)</f>
        <v>-327924.51</v>
      </c>
      <c r="J2012" s="4" t="s">
        <v>3369</v>
      </c>
      <c r="K2012" s="3">
        <f>SUM(K2010:K2011)</f>
        <v>538077.09</v>
      </c>
      <c r="L2012">
        <f t="shared" si="31"/>
        <v>688</v>
      </c>
    </row>
    <row r="2013" spans="1:12" x14ac:dyDescent="0.25">
      <c r="A2013" t="s">
        <v>1379</v>
      </c>
      <c r="B2013">
        <v>2026</v>
      </c>
      <c r="C2013" t="s">
        <v>1</v>
      </c>
      <c r="D2013" t="s">
        <v>2</v>
      </c>
      <c r="E2013" t="s">
        <v>1380</v>
      </c>
      <c r="F2013" s="3">
        <v>3928538</v>
      </c>
      <c r="G2013" s="3">
        <v>-3657776.75</v>
      </c>
      <c r="H2013" s="3">
        <v>270761.25</v>
      </c>
      <c r="I2013" s="3">
        <v>-85558.06</v>
      </c>
      <c r="J2013" s="4" t="s">
        <v>3369</v>
      </c>
      <c r="K2013" s="3">
        <v>185203.19</v>
      </c>
      <c r="L2013">
        <f t="shared" si="31"/>
        <v>689</v>
      </c>
    </row>
    <row r="2014" spans="1:12" x14ac:dyDescent="0.25">
      <c r="A2014" t="s">
        <v>1379</v>
      </c>
      <c r="B2014">
        <v>2026</v>
      </c>
      <c r="C2014" t="s">
        <v>5</v>
      </c>
      <c r="D2014" t="s">
        <v>2</v>
      </c>
      <c r="E2014" t="s">
        <v>1380</v>
      </c>
      <c r="F2014" s="3">
        <v>13684</v>
      </c>
      <c r="G2014" s="3">
        <v>-70988</v>
      </c>
      <c r="H2014" s="3">
        <v>-57304</v>
      </c>
      <c r="I2014" s="3">
        <v>-7404</v>
      </c>
      <c r="J2014" s="4" t="s">
        <v>3369</v>
      </c>
      <c r="K2014" s="3">
        <v>-64708</v>
      </c>
      <c r="L2014">
        <f t="shared" si="31"/>
        <v>689</v>
      </c>
    </row>
    <row r="2015" spans="1:12" x14ac:dyDescent="0.25">
      <c r="A2015" t="str">
        <f>A2014</f>
        <v>Fraternal Order of Eagles #3925</v>
      </c>
      <c r="B2015">
        <f>B2014</f>
        <v>2026</v>
      </c>
      <c r="C2015" t="s">
        <v>3357</v>
      </c>
      <c r="D2015" t="str">
        <f>D2014</f>
        <v>501(c)(8)</v>
      </c>
      <c r="E2015" t="str">
        <f>E2014</f>
        <v>0209-32</v>
      </c>
      <c r="F2015" s="3">
        <f>SUM(F2013:F2014)</f>
        <v>3942222</v>
      </c>
      <c r="G2015" s="3">
        <f>SUM(G2013:G2014)</f>
        <v>-3728764.75</v>
      </c>
      <c r="H2015" s="3">
        <f>SUM(H2013:H2014)</f>
        <v>213457.25</v>
      </c>
      <c r="I2015" s="3">
        <f>SUM(I2013:I2014)</f>
        <v>-92962.06</v>
      </c>
      <c r="J2015" s="4" t="s">
        <v>3369</v>
      </c>
      <c r="K2015" s="3">
        <f>SUM(K2013:K2014)</f>
        <v>120495.19</v>
      </c>
      <c r="L2015">
        <f t="shared" si="31"/>
        <v>689</v>
      </c>
    </row>
    <row r="2016" spans="1:12" x14ac:dyDescent="0.25">
      <c r="A2016" t="s">
        <v>1381</v>
      </c>
      <c r="B2016">
        <v>2026</v>
      </c>
      <c r="C2016" t="s">
        <v>1</v>
      </c>
      <c r="D2016" t="s">
        <v>2</v>
      </c>
      <c r="E2016" t="s">
        <v>1382</v>
      </c>
      <c r="F2016" s="3">
        <v>13682927.449999999</v>
      </c>
      <c r="G2016" s="3">
        <v>-12760296</v>
      </c>
      <c r="H2016" s="3">
        <v>922631.45</v>
      </c>
      <c r="I2016" s="3">
        <v>-316186.19</v>
      </c>
      <c r="J2016" s="4" t="s">
        <v>3369</v>
      </c>
      <c r="K2016" s="3">
        <v>606445.26</v>
      </c>
      <c r="L2016">
        <f t="shared" si="31"/>
        <v>690</v>
      </c>
    </row>
    <row r="2017" spans="1:12" x14ac:dyDescent="0.25">
      <c r="A2017" t="s">
        <v>1381</v>
      </c>
      <c r="B2017">
        <v>2026</v>
      </c>
      <c r="C2017" t="s">
        <v>5</v>
      </c>
      <c r="D2017" t="s">
        <v>2</v>
      </c>
      <c r="E2017" t="s">
        <v>1382</v>
      </c>
      <c r="F2017" s="3">
        <v>700216.01</v>
      </c>
      <c r="G2017" s="3">
        <v>-558644</v>
      </c>
      <c r="H2017" s="3">
        <v>141572.01</v>
      </c>
      <c r="I2017" s="3">
        <v>-46436.29</v>
      </c>
      <c r="J2017" s="4" t="s">
        <v>3369</v>
      </c>
      <c r="K2017" s="3">
        <v>95135.72</v>
      </c>
      <c r="L2017">
        <f t="shared" si="31"/>
        <v>690</v>
      </c>
    </row>
    <row r="2018" spans="1:12" x14ac:dyDescent="0.25">
      <c r="A2018" t="str">
        <f>A2017</f>
        <v>Fraternal Order of Eagles #397</v>
      </c>
      <c r="B2018">
        <f>B2017</f>
        <v>2026</v>
      </c>
      <c r="C2018" t="s">
        <v>3357</v>
      </c>
      <c r="D2018" t="str">
        <f>D2017</f>
        <v>501(c)(8)</v>
      </c>
      <c r="E2018" t="str">
        <f>E2017</f>
        <v>0009-32</v>
      </c>
      <c r="F2018" s="3">
        <f>SUM(F2016:F2017)</f>
        <v>14383143.459999999</v>
      </c>
      <c r="G2018" s="3">
        <f>SUM(G2016:G2017)</f>
        <v>-13318940</v>
      </c>
      <c r="H2018" s="3">
        <f>SUM(H2016:H2017)</f>
        <v>1064203.46</v>
      </c>
      <c r="I2018" s="3">
        <f>SUM(I2016:I2017)</f>
        <v>-362622.48</v>
      </c>
      <c r="J2018" s="4" t="s">
        <v>3369</v>
      </c>
      <c r="K2018" s="3">
        <f>SUM(K2016:K2017)</f>
        <v>701580.98</v>
      </c>
      <c r="L2018">
        <f t="shared" si="31"/>
        <v>690</v>
      </c>
    </row>
    <row r="2019" spans="1:12" x14ac:dyDescent="0.25">
      <c r="A2019" t="s">
        <v>1383</v>
      </c>
      <c r="B2019">
        <v>2026</v>
      </c>
      <c r="C2019" t="s">
        <v>1</v>
      </c>
      <c r="D2019" t="s">
        <v>2</v>
      </c>
      <c r="E2019" t="s">
        <v>1384</v>
      </c>
      <c r="F2019" s="3">
        <v>5420731.4000000004</v>
      </c>
      <c r="G2019" s="3">
        <v>-4718746.8000000007</v>
      </c>
      <c r="H2019" s="3">
        <v>701984.6</v>
      </c>
      <c r="I2019" s="3">
        <v>-262984.77</v>
      </c>
      <c r="J2019" s="4" t="s">
        <v>3369</v>
      </c>
      <c r="K2019" s="3">
        <v>438999.83</v>
      </c>
      <c r="L2019">
        <f t="shared" si="31"/>
        <v>691</v>
      </c>
    </row>
    <row r="2020" spans="1:12" x14ac:dyDescent="0.25">
      <c r="A2020" t="s">
        <v>1383</v>
      </c>
      <c r="B2020">
        <v>2026</v>
      </c>
      <c r="C2020" t="s">
        <v>5</v>
      </c>
      <c r="D2020" t="s">
        <v>2</v>
      </c>
      <c r="E2020" t="s">
        <v>1384</v>
      </c>
      <c r="F2020" s="3">
        <v>406971</v>
      </c>
      <c r="G2020" s="3">
        <v>-329996</v>
      </c>
      <c r="H2020" s="3">
        <v>76975</v>
      </c>
      <c r="I2020" s="3">
        <v>-23414.42</v>
      </c>
      <c r="J2020" s="4" t="s">
        <v>3369</v>
      </c>
      <c r="K2020" s="3">
        <v>53560.58</v>
      </c>
      <c r="L2020">
        <f t="shared" si="31"/>
        <v>691</v>
      </c>
    </row>
    <row r="2021" spans="1:12" x14ac:dyDescent="0.25">
      <c r="A2021" t="str">
        <f>A2020</f>
        <v>Fraternal Order of Eagles #3974</v>
      </c>
      <c r="B2021">
        <f>B2020</f>
        <v>2026</v>
      </c>
      <c r="C2021" t="s">
        <v>3357</v>
      </c>
      <c r="D2021" t="str">
        <f>D2020</f>
        <v>501(c)(8)</v>
      </c>
      <c r="E2021" t="str">
        <f>E2020</f>
        <v>0316-32</v>
      </c>
      <c r="F2021" s="3">
        <f>SUM(F2019:F2020)</f>
        <v>5827702.4000000004</v>
      </c>
      <c r="G2021" s="3">
        <f>SUM(G2019:G2020)</f>
        <v>-5048742.8000000007</v>
      </c>
      <c r="H2021" s="3">
        <f>SUM(H2019:H2020)</f>
        <v>778959.6</v>
      </c>
      <c r="I2021" s="3">
        <f>SUM(I2019:I2020)</f>
        <v>-286399.19</v>
      </c>
      <c r="J2021" s="4" t="s">
        <v>3369</v>
      </c>
      <c r="K2021" s="3">
        <f>SUM(K2019:K2020)</f>
        <v>492560.41000000003</v>
      </c>
      <c r="L2021">
        <f t="shared" si="31"/>
        <v>691</v>
      </c>
    </row>
    <row r="2022" spans="1:12" x14ac:dyDescent="0.25">
      <c r="A2022" t="s">
        <v>3332</v>
      </c>
      <c r="B2022" s="2" t="s">
        <v>3324</v>
      </c>
      <c r="C2022" t="s">
        <v>1</v>
      </c>
      <c r="D2022" t="s">
        <v>2</v>
      </c>
      <c r="E2022" t="s">
        <v>3333</v>
      </c>
      <c r="F2022" s="3">
        <v>471055</v>
      </c>
      <c r="G2022" s="3">
        <v>-364558.75</v>
      </c>
      <c r="H2022" s="3">
        <v>106496.25</v>
      </c>
      <c r="I2022" s="3">
        <v>-18728.93</v>
      </c>
      <c r="J2022" s="4" t="s">
        <v>3369</v>
      </c>
      <c r="K2022" s="3">
        <v>87767.32</v>
      </c>
      <c r="L2022">
        <f t="shared" si="31"/>
        <v>692</v>
      </c>
    </row>
    <row r="2023" spans="1:12" x14ac:dyDescent="0.25">
      <c r="A2023" t="s">
        <v>3332</v>
      </c>
      <c r="B2023" s="2" t="s">
        <v>3324</v>
      </c>
      <c r="C2023" t="s">
        <v>5</v>
      </c>
      <c r="D2023" t="s">
        <v>2</v>
      </c>
      <c r="E2023" t="s">
        <v>3333</v>
      </c>
      <c r="F2023" s="3">
        <v>471055</v>
      </c>
      <c r="G2023" s="3">
        <v>-364558.75</v>
      </c>
      <c r="H2023" s="3">
        <v>106496.25</v>
      </c>
      <c r="I2023" s="3">
        <v>-43243.38</v>
      </c>
      <c r="J2023" s="4" t="s">
        <v>3369</v>
      </c>
      <c r="K2023" s="3">
        <v>63252.87</v>
      </c>
      <c r="L2023">
        <f t="shared" si="31"/>
        <v>692</v>
      </c>
    </row>
    <row r="2024" spans="1:12" x14ac:dyDescent="0.25">
      <c r="A2024" t="str">
        <f>A2023</f>
        <v>Fraternal Order of Eagles #3986</v>
      </c>
      <c r="B2024" s="2" t="str">
        <f>B2023</f>
        <v>2025 (Closure)</v>
      </c>
      <c r="C2024" t="s">
        <v>3357</v>
      </c>
      <c r="D2024" t="str">
        <f>D2023</f>
        <v>501(c)(8)</v>
      </c>
      <c r="E2024" t="str">
        <f>E2023</f>
        <v>0165-32</v>
      </c>
      <c r="F2024" s="3">
        <f>SUM(F2022:F2023)</f>
        <v>942110</v>
      </c>
      <c r="G2024" s="3">
        <f>SUM(G2022:G2023)</f>
        <v>-729117.5</v>
      </c>
      <c r="H2024" s="3">
        <f>SUM(H2022:H2023)</f>
        <v>212992.5</v>
      </c>
      <c r="I2024" s="3">
        <f>SUM(I2022:I2023)</f>
        <v>-61972.31</v>
      </c>
      <c r="J2024" s="4" t="s">
        <v>3369</v>
      </c>
      <c r="K2024" s="3">
        <f>SUM(K2022:K2023)</f>
        <v>151020.19</v>
      </c>
      <c r="L2024">
        <f t="shared" si="31"/>
        <v>692</v>
      </c>
    </row>
    <row r="2025" spans="1:12" x14ac:dyDescent="0.25">
      <c r="A2025" t="s">
        <v>1385</v>
      </c>
      <c r="B2025">
        <v>2026</v>
      </c>
      <c r="C2025" t="s">
        <v>1</v>
      </c>
      <c r="D2025" t="s">
        <v>2</v>
      </c>
      <c r="E2025" t="s">
        <v>1386</v>
      </c>
      <c r="F2025" s="3">
        <v>6571658</v>
      </c>
      <c r="G2025" s="3">
        <v>-6099917.7000000002</v>
      </c>
      <c r="H2025" s="3">
        <v>471740.3</v>
      </c>
      <c r="I2025" s="3">
        <v>-151967.70000000001</v>
      </c>
      <c r="J2025" s="4" t="s">
        <v>3369</v>
      </c>
      <c r="K2025" s="3">
        <v>319772.59999999998</v>
      </c>
      <c r="L2025">
        <f t="shared" si="31"/>
        <v>693</v>
      </c>
    </row>
    <row r="2026" spans="1:12" x14ac:dyDescent="0.25">
      <c r="A2026" t="s">
        <v>1385</v>
      </c>
      <c r="B2026">
        <v>2026</v>
      </c>
      <c r="C2026" t="s">
        <v>5</v>
      </c>
      <c r="D2026" t="s">
        <v>2</v>
      </c>
      <c r="E2026" t="s">
        <v>1386</v>
      </c>
      <c r="F2026" s="3">
        <v>1163173</v>
      </c>
      <c r="G2026" s="3">
        <v>-927349</v>
      </c>
      <c r="H2026" s="3">
        <v>235824</v>
      </c>
      <c r="I2026" s="3">
        <v>-38943.54</v>
      </c>
      <c r="J2026" s="4" t="s">
        <v>3369</v>
      </c>
      <c r="K2026" s="3">
        <v>196880.46</v>
      </c>
      <c r="L2026">
        <f t="shared" si="31"/>
        <v>693</v>
      </c>
    </row>
    <row r="2027" spans="1:12" x14ac:dyDescent="0.25">
      <c r="A2027" t="str">
        <f>A2026</f>
        <v>Fraternal Order of Eagles #3998</v>
      </c>
      <c r="B2027">
        <f>B2026</f>
        <v>2026</v>
      </c>
      <c r="C2027" t="s">
        <v>3357</v>
      </c>
      <c r="D2027" t="str">
        <f>D2026</f>
        <v>501(c)(8)</v>
      </c>
      <c r="E2027" t="str">
        <f>E2026</f>
        <v>0234-32</v>
      </c>
      <c r="F2027" s="3">
        <f>SUM(F2025:F2026)</f>
        <v>7734831</v>
      </c>
      <c r="G2027" s="3">
        <f>SUM(G2025:G2026)</f>
        <v>-7027266.7000000002</v>
      </c>
      <c r="H2027" s="3">
        <f>SUM(H2025:H2026)</f>
        <v>707564.3</v>
      </c>
      <c r="I2027" s="3">
        <f>SUM(I2025:I2026)</f>
        <v>-190911.24000000002</v>
      </c>
      <c r="J2027" s="4" t="s">
        <v>3369</v>
      </c>
      <c r="K2027" s="3">
        <f>SUM(K2025:K2026)</f>
        <v>516653.05999999994</v>
      </c>
      <c r="L2027">
        <f t="shared" si="31"/>
        <v>693</v>
      </c>
    </row>
    <row r="2028" spans="1:12" x14ac:dyDescent="0.25">
      <c r="A2028" t="s">
        <v>1387</v>
      </c>
      <c r="B2028">
        <v>2026</v>
      </c>
      <c r="C2028" t="s">
        <v>9</v>
      </c>
      <c r="D2028" t="s">
        <v>2</v>
      </c>
      <c r="E2028" t="s">
        <v>1388</v>
      </c>
      <c r="F2028" s="3">
        <v>0</v>
      </c>
      <c r="G2028" s="3">
        <v>0</v>
      </c>
      <c r="H2028" s="3">
        <v>0</v>
      </c>
      <c r="I2028" s="3">
        <v>-200</v>
      </c>
      <c r="J2028" s="3">
        <v>0</v>
      </c>
      <c r="K2028" s="3">
        <v>-200</v>
      </c>
      <c r="L2028">
        <f t="shared" si="31"/>
        <v>694</v>
      </c>
    </row>
    <row r="2029" spans="1:12" x14ac:dyDescent="0.25">
      <c r="A2029" t="s">
        <v>1387</v>
      </c>
      <c r="B2029">
        <v>2026</v>
      </c>
      <c r="C2029" t="s">
        <v>1</v>
      </c>
      <c r="D2029" t="s">
        <v>2</v>
      </c>
      <c r="E2029" t="s">
        <v>1388</v>
      </c>
      <c r="F2029" s="3">
        <v>7816870.5</v>
      </c>
      <c r="G2029" s="3">
        <v>-7068198.75</v>
      </c>
      <c r="H2029" s="3">
        <v>748671.75</v>
      </c>
      <c r="I2029" s="3">
        <v>-263920.63</v>
      </c>
      <c r="J2029" s="4" t="s">
        <v>3369</v>
      </c>
      <c r="K2029" s="3">
        <v>484751.12</v>
      </c>
      <c r="L2029">
        <f t="shared" si="31"/>
        <v>694</v>
      </c>
    </row>
    <row r="2030" spans="1:12" x14ac:dyDescent="0.25">
      <c r="A2030" t="s">
        <v>1387</v>
      </c>
      <c r="B2030">
        <v>2026</v>
      </c>
      <c r="C2030" t="s">
        <v>5</v>
      </c>
      <c r="D2030" t="s">
        <v>2</v>
      </c>
      <c r="E2030" t="s">
        <v>1388</v>
      </c>
      <c r="F2030" s="3">
        <v>235775</v>
      </c>
      <c r="G2030" s="3">
        <v>-181283</v>
      </c>
      <c r="H2030" s="3">
        <v>54492</v>
      </c>
      <c r="I2030" s="3">
        <v>-25289.26</v>
      </c>
      <c r="J2030" s="4" t="s">
        <v>3369</v>
      </c>
      <c r="K2030" s="3">
        <v>29202.74</v>
      </c>
      <c r="L2030">
        <f t="shared" si="31"/>
        <v>694</v>
      </c>
    </row>
    <row r="2031" spans="1:12" x14ac:dyDescent="0.25">
      <c r="A2031" t="str">
        <f>A2030</f>
        <v>Fraternal Order of Eagles #4014, Inc.</v>
      </c>
      <c r="B2031">
        <f>B2030</f>
        <v>2026</v>
      </c>
      <c r="C2031" t="s">
        <v>3357</v>
      </c>
      <c r="D2031" t="str">
        <f>D2030</f>
        <v>501(c)(8)</v>
      </c>
      <c r="E2031" t="str">
        <f>E2030</f>
        <v>0198-32</v>
      </c>
      <c r="F2031" s="3">
        <f>SUM(F2028:F2030)</f>
        <v>8052645.5</v>
      </c>
      <c r="G2031" s="3">
        <f>SUM(G2028:G2030)</f>
        <v>-7249481.75</v>
      </c>
      <c r="H2031" s="3">
        <f>SUM(H2028:H2030)</f>
        <v>803163.75</v>
      </c>
      <c r="I2031" s="3">
        <f>SUM(I2028:I2030)</f>
        <v>-289409.89</v>
      </c>
      <c r="J2031" s="3">
        <v>0</v>
      </c>
      <c r="K2031" s="3">
        <f>SUM(K2028:K2030)</f>
        <v>513753.86</v>
      </c>
      <c r="L2031">
        <f t="shared" si="31"/>
        <v>694</v>
      </c>
    </row>
    <row r="2032" spans="1:12" x14ac:dyDescent="0.25">
      <c r="A2032" t="s">
        <v>1389</v>
      </c>
      <c r="B2032">
        <v>2026</v>
      </c>
      <c r="C2032" t="s">
        <v>1</v>
      </c>
      <c r="D2032" t="s">
        <v>2</v>
      </c>
      <c r="E2032" t="s">
        <v>1390</v>
      </c>
      <c r="F2032" s="3">
        <v>4921945.05</v>
      </c>
      <c r="G2032" s="3">
        <v>-4421086.3499999996</v>
      </c>
      <c r="H2032" s="3">
        <v>500858.7</v>
      </c>
      <c r="I2032" s="3">
        <v>-173705.67</v>
      </c>
      <c r="J2032" s="4" t="s">
        <v>3369</v>
      </c>
      <c r="K2032" s="3">
        <v>327153.03000000003</v>
      </c>
      <c r="L2032">
        <f t="shared" si="31"/>
        <v>695</v>
      </c>
    </row>
    <row r="2033" spans="1:12" x14ac:dyDescent="0.25">
      <c r="A2033" t="s">
        <v>1389</v>
      </c>
      <c r="B2033">
        <v>2026</v>
      </c>
      <c r="C2033" t="s">
        <v>5</v>
      </c>
      <c r="D2033" t="s">
        <v>2</v>
      </c>
      <c r="E2033" t="s">
        <v>1390</v>
      </c>
      <c r="F2033" s="3">
        <v>440440</v>
      </c>
      <c r="G2033" s="3">
        <v>-339134.44</v>
      </c>
      <c r="H2033" s="3">
        <v>101305.56</v>
      </c>
      <c r="I2033" s="3">
        <v>-14756.59</v>
      </c>
      <c r="J2033" s="4" t="s">
        <v>3369</v>
      </c>
      <c r="K2033" s="3">
        <v>86548.97</v>
      </c>
      <c r="L2033">
        <f t="shared" si="31"/>
        <v>695</v>
      </c>
    </row>
    <row r="2034" spans="1:12" x14ac:dyDescent="0.25">
      <c r="A2034" t="str">
        <f>A2033</f>
        <v>Fraternal Order of Eagles #402</v>
      </c>
      <c r="B2034">
        <f>B2033</f>
        <v>2026</v>
      </c>
      <c r="C2034" t="s">
        <v>3357</v>
      </c>
      <c r="D2034" t="str">
        <f>D2033</f>
        <v>501(c)(8)</v>
      </c>
      <c r="E2034" t="str">
        <f>E2033</f>
        <v>0218-32</v>
      </c>
      <c r="F2034" s="3">
        <f>SUM(F2032:F2033)</f>
        <v>5362385.05</v>
      </c>
      <c r="G2034" s="3">
        <f>SUM(G2032:G2033)</f>
        <v>-4760220.79</v>
      </c>
      <c r="H2034" s="3">
        <f>SUM(H2032:H2033)</f>
        <v>602164.26</v>
      </c>
      <c r="I2034" s="3">
        <f>SUM(I2032:I2033)</f>
        <v>-188462.26</v>
      </c>
      <c r="J2034" s="4" t="s">
        <v>3369</v>
      </c>
      <c r="K2034" s="3">
        <f>SUM(K2032:K2033)</f>
        <v>413702</v>
      </c>
      <c r="L2034">
        <f t="shared" si="31"/>
        <v>695</v>
      </c>
    </row>
    <row r="2035" spans="1:12" x14ac:dyDescent="0.25">
      <c r="A2035" t="s">
        <v>1391</v>
      </c>
      <c r="B2035">
        <v>2026</v>
      </c>
      <c r="C2035" t="s">
        <v>1</v>
      </c>
      <c r="D2035" t="s">
        <v>2</v>
      </c>
      <c r="E2035" t="s">
        <v>1392</v>
      </c>
      <c r="F2035" s="3">
        <v>8661806.9000000004</v>
      </c>
      <c r="G2035" s="3">
        <v>-7805092.1500000004</v>
      </c>
      <c r="H2035" s="3">
        <v>856714.75</v>
      </c>
      <c r="I2035" s="3">
        <v>-321834.39</v>
      </c>
      <c r="J2035" s="4" t="s">
        <v>3369</v>
      </c>
      <c r="K2035" s="3">
        <v>534880.36</v>
      </c>
      <c r="L2035">
        <f t="shared" si="31"/>
        <v>696</v>
      </c>
    </row>
    <row r="2036" spans="1:12" x14ac:dyDescent="0.25">
      <c r="A2036" t="s">
        <v>1391</v>
      </c>
      <c r="B2036">
        <v>2026</v>
      </c>
      <c r="C2036" t="s">
        <v>5</v>
      </c>
      <c r="D2036" t="s">
        <v>2</v>
      </c>
      <c r="E2036" t="s">
        <v>1392</v>
      </c>
      <c r="F2036" s="3">
        <v>125472</v>
      </c>
      <c r="G2036" s="3">
        <v>-118952</v>
      </c>
      <c r="H2036" s="3">
        <v>6520</v>
      </c>
      <c r="I2036" s="3">
        <v>-21794.75</v>
      </c>
      <c r="J2036" s="4" t="s">
        <v>3369</v>
      </c>
      <c r="K2036" s="3">
        <v>-15274.75</v>
      </c>
      <c r="L2036">
        <f t="shared" si="31"/>
        <v>696</v>
      </c>
    </row>
    <row r="2037" spans="1:12" x14ac:dyDescent="0.25">
      <c r="A2037" t="str">
        <f>A2036</f>
        <v>Fraternal Order of Eagles #4035</v>
      </c>
      <c r="B2037">
        <f>B2036</f>
        <v>2026</v>
      </c>
      <c r="C2037" t="s">
        <v>3357</v>
      </c>
      <c r="D2037" t="str">
        <f>D2036</f>
        <v>501(c)(8)</v>
      </c>
      <c r="E2037" t="str">
        <f>E2036</f>
        <v>0206-32</v>
      </c>
      <c r="F2037" s="3">
        <f>SUM(F2035:F2036)</f>
        <v>8787278.9000000004</v>
      </c>
      <c r="G2037" s="3">
        <f>SUM(G2035:G2036)</f>
        <v>-7924044.1500000004</v>
      </c>
      <c r="H2037" s="3">
        <f>SUM(H2035:H2036)</f>
        <v>863234.75</v>
      </c>
      <c r="I2037" s="3">
        <f>SUM(I2035:I2036)</f>
        <v>-343629.14</v>
      </c>
      <c r="J2037" s="4" t="s">
        <v>3369</v>
      </c>
      <c r="K2037" s="3">
        <f>SUM(K2035:K2036)</f>
        <v>519605.61</v>
      </c>
      <c r="L2037">
        <f t="shared" si="31"/>
        <v>696</v>
      </c>
    </row>
    <row r="2038" spans="1:12" x14ac:dyDescent="0.25">
      <c r="A2038" t="s">
        <v>1393</v>
      </c>
      <c r="B2038">
        <v>2026</v>
      </c>
      <c r="C2038" t="s">
        <v>1</v>
      </c>
      <c r="D2038" t="s">
        <v>2</v>
      </c>
      <c r="E2038" t="s">
        <v>1394</v>
      </c>
      <c r="F2038" s="3">
        <v>4503689.25</v>
      </c>
      <c r="G2038" s="3">
        <v>-4174243</v>
      </c>
      <c r="H2038" s="3">
        <v>329446.25</v>
      </c>
      <c r="I2038" s="3">
        <v>-123692.91</v>
      </c>
      <c r="J2038" s="4" t="s">
        <v>3369</v>
      </c>
      <c r="K2038" s="3">
        <v>205753.34</v>
      </c>
      <c r="L2038">
        <f t="shared" si="31"/>
        <v>697</v>
      </c>
    </row>
    <row r="2039" spans="1:12" x14ac:dyDescent="0.25">
      <c r="A2039" t="s">
        <v>1393</v>
      </c>
      <c r="B2039">
        <v>2026</v>
      </c>
      <c r="C2039" t="s">
        <v>5</v>
      </c>
      <c r="D2039" t="s">
        <v>2</v>
      </c>
      <c r="E2039" t="s">
        <v>1394</v>
      </c>
      <c r="F2039" s="3">
        <v>41675</v>
      </c>
      <c r="G2039" s="3">
        <v>-31486</v>
      </c>
      <c r="H2039" s="3">
        <v>10189</v>
      </c>
      <c r="I2039" s="3">
        <v>-16292.72</v>
      </c>
      <c r="J2039" s="4" t="s">
        <v>3369</v>
      </c>
      <c r="K2039" s="3">
        <v>-6103.72</v>
      </c>
      <c r="L2039">
        <f t="shared" si="31"/>
        <v>697</v>
      </c>
    </row>
    <row r="2040" spans="1:12" x14ac:dyDescent="0.25">
      <c r="A2040" t="str">
        <f>A2039</f>
        <v>Fraternal Order of Eagles #4069</v>
      </c>
      <c r="B2040">
        <f>B2039</f>
        <v>2026</v>
      </c>
      <c r="C2040" t="s">
        <v>3357</v>
      </c>
      <c r="D2040" t="str">
        <f>D2039</f>
        <v>501(c)(8)</v>
      </c>
      <c r="E2040" t="str">
        <f>E2039</f>
        <v>0282-32</v>
      </c>
      <c r="F2040" s="3">
        <f>SUM(F2038:F2039)</f>
        <v>4545364.25</v>
      </c>
      <c r="G2040" s="3">
        <f>SUM(G2038:G2039)</f>
        <v>-4205729</v>
      </c>
      <c r="H2040" s="3">
        <f>SUM(H2038:H2039)</f>
        <v>339635.25</v>
      </c>
      <c r="I2040" s="3">
        <f>SUM(I2038:I2039)</f>
        <v>-139985.63</v>
      </c>
      <c r="J2040" s="4" t="s">
        <v>3369</v>
      </c>
      <c r="K2040" s="3">
        <f>SUM(K2038:K2039)</f>
        <v>199649.62</v>
      </c>
      <c r="L2040">
        <f t="shared" si="31"/>
        <v>697</v>
      </c>
    </row>
    <row r="2041" spans="1:12" x14ac:dyDescent="0.25">
      <c r="A2041" t="s">
        <v>1395</v>
      </c>
      <c r="B2041">
        <v>2026</v>
      </c>
      <c r="C2041" t="s">
        <v>1</v>
      </c>
      <c r="D2041" t="s">
        <v>2</v>
      </c>
      <c r="E2041" t="s">
        <v>1396</v>
      </c>
      <c r="F2041" s="3">
        <v>11436208.449999999</v>
      </c>
      <c r="G2041" s="3">
        <v>-10199067.25</v>
      </c>
      <c r="H2041" s="3">
        <v>1237141.2</v>
      </c>
      <c r="I2041" s="3">
        <v>-428009.91</v>
      </c>
      <c r="J2041" s="4" t="s">
        <v>3369</v>
      </c>
      <c r="K2041" s="3">
        <v>809131.29</v>
      </c>
      <c r="L2041">
        <f t="shared" si="31"/>
        <v>698</v>
      </c>
    </row>
    <row r="2042" spans="1:12" x14ac:dyDescent="0.25">
      <c r="A2042" t="s">
        <v>1395</v>
      </c>
      <c r="B2042">
        <v>2026</v>
      </c>
      <c r="C2042" t="s">
        <v>5</v>
      </c>
      <c r="D2042" t="s">
        <v>2</v>
      </c>
      <c r="E2042" t="s">
        <v>1396</v>
      </c>
      <c r="F2042" s="3">
        <v>157419</v>
      </c>
      <c r="G2042" s="3">
        <v>-118975.75</v>
      </c>
      <c r="H2042" s="3">
        <v>38443.25</v>
      </c>
      <c r="I2042" s="3">
        <v>-16690.740000000002</v>
      </c>
      <c r="J2042" s="4" t="s">
        <v>3369</v>
      </c>
      <c r="K2042" s="3">
        <v>21752.51</v>
      </c>
      <c r="L2042">
        <f t="shared" si="31"/>
        <v>698</v>
      </c>
    </row>
    <row r="2043" spans="1:12" x14ac:dyDescent="0.25">
      <c r="A2043" t="str">
        <f>A2042</f>
        <v>Fraternal Order of Eagles #407</v>
      </c>
      <c r="B2043">
        <f>B2042</f>
        <v>2026</v>
      </c>
      <c r="C2043" t="s">
        <v>3357</v>
      </c>
      <c r="D2043" t="str">
        <f>D2042</f>
        <v>501(c)(8)</v>
      </c>
      <c r="E2043" t="str">
        <f>E2042</f>
        <v>0250-32</v>
      </c>
      <c r="F2043" s="3">
        <f>SUM(F2041:F2042)</f>
        <v>11593627.449999999</v>
      </c>
      <c r="G2043" s="3">
        <f>SUM(G2041:G2042)</f>
        <v>-10318043</v>
      </c>
      <c r="H2043" s="3">
        <f>SUM(H2041:H2042)</f>
        <v>1275584.45</v>
      </c>
      <c r="I2043" s="3">
        <f>SUM(I2041:I2042)</f>
        <v>-444700.64999999997</v>
      </c>
      <c r="J2043" s="4" t="s">
        <v>3369</v>
      </c>
      <c r="K2043" s="3">
        <f>SUM(K2041:K2042)</f>
        <v>830883.8</v>
      </c>
      <c r="L2043">
        <f t="shared" si="31"/>
        <v>698</v>
      </c>
    </row>
    <row r="2044" spans="1:12" x14ac:dyDescent="0.25">
      <c r="A2044" t="s">
        <v>1397</v>
      </c>
      <c r="B2044">
        <v>2026</v>
      </c>
      <c r="C2044" t="s">
        <v>1</v>
      </c>
      <c r="D2044" t="s">
        <v>2</v>
      </c>
      <c r="E2044" t="s">
        <v>1398</v>
      </c>
      <c r="F2044" s="3">
        <v>1479575.8</v>
      </c>
      <c r="G2044" s="3">
        <v>-1109240.55</v>
      </c>
      <c r="H2044" s="3">
        <v>370335.25</v>
      </c>
      <c r="I2044" s="3">
        <v>-132767.72</v>
      </c>
      <c r="J2044" s="4" t="s">
        <v>3369</v>
      </c>
      <c r="K2044" s="3">
        <v>237567.53</v>
      </c>
      <c r="L2044">
        <f t="shared" si="31"/>
        <v>699</v>
      </c>
    </row>
    <row r="2045" spans="1:12" x14ac:dyDescent="0.25">
      <c r="A2045" t="s">
        <v>1397</v>
      </c>
      <c r="B2045">
        <v>2026</v>
      </c>
      <c r="C2045" t="s">
        <v>5</v>
      </c>
      <c r="D2045" t="s">
        <v>2</v>
      </c>
      <c r="E2045" t="s">
        <v>1398</v>
      </c>
      <c r="F2045" s="3">
        <v>613680</v>
      </c>
      <c r="G2045" s="3">
        <v>-497415</v>
      </c>
      <c r="H2045" s="3">
        <v>116265</v>
      </c>
      <c r="I2045" s="3">
        <v>-29320.99</v>
      </c>
      <c r="J2045" s="4" t="s">
        <v>3369</v>
      </c>
      <c r="K2045" s="3">
        <v>86944.01</v>
      </c>
      <c r="L2045">
        <f t="shared" si="31"/>
        <v>699</v>
      </c>
    </row>
    <row r="2046" spans="1:12" x14ac:dyDescent="0.25">
      <c r="A2046" t="str">
        <f>A2045</f>
        <v>Fraternal Order of Eagles #408</v>
      </c>
      <c r="B2046">
        <f>B2045</f>
        <v>2026</v>
      </c>
      <c r="C2046" t="s">
        <v>3357</v>
      </c>
      <c r="D2046" t="str">
        <f>D2045</f>
        <v>501(c)(8)</v>
      </c>
      <c r="E2046" t="str">
        <f>E2045</f>
        <v>0183-32</v>
      </c>
      <c r="F2046" s="3">
        <f>SUM(F2044:F2045)</f>
        <v>2093255.8</v>
      </c>
      <c r="G2046" s="3">
        <f>SUM(G2044:G2045)</f>
        <v>-1606655.55</v>
      </c>
      <c r="H2046" s="3">
        <f>SUM(H2044:H2045)</f>
        <v>486600.25</v>
      </c>
      <c r="I2046" s="3">
        <f>SUM(I2044:I2045)</f>
        <v>-162088.71</v>
      </c>
      <c r="J2046" s="4" t="s">
        <v>3369</v>
      </c>
      <c r="K2046" s="3">
        <f>SUM(K2044:K2045)</f>
        <v>324511.53999999998</v>
      </c>
      <c r="L2046">
        <f t="shared" si="31"/>
        <v>699</v>
      </c>
    </row>
    <row r="2047" spans="1:12" x14ac:dyDescent="0.25">
      <c r="A2047" t="s">
        <v>1399</v>
      </c>
      <c r="B2047">
        <v>2026</v>
      </c>
      <c r="C2047" t="s">
        <v>1</v>
      </c>
      <c r="D2047" t="s">
        <v>2</v>
      </c>
      <c r="E2047" t="s">
        <v>1400</v>
      </c>
      <c r="F2047" s="3">
        <v>7220858</v>
      </c>
      <c r="G2047" s="3">
        <v>-6702761.25</v>
      </c>
      <c r="H2047" s="3">
        <v>518096.75</v>
      </c>
      <c r="I2047" s="3">
        <v>-153094.01</v>
      </c>
      <c r="J2047" s="4" t="s">
        <v>3369</v>
      </c>
      <c r="K2047" s="3">
        <v>365002.74</v>
      </c>
      <c r="L2047">
        <f t="shared" si="31"/>
        <v>700</v>
      </c>
    </row>
    <row r="2048" spans="1:12" x14ac:dyDescent="0.25">
      <c r="A2048" t="s">
        <v>1399</v>
      </c>
      <c r="B2048">
        <v>2026</v>
      </c>
      <c r="C2048" t="s">
        <v>5</v>
      </c>
      <c r="D2048" t="s">
        <v>2</v>
      </c>
      <c r="E2048" t="s">
        <v>1400</v>
      </c>
      <c r="F2048" s="3">
        <v>945437</v>
      </c>
      <c r="G2048" s="3">
        <v>-793376.19</v>
      </c>
      <c r="H2048" s="3">
        <v>152060.81</v>
      </c>
      <c r="I2048" s="3">
        <v>-50410.45</v>
      </c>
      <c r="J2048" s="4" t="s">
        <v>3369</v>
      </c>
      <c r="K2048" s="3">
        <v>101650.36</v>
      </c>
      <c r="L2048">
        <f t="shared" si="31"/>
        <v>700</v>
      </c>
    </row>
    <row r="2049" spans="1:12" x14ac:dyDescent="0.25">
      <c r="A2049" t="str">
        <f>A2048</f>
        <v>Fraternal Order of Eagles #4086</v>
      </c>
      <c r="B2049">
        <f>B2048</f>
        <v>2026</v>
      </c>
      <c r="C2049" t="s">
        <v>3357</v>
      </c>
      <c r="D2049" t="str">
        <f>D2048</f>
        <v>501(c)(8)</v>
      </c>
      <c r="E2049" t="str">
        <f>E2048</f>
        <v>0273-32</v>
      </c>
      <c r="F2049" s="3">
        <f>SUM(F2047:F2048)</f>
        <v>8166295</v>
      </c>
      <c r="G2049" s="3">
        <f>SUM(G2047:G2048)</f>
        <v>-7496137.4399999995</v>
      </c>
      <c r="H2049" s="3">
        <f>SUM(H2047:H2048)</f>
        <v>670157.56000000006</v>
      </c>
      <c r="I2049" s="3">
        <f>SUM(I2047:I2048)</f>
        <v>-203504.46000000002</v>
      </c>
      <c r="J2049" s="4" t="s">
        <v>3369</v>
      </c>
      <c r="K2049" s="3">
        <f>SUM(K2047:K2048)</f>
        <v>466653.1</v>
      </c>
      <c r="L2049">
        <f t="shared" si="31"/>
        <v>700</v>
      </c>
    </row>
    <row r="2050" spans="1:12" x14ac:dyDescent="0.25">
      <c r="A2050" t="s">
        <v>1401</v>
      </c>
      <c r="B2050">
        <v>2026</v>
      </c>
      <c r="C2050" t="s">
        <v>1</v>
      </c>
      <c r="D2050" t="s">
        <v>2</v>
      </c>
      <c r="E2050" t="s">
        <v>1402</v>
      </c>
      <c r="F2050" s="3">
        <v>2765379</v>
      </c>
      <c r="G2050" s="3">
        <v>-2561967</v>
      </c>
      <c r="H2050" s="3">
        <v>203412</v>
      </c>
      <c r="I2050" s="3">
        <v>-66041.960000000006</v>
      </c>
      <c r="J2050" s="4" t="s">
        <v>3369</v>
      </c>
      <c r="K2050" s="3">
        <v>137370.04</v>
      </c>
      <c r="L2050">
        <f t="shared" si="31"/>
        <v>701</v>
      </c>
    </row>
    <row r="2051" spans="1:12" x14ac:dyDescent="0.25">
      <c r="A2051" t="s">
        <v>1401</v>
      </c>
      <c r="B2051">
        <v>2026</v>
      </c>
      <c r="C2051" t="s">
        <v>5</v>
      </c>
      <c r="D2051" t="s">
        <v>2</v>
      </c>
      <c r="E2051" t="s">
        <v>1402</v>
      </c>
      <c r="F2051" s="3">
        <v>77960</v>
      </c>
      <c r="G2051" s="3">
        <v>-60629</v>
      </c>
      <c r="H2051" s="3">
        <v>17331</v>
      </c>
      <c r="I2051" s="3">
        <v>-8216.9599999999991</v>
      </c>
      <c r="J2051" s="4" t="s">
        <v>3369</v>
      </c>
      <c r="K2051" s="3">
        <v>9114.0400000000009</v>
      </c>
      <c r="L2051">
        <f t="shared" si="31"/>
        <v>701</v>
      </c>
    </row>
    <row r="2052" spans="1:12" x14ac:dyDescent="0.25">
      <c r="A2052" t="str">
        <f>A2051</f>
        <v>Fraternal Order of Eagles #4204</v>
      </c>
      <c r="B2052">
        <f>B2051</f>
        <v>2026</v>
      </c>
      <c r="C2052" t="s">
        <v>3357</v>
      </c>
      <c r="D2052" t="str">
        <f>D2051</f>
        <v>501(c)(8)</v>
      </c>
      <c r="E2052" t="str">
        <f>E2051</f>
        <v>0311-32</v>
      </c>
      <c r="F2052" s="3">
        <f>SUM(F2050:F2051)</f>
        <v>2843339</v>
      </c>
      <c r="G2052" s="3">
        <f>SUM(G2050:G2051)</f>
        <v>-2622596</v>
      </c>
      <c r="H2052" s="3">
        <f>SUM(H2050:H2051)</f>
        <v>220743</v>
      </c>
      <c r="I2052" s="3">
        <f>SUM(I2050:I2051)</f>
        <v>-74258.920000000013</v>
      </c>
      <c r="J2052" s="4" t="s">
        <v>3369</v>
      </c>
      <c r="K2052" s="3">
        <f>SUM(K2050:K2051)</f>
        <v>146484.08000000002</v>
      </c>
      <c r="L2052">
        <f t="shared" ref="L2052:L2115" si="32">IF(E2052=E2051,L2051,L2051+1)</f>
        <v>701</v>
      </c>
    </row>
    <row r="2053" spans="1:12" x14ac:dyDescent="0.25">
      <c r="A2053" t="s">
        <v>1403</v>
      </c>
      <c r="B2053">
        <v>2026</v>
      </c>
      <c r="C2053" t="s">
        <v>1</v>
      </c>
      <c r="D2053" t="s">
        <v>2</v>
      </c>
      <c r="E2053" t="s">
        <v>1404</v>
      </c>
      <c r="F2053" s="3">
        <v>6243405.25</v>
      </c>
      <c r="G2053" s="3">
        <v>-5122462</v>
      </c>
      <c r="H2053" s="3">
        <v>1120943.25</v>
      </c>
      <c r="I2053" s="3">
        <v>-422256.97</v>
      </c>
      <c r="J2053" s="4" t="s">
        <v>3369</v>
      </c>
      <c r="K2053" s="3">
        <v>698686.28</v>
      </c>
      <c r="L2053">
        <f t="shared" si="32"/>
        <v>702</v>
      </c>
    </row>
    <row r="2054" spans="1:12" x14ac:dyDescent="0.25">
      <c r="A2054" t="str">
        <f>A2053</f>
        <v>Fraternal Order of Eagles #4285</v>
      </c>
      <c r="B2054">
        <f>B2053</f>
        <v>2026</v>
      </c>
      <c r="C2054" t="s">
        <v>3357</v>
      </c>
      <c r="D2054" t="str">
        <f>D2053</f>
        <v>501(c)(8)</v>
      </c>
      <c r="E2054" t="str">
        <f>E2053</f>
        <v>0193-32</v>
      </c>
      <c r="F2054" s="3">
        <f>SUM(F2053)</f>
        <v>6243405.25</v>
      </c>
      <c r="G2054" s="3">
        <f>SUM(G2053)</f>
        <v>-5122462</v>
      </c>
      <c r="H2054" s="3">
        <f>SUM(H2053)</f>
        <v>1120943.25</v>
      </c>
      <c r="I2054" s="3">
        <f>SUM(I2053)</f>
        <v>-422256.97</v>
      </c>
      <c r="J2054" s="4" t="s">
        <v>3369</v>
      </c>
      <c r="K2054" s="3">
        <f>SUM(K2053)</f>
        <v>698686.28</v>
      </c>
      <c r="L2054">
        <f t="shared" si="32"/>
        <v>702</v>
      </c>
    </row>
    <row r="2055" spans="1:12" x14ac:dyDescent="0.25">
      <c r="A2055" t="s">
        <v>1405</v>
      </c>
      <c r="B2055">
        <v>2026</v>
      </c>
      <c r="C2055" t="s">
        <v>5</v>
      </c>
      <c r="D2055" t="s">
        <v>2</v>
      </c>
      <c r="E2055" t="s">
        <v>1406</v>
      </c>
      <c r="F2055" s="3">
        <v>917377</v>
      </c>
      <c r="G2055" s="3">
        <v>-737178</v>
      </c>
      <c r="H2055" s="3">
        <v>180199</v>
      </c>
      <c r="I2055" s="3">
        <v>-24963.02</v>
      </c>
      <c r="J2055" s="4" t="s">
        <v>3369</v>
      </c>
      <c r="K2055" s="3">
        <v>155235.98000000001</v>
      </c>
      <c r="L2055">
        <f t="shared" si="32"/>
        <v>703</v>
      </c>
    </row>
    <row r="2056" spans="1:12" x14ac:dyDescent="0.25">
      <c r="A2056" t="str">
        <f>A2055</f>
        <v>Fraternal Order of Eagles #4289</v>
      </c>
      <c r="B2056">
        <f>B2055</f>
        <v>2026</v>
      </c>
      <c r="C2056" t="s">
        <v>3357</v>
      </c>
      <c r="D2056" t="str">
        <f>D2055</f>
        <v>501(c)(8)</v>
      </c>
      <c r="E2056" t="str">
        <f>E2055</f>
        <v>0305-32</v>
      </c>
      <c r="F2056" s="3">
        <f>SUM(F2055)</f>
        <v>917377</v>
      </c>
      <c r="G2056" s="3">
        <f>SUM(G2055)</f>
        <v>-737178</v>
      </c>
      <c r="H2056" s="3">
        <f>SUM(H2055)</f>
        <v>180199</v>
      </c>
      <c r="I2056" s="3">
        <f>SUM(I2055)</f>
        <v>-24963.02</v>
      </c>
      <c r="J2056" s="4" t="s">
        <v>3369</v>
      </c>
      <c r="K2056" s="3">
        <f>SUM(K2055)</f>
        <v>155235.98000000001</v>
      </c>
      <c r="L2056">
        <f t="shared" si="32"/>
        <v>703</v>
      </c>
    </row>
    <row r="2057" spans="1:12" x14ac:dyDescent="0.25">
      <c r="A2057" t="s">
        <v>1407</v>
      </c>
      <c r="B2057">
        <v>2026</v>
      </c>
      <c r="C2057" t="s">
        <v>1</v>
      </c>
      <c r="D2057" t="s">
        <v>2</v>
      </c>
      <c r="E2057" t="s">
        <v>1408</v>
      </c>
      <c r="F2057" s="3">
        <v>4980105.5</v>
      </c>
      <c r="G2057" s="3">
        <v>-4568811.25</v>
      </c>
      <c r="H2057" s="3">
        <v>411294.25</v>
      </c>
      <c r="I2057" s="3">
        <v>-124070.32</v>
      </c>
      <c r="J2057" s="4" t="s">
        <v>3369</v>
      </c>
      <c r="K2057" s="3">
        <v>287223.93</v>
      </c>
      <c r="L2057">
        <f t="shared" si="32"/>
        <v>704</v>
      </c>
    </row>
    <row r="2058" spans="1:12" x14ac:dyDescent="0.25">
      <c r="A2058" t="s">
        <v>1407</v>
      </c>
      <c r="B2058">
        <v>2026</v>
      </c>
      <c r="C2058" t="s">
        <v>5</v>
      </c>
      <c r="D2058" t="s">
        <v>2</v>
      </c>
      <c r="E2058" t="s">
        <v>1408</v>
      </c>
      <c r="F2058" s="3">
        <v>191080</v>
      </c>
      <c r="G2058" s="3">
        <v>-152065</v>
      </c>
      <c r="H2058" s="3">
        <v>39015</v>
      </c>
      <c r="I2058" s="3">
        <v>-13978.5</v>
      </c>
      <c r="J2058" s="4" t="s">
        <v>3369</v>
      </c>
      <c r="K2058" s="3">
        <v>25036.5</v>
      </c>
      <c r="L2058">
        <f t="shared" si="32"/>
        <v>704</v>
      </c>
    </row>
    <row r="2059" spans="1:12" x14ac:dyDescent="0.25">
      <c r="A2059" t="str">
        <f>A2058</f>
        <v>Fraternal Order of Eagles #430</v>
      </c>
      <c r="B2059">
        <f>B2058</f>
        <v>2026</v>
      </c>
      <c r="C2059" t="s">
        <v>3357</v>
      </c>
      <c r="D2059" t="str">
        <f>D2058</f>
        <v>501(c)(8)</v>
      </c>
      <c r="E2059" t="str">
        <f>E2058</f>
        <v>0133-32</v>
      </c>
      <c r="F2059" s="3">
        <f>SUM(F2057:F2058)</f>
        <v>5171185.5</v>
      </c>
      <c r="G2059" s="3">
        <f>SUM(G2057:G2058)</f>
        <v>-4720876.25</v>
      </c>
      <c r="H2059" s="3">
        <f>SUM(H2057:H2058)</f>
        <v>450309.25</v>
      </c>
      <c r="I2059" s="3">
        <f>SUM(I2057:I2058)</f>
        <v>-138048.82</v>
      </c>
      <c r="J2059" s="4" t="s">
        <v>3369</v>
      </c>
      <c r="K2059" s="3">
        <f>SUM(K2057:K2058)</f>
        <v>312260.43</v>
      </c>
      <c r="L2059">
        <f t="shared" si="32"/>
        <v>704</v>
      </c>
    </row>
    <row r="2060" spans="1:12" x14ac:dyDescent="0.25">
      <c r="A2060" t="s">
        <v>1409</v>
      </c>
      <c r="B2060">
        <v>2026</v>
      </c>
      <c r="C2060" t="s">
        <v>9</v>
      </c>
      <c r="D2060" t="s">
        <v>2</v>
      </c>
      <c r="E2060" t="s">
        <v>1410</v>
      </c>
      <c r="F2060" s="3">
        <v>81640</v>
      </c>
      <c r="G2060" s="3">
        <v>0</v>
      </c>
      <c r="H2060" s="3">
        <v>81640</v>
      </c>
      <c r="I2060" s="3">
        <v>-81635.210000000006</v>
      </c>
      <c r="J2060" s="3">
        <v>0</v>
      </c>
      <c r="K2060" s="3">
        <v>4.79</v>
      </c>
      <c r="L2060">
        <f t="shared" si="32"/>
        <v>705</v>
      </c>
    </row>
    <row r="2061" spans="1:12" x14ac:dyDescent="0.25">
      <c r="A2061" t="s">
        <v>1409</v>
      </c>
      <c r="B2061">
        <v>2026</v>
      </c>
      <c r="C2061" t="s">
        <v>1</v>
      </c>
      <c r="D2061" t="s">
        <v>2</v>
      </c>
      <c r="E2061" t="s">
        <v>1410</v>
      </c>
      <c r="F2061" s="3">
        <v>3006155.25</v>
      </c>
      <c r="G2061" s="3">
        <v>-2770594.45</v>
      </c>
      <c r="H2061" s="3">
        <v>235560.8</v>
      </c>
      <c r="I2061" s="3">
        <v>-78969.58</v>
      </c>
      <c r="J2061" s="4" t="s">
        <v>3369</v>
      </c>
      <c r="K2061" s="3">
        <v>156591.22</v>
      </c>
      <c r="L2061">
        <f t="shared" si="32"/>
        <v>705</v>
      </c>
    </row>
    <row r="2062" spans="1:12" x14ac:dyDescent="0.25">
      <c r="A2062" t="s">
        <v>1409</v>
      </c>
      <c r="B2062">
        <v>2026</v>
      </c>
      <c r="C2062" t="s">
        <v>5</v>
      </c>
      <c r="D2062" t="s">
        <v>2</v>
      </c>
      <c r="E2062" t="s">
        <v>1410</v>
      </c>
      <c r="F2062" s="3">
        <v>192749</v>
      </c>
      <c r="G2062" s="3">
        <v>-150668</v>
      </c>
      <c r="H2062" s="3">
        <v>42081</v>
      </c>
      <c r="I2062" s="3">
        <v>-11557.65</v>
      </c>
      <c r="J2062" s="4" t="s">
        <v>3369</v>
      </c>
      <c r="K2062" s="3">
        <v>30523.35</v>
      </c>
      <c r="L2062">
        <f t="shared" si="32"/>
        <v>705</v>
      </c>
    </row>
    <row r="2063" spans="1:12" x14ac:dyDescent="0.25">
      <c r="A2063" t="str">
        <f>A2062</f>
        <v>Fraternal Order of Eagles #4300</v>
      </c>
      <c r="B2063">
        <f>B2062</f>
        <v>2026</v>
      </c>
      <c r="C2063" t="s">
        <v>3357</v>
      </c>
      <c r="D2063" t="str">
        <f>D2062</f>
        <v>501(c)(8)</v>
      </c>
      <c r="E2063" t="str">
        <f>E2062</f>
        <v>0292-32</v>
      </c>
      <c r="F2063" s="3">
        <f>SUM(F2060:F2062)</f>
        <v>3280544.25</v>
      </c>
      <c r="G2063" s="3">
        <f>SUM(G2060:G2062)</f>
        <v>-2921262.45</v>
      </c>
      <c r="H2063" s="3">
        <f>SUM(H2060:H2062)</f>
        <v>359281.8</v>
      </c>
      <c r="I2063" s="3">
        <f>SUM(I2060:I2062)</f>
        <v>-172162.44</v>
      </c>
      <c r="J2063" s="3">
        <v>0</v>
      </c>
      <c r="K2063" s="3">
        <f>SUM(K2060:K2062)</f>
        <v>187119.36000000002</v>
      </c>
      <c r="L2063">
        <f t="shared" si="32"/>
        <v>705</v>
      </c>
    </row>
    <row r="2064" spans="1:12" x14ac:dyDescent="0.25">
      <c r="A2064" t="s">
        <v>1411</v>
      </c>
      <c r="B2064">
        <v>2026</v>
      </c>
      <c r="C2064" t="s">
        <v>1</v>
      </c>
      <c r="D2064" t="s">
        <v>2</v>
      </c>
      <c r="E2064" t="s">
        <v>1412</v>
      </c>
      <c r="F2064" s="3">
        <v>8603314</v>
      </c>
      <c r="G2064" s="3">
        <v>-7990016.5499999998</v>
      </c>
      <c r="H2064" s="3">
        <v>613297.44999999995</v>
      </c>
      <c r="I2064" s="3">
        <v>-108576.05</v>
      </c>
      <c r="J2064" s="4" t="s">
        <v>3369</v>
      </c>
      <c r="K2064" s="3">
        <v>504721.4</v>
      </c>
      <c r="L2064">
        <f t="shared" si="32"/>
        <v>706</v>
      </c>
    </row>
    <row r="2065" spans="1:12" x14ac:dyDescent="0.25">
      <c r="A2065" t="s">
        <v>1411</v>
      </c>
      <c r="B2065">
        <v>2026</v>
      </c>
      <c r="C2065" t="s">
        <v>5</v>
      </c>
      <c r="D2065" t="s">
        <v>2</v>
      </c>
      <c r="E2065" t="s">
        <v>1412</v>
      </c>
      <c r="F2065" s="3">
        <v>433626</v>
      </c>
      <c r="G2065" s="3">
        <v>-351970</v>
      </c>
      <c r="H2065" s="3">
        <v>81656</v>
      </c>
      <c r="I2065" s="3">
        <v>-28012.84</v>
      </c>
      <c r="J2065" s="4" t="s">
        <v>3369</v>
      </c>
      <c r="K2065" s="3">
        <v>53643.16</v>
      </c>
      <c r="L2065">
        <f t="shared" si="32"/>
        <v>706</v>
      </c>
    </row>
    <row r="2066" spans="1:12" x14ac:dyDescent="0.25">
      <c r="A2066" t="str">
        <f>A2065</f>
        <v>Fraternal Order of Eagles #431</v>
      </c>
      <c r="B2066">
        <f>B2065</f>
        <v>2026</v>
      </c>
      <c r="C2066" t="s">
        <v>3357</v>
      </c>
      <c r="D2066" t="str">
        <f>D2065</f>
        <v>501(c)(8)</v>
      </c>
      <c r="E2066" t="str">
        <f>E2065</f>
        <v>0247-32</v>
      </c>
      <c r="F2066" s="3">
        <f>SUM(F2064:F2065)</f>
        <v>9036940</v>
      </c>
      <c r="G2066" s="3">
        <f>SUM(G2064:G2065)</f>
        <v>-8341986.5499999998</v>
      </c>
      <c r="H2066" s="3">
        <f>SUM(H2064:H2065)</f>
        <v>694953.45</v>
      </c>
      <c r="I2066" s="3">
        <f>SUM(I2064:I2065)</f>
        <v>-136588.89000000001</v>
      </c>
      <c r="J2066" s="4" t="s">
        <v>3369</v>
      </c>
      <c r="K2066" s="3">
        <f>SUM(K2064:K2065)</f>
        <v>558364.56000000006</v>
      </c>
      <c r="L2066">
        <f t="shared" si="32"/>
        <v>706</v>
      </c>
    </row>
    <row r="2067" spans="1:12" x14ac:dyDescent="0.25">
      <c r="A2067" t="s">
        <v>1413</v>
      </c>
      <c r="B2067">
        <v>2026</v>
      </c>
      <c r="C2067" t="s">
        <v>1</v>
      </c>
      <c r="D2067" t="s">
        <v>2</v>
      </c>
      <c r="E2067" t="s">
        <v>1414</v>
      </c>
      <c r="F2067" s="3">
        <v>11334863.5</v>
      </c>
      <c r="G2067" s="3">
        <v>-10516309</v>
      </c>
      <c r="H2067" s="3">
        <v>818554.5</v>
      </c>
      <c r="I2067" s="3">
        <v>-307058.53000000003</v>
      </c>
      <c r="J2067" s="4" t="s">
        <v>3369</v>
      </c>
      <c r="K2067" s="3">
        <v>511495.97</v>
      </c>
      <c r="L2067">
        <f t="shared" si="32"/>
        <v>707</v>
      </c>
    </row>
    <row r="2068" spans="1:12" x14ac:dyDescent="0.25">
      <c r="A2068" t="s">
        <v>1413</v>
      </c>
      <c r="B2068">
        <v>2026</v>
      </c>
      <c r="C2068" t="s">
        <v>5</v>
      </c>
      <c r="D2068" t="s">
        <v>2</v>
      </c>
      <c r="E2068" t="s">
        <v>1414</v>
      </c>
      <c r="F2068" s="3">
        <v>235871</v>
      </c>
      <c r="G2068" s="3">
        <v>-188152.12</v>
      </c>
      <c r="H2068" s="3">
        <v>47718.879999999997</v>
      </c>
      <c r="I2068" s="3">
        <v>-22643.97</v>
      </c>
      <c r="J2068" s="4" t="s">
        <v>3369</v>
      </c>
      <c r="K2068" s="3">
        <v>25074.91</v>
      </c>
      <c r="L2068">
        <f t="shared" si="32"/>
        <v>707</v>
      </c>
    </row>
    <row r="2069" spans="1:12" x14ac:dyDescent="0.25">
      <c r="A2069" t="str">
        <f>A2068</f>
        <v>Fraternal Order of Eagles #4354</v>
      </c>
      <c r="B2069">
        <f>B2068</f>
        <v>2026</v>
      </c>
      <c r="C2069" t="s">
        <v>3357</v>
      </c>
      <c r="D2069" t="str">
        <f>D2068</f>
        <v>501(c)(8)</v>
      </c>
      <c r="E2069" t="str">
        <f>E2068</f>
        <v>0215-32</v>
      </c>
      <c r="F2069" s="3">
        <f>SUM(F2067:F2068)</f>
        <v>11570734.5</v>
      </c>
      <c r="G2069" s="3">
        <f>SUM(G2067:G2068)</f>
        <v>-10704461.119999999</v>
      </c>
      <c r="H2069" s="3">
        <f>SUM(H2067:H2068)</f>
        <v>866273.38</v>
      </c>
      <c r="I2069" s="3">
        <f>SUM(I2067:I2068)</f>
        <v>-329702.5</v>
      </c>
      <c r="J2069" s="4" t="s">
        <v>3369</v>
      </c>
      <c r="K2069" s="3">
        <f>SUM(K2067:K2068)</f>
        <v>536570.88</v>
      </c>
      <c r="L2069">
        <f t="shared" si="32"/>
        <v>707</v>
      </c>
    </row>
    <row r="2070" spans="1:12" x14ac:dyDescent="0.25">
      <c r="A2070" t="s">
        <v>1415</v>
      </c>
      <c r="B2070">
        <v>2026</v>
      </c>
      <c r="C2070" t="s">
        <v>1</v>
      </c>
      <c r="D2070" t="s">
        <v>2</v>
      </c>
      <c r="E2070" t="s">
        <v>1416</v>
      </c>
      <c r="F2070" s="3">
        <v>3885940.5</v>
      </c>
      <c r="G2070" s="3">
        <v>-3619114.05</v>
      </c>
      <c r="H2070" s="3">
        <v>266826.45</v>
      </c>
      <c r="I2070" s="3">
        <v>-86160.25</v>
      </c>
      <c r="J2070" s="4" t="s">
        <v>3369</v>
      </c>
      <c r="K2070" s="3">
        <v>180666.2</v>
      </c>
      <c r="L2070">
        <f t="shared" si="32"/>
        <v>708</v>
      </c>
    </row>
    <row r="2071" spans="1:12" x14ac:dyDescent="0.25">
      <c r="A2071" t="s">
        <v>1415</v>
      </c>
      <c r="B2071">
        <v>2026</v>
      </c>
      <c r="C2071" t="s">
        <v>5</v>
      </c>
      <c r="D2071" t="s">
        <v>2</v>
      </c>
      <c r="E2071" t="s">
        <v>1416</v>
      </c>
      <c r="F2071" s="3">
        <v>342767</v>
      </c>
      <c r="G2071" s="3">
        <v>-71299</v>
      </c>
      <c r="H2071" s="3">
        <v>271468</v>
      </c>
      <c r="I2071" s="3">
        <v>-18823.310000000001</v>
      </c>
      <c r="J2071" s="4" t="s">
        <v>3369</v>
      </c>
      <c r="K2071" s="3">
        <v>252644.69</v>
      </c>
      <c r="L2071">
        <f t="shared" si="32"/>
        <v>708</v>
      </c>
    </row>
    <row r="2072" spans="1:12" x14ac:dyDescent="0.25">
      <c r="A2072" t="str">
        <f>A2071</f>
        <v>Fraternal Order of Eagles #4428</v>
      </c>
      <c r="B2072">
        <f>B2071</f>
        <v>2026</v>
      </c>
      <c r="C2072" t="s">
        <v>3357</v>
      </c>
      <c r="D2072" t="str">
        <f>D2071</f>
        <v>501(c)(8)</v>
      </c>
      <c r="E2072" t="str">
        <f>E2071</f>
        <v>0246-32</v>
      </c>
      <c r="F2072" s="3">
        <f>SUM(F2070:F2071)</f>
        <v>4228707.5</v>
      </c>
      <c r="G2072" s="3">
        <f>SUM(G2070:G2071)</f>
        <v>-3690413.05</v>
      </c>
      <c r="H2072" s="3">
        <f>SUM(H2070:H2071)</f>
        <v>538294.44999999995</v>
      </c>
      <c r="I2072" s="3">
        <f>SUM(I2070:I2071)</f>
        <v>-104983.56</v>
      </c>
      <c r="J2072" s="4" t="s">
        <v>3369</v>
      </c>
      <c r="K2072" s="3">
        <f>SUM(K2070:K2071)</f>
        <v>433310.89</v>
      </c>
      <c r="L2072">
        <f t="shared" si="32"/>
        <v>708</v>
      </c>
    </row>
    <row r="2073" spans="1:12" x14ac:dyDescent="0.25">
      <c r="A2073" t="s">
        <v>1417</v>
      </c>
      <c r="B2073">
        <v>2026</v>
      </c>
      <c r="C2073" t="s">
        <v>1</v>
      </c>
      <c r="D2073" t="s">
        <v>2</v>
      </c>
      <c r="E2073" t="s">
        <v>1418</v>
      </c>
      <c r="F2073" s="3">
        <v>510157.75</v>
      </c>
      <c r="G2073" s="3">
        <v>-472252.75</v>
      </c>
      <c r="H2073" s="3">
        <v>37905</v>
      </c>
      <c r="I2073" s="3">
        <v>0</v>
      </c>
      <c r="J2073" s="4" t="s">
        <v>3369</v>
      </c>
      <c r="K2073" s="3">
        <v>37905</v>
      </c>
      <c r="L2073">
        <f t="shared" si="32"/>
        <v>709</v>
      </c>
    </row>
    <row r="2074" spans="1:12" x14ac:dyDescent="0.25">
      <c r="A2074" t="s">
        <v>1417</v>
      </c>
      <c r="B2074">
        <v>2026</v>
      </c>
      <c r="C2074" t="s">
        <v>5</v>
      </c>
      <c r="D2074" t="s">
        <v>2</v>
      </c>
      <c r="E2074" t="s">
        <v>1418</v>
      </c>
      <c r="F2074" s="3">
        <v>23485</v>
      </c>
      <c r="G2074" s="3">
        <v>-18852</v>
      </c>
      <c r="H2074" s="3">
        <v>4633</v>
      </c>
      <c r="I2074" s="3">
        <v>-500</v>
      </c>
      <c r="J2074" s="4" t="s">
        <v>3369</v>
      </c>
      <c r="K2074" s="3">
        <v>4133</v>
      </c>
      <c r="L2074">
        <f t="shared" si="32"/>
        <v>709</v>
      </c>
    </row>
    <row r="2075" spans="1:12" x14ac:dyDescent="0.25">
      <c r="A2075" t="str">
        <f>A2074</f>
        <v>Fraternal Order of Eagles #444</v>
      </c>
      <c r="B2075">
        <f>B2074</f>
        <v>2026</v>
      </c>
      <c r="C2075" t="s">
        <v>3357</v>
      </c>
      <c r="D2075" t="str">
        <f>D2074</f>
        <v>501(c)(8)</v>
      </c>
      <c r="E2075" t="str">
        <f>E2074</f>
        <v>0392-32</v>
      </c>
      <c r="F2075" s="3">
        <f>SUM(F2073:F2074)</f>
        <v>533642.75</v>
      </c>
      <c r="G2075" s="3">
        <f>SUM(G2073:G2074)</f>
        <v>-491104.75</v>
      </c>
      <c r="H2075" s="3">
        <f>SUM(H2073:H2074)</f>
        <v>42538</v>
      </c>
      <c r="I2075" s="3">
        <f>SUM(I2073:I2074)</f>
        <v>-500</v>
      </c>
      <c r="J2075" s="4" t="s">
        <v>3369</v>
      </c>
      <c r="K2075" s="3">
        <f>SUM(K2073:K2074)</f>
        <v>42038</v>
      </c>
      <c r="L2075">
        <f t="shared" si="32"/>
        <v>709</v>
      </c>
    </row>
    <row r="2076" spans="1:12" x14ac:dyDescent="0.25">
      <c r="A2076" t="s">
        <v>1419</v>
      </c>
      <c r="B2076">
        <v>2026</v>
      </c>
      <c r="C2076" t="s">
        <v>1</v>
      </c>
      <c r="D2076" t="s">
        <v>2</v>
      </c>
      <c r="E2076" t="s">
        <v>1420</v>
      </c>
      <c r="F2076" s="3">
        <v>4757230</v>
      </c>
      <c r="G2076" s="3">
        <v>-4472588</v>
      </c>
      <c r="H2076" s="3">
        <v>284642</v>
      </c>
      <c r="I2076" s="3">
        <v>-107565</v>
      </c>
      <c r="J2076" s="4" t="s">
        <v>3369</v>
      </c>
      <c r="K2076" s="3">
        <v>177077</v>
      </c>
      <c r="L2076">
        <f t="shared" si="32"/>
        <v>710</v>
      </c>
    </row>
    <row r="2077" spans="1:12" x14ac:dyDescent="0.25">
      <c r="A2077" t="s">
        <v>1419</v>
      </c>
      <c r="B2077">
        <v>2026</v>
      </c>
      <c r="C2077" t="s">
        <v>5</v>
      </c>
      <c r="D2077" t="s">
        <v>2</v>
      </c>
      <c r="E2077" t="s">
        <v>1420</v>
      </c>
      <c r="F2077" s="3">
        <v>51018</v>
      </c>
      <c r="G2077" s="3">
        <v>-42680</v>
      </c>
      <c r="H2077" s="3">
        <v>8338</v>
      </c>
      <c r="I2077" s="3">
        <v>-5018</v>
      </c>
      <c r="J2077" s="4" t="s">
        <v>3369</v>
      </c>
      <c r="K2077" s="3">
        <v>3320</v>
      </c>
      <c r="L2077">
        <f t="shared" si="32"/>
        <v>710</v>
      </c>
    </row>
    <row r="2078" spans="1:12" x14ac:dyDescent="0.25">
      <c r="A2078" t="str">
        <f>A2077</f>
        <v>Fraternal Order of Eagles #449</v>
      </c>
      <c r="B2078">
        <f>B2077</f>
        <v>2026</v>
      </c>
      <c r="C2078" t="s">
        <v>3357</v>
      </c>
      <c r="D2078" t="str">
        <f>D2077</f>
        <v>501(c)(8)</v>
      </c>
      <c r="E2078" t="str">
        <f>E2077</f>
        <v>0289-32</v>
      </c>
      <c r="F2078" s="3">
        <f>SUM(F2076:F2077)</f>
        <v>4808248</v>
      </c>
      <c r="G2078" s="3">
        <f>SUM(G2076:G2077)</f>
        <v>-4515268</v>
      </c>
      <c r="H2078" s="3">
        <f>SUM(H2076:H2077)</f>
        <v>292980</v>
      </c>
      <c r="I2078" s="3">
        <f>SUM(I2076:I2077)</f>
        <v>-112583</v>
      </c>
      <c r="J2078" s="4" t="s">
        <v>3369</v>
      </c>
      <c r="K2078" s="3">
        <f>SUM(K2076:K2077)</f>
        <v>180397</v>
      </c>
      <c r="L2078">
        <f t="shared" si="32"/>
        <v>710</v>
      </c>
    </row>
    <row r="2079" spans="1:12" x14ac:dyDescent="0.25">
      <c r="A2079" t="s">
        <v>1421</v>
      </c>
      <c r="B2079">
        <v>2026</v>
      </c>
      <c r="C2079" t="s">
        <v>1</v>
      </c>
      <c r="D2079" t="s">
        <v>2</v>
      </c>
      <c r="E2079" t="s">
        <v>1422</v>
      </c>
      <c r="F2079" s="3">
        <v>4564835.25</v>
      </c>
      <c r="G2079" s="3">
        <v>-4240618.5999999996</v>
      </c>
      <c r="H2079" s="3">
        <v>324216.65000000002</v>
      </c>
      <c r="I2079" s="3">
        <v>-86109.48</v>
      </c>
      <c r="J2079" s="4" t="s">
        <v>3369</v>
      </c>
      <c r="K2079" s="3">
        <v>238107.17</v>
      </c>
      <c r="L2079">
        <f t="shared" si="32"/>
        <v>711</v>
      </c>
    </row>
    <row r="2080" spans="1:12" x14ac:dyDescent="0.25">
      <c r="A2080" t="s">
        <v>1421</v>
      </c>
      <c r="B2080">
        <v>2026</v>
      </c>
      <c r="C2080" t="s">
        <v>5</v>
      </c>
      <c r="D2080" t="s">
        <v>2</v>
      </c>
      <c r="E2080" t="s">
        <v>1422</v>
      </c>
      <c r="F2080" s="3">
        <v>61040</v>
      </c>
      <c r="G2080" s="3">
        <v>-47158</v>
      </c>
      <c r="H2080" s="3">
        <v>13882</v>
      </c>
      <c r="I2080" s="3">
        <v>-8159.83</v>
      </c>
      <c r="J2080" s="4" t="s">
        <v>3369</v>
      </c>
      <c r="K2080" s="3">
        <v>5722.17</v>
      </c>
      <c r="L2080">
        <f t="shared" si="32"/>
        <v>711</v>
      </c>
    </row>
    <row r="2081" spans="1:12" x14ac:dyDescent="0.25">
      <c r="A2081" t="str">
        <f>A2080</f>
        <v>Fraternal Order of Eagles #463</v>
      </c>
      <c r="B2081">
        <f>B2080</f>
        <v>2026</v>
      </c>
      <c r="C2081" t="s">
        <v>3357</v>
      </c>
      <c r="D2081" t="str">
        <f>D2080</f>
        <v>501(c)(8)</v>
      </c>
      <c r="E2081" t="str">
        <f>E2080</f>
        <v>0279-32</v>
      </c>
      <c r="F2081" s="3">
        <f>SUM(F2079:F2080)</f>
        <v>4625875.25</v>
      </c>
      <c r="G2081" s="3">
        <f>SUM(G2079:G2080)</f>
        <v>-4287776.5999999996</v>
      </c>
      <c r="H2081" s="3">
        <f>SUM(H2079:H2080)</f>
        <v>338098.65</v>
      </c>
      <c r="I2081" s="3">
        <f>SUM(I2079:I2080)</f>
        <v>-94269.31</v>
      </c>
      <c r="J2081" s="4" t="s">
        <v>3369</v>
      </c>
      <c r="K2081" s="3">
        <f>SUM(K2079:K2080)</f>
        <v>243829.34000000003</v>
      </c>
      <c r="L2081">
        <f t="shared" si="32"/>
        <v>711</v>
      </c>
    </row>
    <row r="2082" spans="1:12" x14ac:dyDescent="0.25">
      <c r="A2082" t="s">
        <v>1423</v>
      </c>
      <c r="B2082">
        <v>2026</v>
      </c>
      <c r="C2082" t="s">
        <v>1</v>
      </c>
      <c r="D2082" t="s">
        <v>2</v>
      </c>
      <c r="E2082" t="s">
        <v>1424</v>
      </c>
      <c r="F2082" s="3">
        <v>4121235</v>
      </c>
      <c r="G2082" s="3">
        <v>-3843777.25</v>
      </c>
      <c r="H2082" s="3">
        <v>277457.75</v>
      </c>
      <c r="I2082" s="3">
        <v>-100951</v>
      </c>
      <c r="J2082" s="4" t="s">
        <v>3369</v>
      </c>
      <c r="K2082" s="3">
        <v>176506.75</v>
      </c>
      <c r="L2082">
        <f t="shared" si="32"/>
        <v>712</v>
      </c>
    </row>
    <row r="2083" spans="1:12" x14ac:dyDescent="0.25">
      <c r="A2083" t="s">
        <v>1423</v>
      </c>
      <c r="B2083">
        <v>2026</v>
      </c>
      <c r="C2083" t="s">
        <v>5</v>
      </c>
      <c r="D2083" t="s">
        <v>2</v>
      </c>
      <c r="E2083" t="s">
        <v>1424</v>
      </c>
      <c r="F2083" s="3">
        <v>118900</v>
      </c>
      <c r="G2083" s="3">
        <v>-95138.75</v>
      </c>
      <c r="H2083" s="3">
        <v>23761.25</v>
      </c>
      <c r="I2083" s="3">
        <v>-8049.03</v>
      </c>
      <c r="J2083" s="4" t="s">
        <v>3369</v>
      </c>
      <c r="K2083" s="3">
        <v>15712.22</v>
      </c>
      <c r="L2083">
        <f t="shared" si="32"/>
        <v>712</v>
      </c>
    </row>
    <row r="2084" spans="1:12" x14ac:dyDescent="0.25">
      <c r="A2084" t="str">
        <f>A2083</f>
        <v>Fraternal Order of Eagles #468</v>
      </c>
      <c r="B2084">
        <f>B2083</f>
        <v>2026</v>
      </c>
      <c r="C2084" t="s">
        <v>3357</v>
      </c>
      <c r="D2084" t="str">
        <f>D2083</f>
        <v>501(c)(8)</v>
      </c>
      <c r="E2084" t="str">
        <f>E2083</f>
        <v>0277-32</v>
      </c>
      <c r="F2084" s="3">
        <f>SUM(F2082:F2083)</f>
        <v>4240135</v>
      </c>
      <c r="G2084" s="3">
        <f>SUM(G2082:G2083)</f>
        <v>-3938916</v>
      </c>
      <c r="H2084" s="3">
        <f>SUM(H2082:H2083)</f>
        <v>301219</v>
      </c>
      <c r="I2084" s="3">
        <f>SUM(I2082:I2083)</f>
        <v>-109000.03</v>
      </c>
      <c r="J2084" s="4" t="s">
        <v>3369</v>
      </c>
      <c r="K2084" s="3">
        <f>SUM(K2082:K2083)</f>
        <v>192218.97</v>
      </c>
      <c r="L2084">
        <f t="shared" si="32"/>
        <v>712</v>
      </c>
    </row>
    <row r="2085" spans="1:12" x14ac:dyDescent="0.25">
      <c r="A2085" t="s">
        <v>1425</v>
      </c>
      <c r="B2085">
        <v>2026</v>
      </c>
      <c r="C2085" t="s">
        <v>9</v>
      </c>
      <c r="D2085" t="s">
        <v>2</v>
      </c>
      <c r="E2085" t="s">
        <v>1426</v>
      </c>
      <c r="F2085" s="3">
        <v>15496</v>
      </c>
      <c r="G2085" s="3">
        <v>0</v>
      </c>
      <c r="H2085" s="3">
        <v>15496</v>
      </c>
      <c r="I2085" s="3">
        <v>-7959.56</v>
      </c>
      <c r="J2085" s="3">
        <v>0</v>
      </c>
      <c r="K2085" s="3">
        <v>7536.44</v>
      </c>
      <c r="L2085">
        <f t="shared" si="32"/>
        <v>713</v>
      </c>
    </row>
    <row r="2086" spans="1:12" x14ac:dyDescent="0.25">
      <c r="A2086" t="s">
        <v>1425</v>
      </c>
      <c r="B2086">
        <v>2026</v>
      </c>
      <c r="C2086" t="s">
        <v>1</v>
      </c>
      <c r="D2086" t="s">
        <v>2</v>
      </c>
      <c r="E2086" t="s">
        <v>1426</v>
      </c>
      <c r="F2086" s="3">
        <v>7451631</v>
      </c>
      <c r="G2086" s="3">
        <v>-6218703.25</v>
      </c>
      <c r="H2086" s="3">
        <v>1232927.75</v>
      </c>
      <c r="I2086" s="3">
        <v>-450673.41</v>
      </c>
      <c r="J2086" s="4" t="s">
        <v>3369</v>
      </c>
      <c r="K2086" s="3">
        <v>782254.34</v>
      </c>
      <c r="L2086">
        <f t="shared" si="32"/>
        <v>713</v>
      </c>
    </row>
    <row r="2087" spans="1:12" x14ac:dyDescent="0.25">
      <c r="A2087" t="s">
        <v>1425</v>
      </c>
      <c r="B2087">
        <v>2026</v>
      </c>
      <c r="C2087" t="s">
        <v>5</v>
      </c>
      <c r="D2087" t="s">
        <v>2</v>
      </c>
      <c r="E2087" t="s">
        <v>1426</v>
      </c>
      <c r="F2087" s="3">
        <v>940214</v>
      </c>
      <c r="G2087" s="3">
        <v>-755212</v>
      </c>
      <c r="H2087" s="3">
        <v>185002</v>
      </c>
      <c r="I2087" s="3">
        <v>-44996.35</v>
      </c>
      <c r="J2087" s="4" t="s">
        <v>3369</v>
      </c>
      <c r="K2087" s="3">
        <v>140005.65</v>
      </c>
      <c r="L2087">
        <f t="shared" si="32"/>
        <v>713</v>
      </c>
    </row>
    <row r="2088" spans="1:12" x14ac:dyDescent="0.25">
      <c r="A2088" t="str">
        <f>A2087</f>
        <v>Fraternal Order of Eagles #471</v>
      </c>
      <c r="B2088">
        <f>B2087</f>
        <v>2026</v>
      </c>
      <c r="C2088" t="s">
        <v>3357</v>
      </c>
      <c r="D2088" t="str">
        <f>D2087</f>
        <v>501(c)(8)</v>
      </c>
      <c r="E2088" t="str">
        <f>E2087</f>
        <v>0025-32</v>
      </c>
      <c r="F2088" s="3">
        <f>SUM(F2085:F2087)</f>
        <v>8407341</v>
      </c>
      <c r="G2088" s="3">
        <f>SUM(G2085:G2087)</f>
        <v>-6973915.25</v>
      </c>
      <c r="H2088" s="3">
        <f>SUM(H2085:H2087)</f>
        <v>1433425.75</v>
      </c>
      <c r="I2088" s="3">
        <f>SUM(I2085:I2087)</f>
        <v>-503629.31999999995</v>
      </c>
      <c r="J2088" s="3">
        <v>0</v>
      </c>
      <c r="K2088" s="3">
        <f>SUM(K2085:K2087)</f>
        <v>929796.42999999993</v>
      </c>
      <c r="L2088">
        <f t="shared" si="32"/>
        <v>713</v>
      </c>
    </row>
    <row r="2089" spans="1:12" x14ac:dyDescent="0.25">
      <c r="A2089" t="s">
        <v>1427</v>
      </c>
      <c r="B2089">
        <v>2026</v>
      </c>
      <c r="C2089" t="s">
        <v>1</v>
      </c>
      <c r="D2089" t="s">
        <v>2</v>
      </c>
      <c r="E2089" t="s">
        <v>1428</v>
      </c>
      <c r="F2089" s="3">
        <v>6966488.25</v>
      </c>
      <c r="G2089" s="3">
        <v>-6499961.7999999998</v>
      </c>
      <c r="H2089" s="3">
        <v>466526.45</v>
      </c>
      <c r="I2089" s="3">
        <v>-157752.74</v>
      </c>
      <c r="J2089" s="4" t="s">
        <v>3369</v>
      </c>
      <c r="K2089" s="3">
        <v>308773.71000000002</v>
      </c>
      <c r="L2089">
        <f t="shared" si="32"/>
        <v>714</v>
      </c>
    </row>
    <row r="2090" spans="1:12" x14ac:dyDescent="0.25">
      <c r="A2090" t="s">
        <v>1427</v>
      </c>
      <c r="B2090">
        <v>2026</v>
      </c>
      <c r="C2090" t="s">
        <v>5</v>
      </c>
      <c r="D2090" t="s">
        <v>2</v>
      </c>
      <c r="E2090" t="s">
        <v>1428</v>
      </c>
      <c r="F2090" s="3">
        <v>202754</v>
      </c>
      <c r="G2090" s="3">
        <v>-158533</v>
      </c>
      <c r="H2090" s="3">
        <v>44221</v>
      </c>
      <c r="I2090" s="3">
        <v>-12366.17</v>
      </c>
      <c r="J2090" s="4" t="s">
        <v>3369</v>
      </c>
      <c r="K2090" s="3">
        <v>31854.83</v>
      </c>
      <c r="L2090">
        <f t="shared" si="32"/>
        <v>714</v>
      </c>
    </row>
    <row r="2091" spans="1:12" x14ac:dyDescent="0.25">
      <c r="A2091" t="str">
        <f>A2090</f>
        <v>Fraternal Order of Eagles #515</v>
      </c>
      <c r="B2091">
        <f>B2090</f>
        <v>2026</v>
      </c>
      <c r="C2091" t="s">
        <v>3357</v>
      </c>
      <c r="D2091" t="str">
        <f>D2090</f>
        <v>501(c)(8)</v>
      </c>
      <c r="E2091" t="str">
        <f>E2090</f>
        <v>0263-32</v>
      </c>
      <c r="F2091" s="3">
        <f>SUM(F2089:F2090)</f>
        <v>7169242.25</v>
      </c>
      <c r="G2091" s="3">
        <f>SUM(G2089:G2090)</f>
        <v>-6658494.7999999998</v>
      </c>
      <c r="H2091" s="3">
        <f>SUM(H2089:H2090)</f>
        <v>510747.45</v>
      </c>
      <c r="I2091" s="3">
        <f>SUM(I2089:I2090)</f>
        <v>-170118.91</v>
      </c>
      <c r="J2091" s="4" t="s">
        <v>3369</v>
      </c>
      <c r="K2091" s="3">
        <f>SUM(K2089:K2090)</f>
        <v>340628.54000000004</v>
      </c>
      <c r="L2091">
        <f t="shared" si="32"/>
        <v>714</v>
      </c>
    </row>
    <row r="2092" spans="1:12" x14ac:dyDescent="0.25">
      <c r="A2092" t="s">
        <v>1429</v>
      </c>
      <c r="B2092">
        <v>2026</v>
      </c>
      <c r="C2092" t="s">
        <v>1</v>
      </c>
      <c r="D2092" t="s">
        <v>2</v>
      </c>
      <c r="E2092" t="s">
        <v>1430</v>
      </c>
      <c r="F2092" s="3">
        <v>5139152.25</v>
      </c>
      <c r="G2092" s="3">
        <v>-4769378.45</v>
      </c>
      <c r="H2092" s="3">
        <v>369773.8</v>
      </c>
      <c r="I2092" s="3">
        <v>-82508.710000000006</v>
      </c>
      <c r="J2092" s="4" t="s">
        <v>3369</v>
      </c>
      <c r="K2092" s="3">
        <v>287265.09000000003</v>
      </c>
      <c r="L2092">
        <f t="shared" si="32"/>
        <v>715</v>
      </c>
    </row>
    <row r="2093" spans="1:12" x14ac:dyDescent="0.25">
      <c r="A2093" t="s">
        <v>1429</v>
      </c>
      <c r="B2093">
        <v>2026</v>
      </c>
      <c r="C2093" t="s">
        <v>5</v>
      </c>
      <c r="D2093" t="s">
        <v>2</v>
      </c>
      <c r="E2093" t="s">
        <v>1430</v>
      </c>
      <c r="F2093" s="3">
        <v>287389</v>
      </c>
      <c r="G2093" s="3">
        <v>-243530</v>
      </c>
      <c r="H2093" s="3">
        <v>43859</v>
      </c>
      <c r="I2093" s="3">
        <v>-10331.32</v>
      </c>
      <c r="J2093" s="4" t="s">
        <v>3369</v>
      </c>
      <c r="K2093" s="3">
        <v>33527.68</v>
      </c>
      <c r="L2093">
        <f t="shared" si="32"/>
        <v>715</v>
      </c>
    </row>
    <row r="2094" spans="1:12" x14ac:dyDescent="0.25">
      <c r="A2094" t="str">
        <f>A2093</f>
        <v>Fraternal Order of Eagles #528</v>
      </c>
      <c r="B2094">
        <f>B2093</f>
        <v>2026</v>
      </c>
      <c r="C2094" t="s">
        <v>3357</v>
      </c>
      <c r="D2094" t="str">
        <f>D2093</f>
        <v>501(c)(8)</v>
      </c>
      <c r="E2094" t="str">
        <f>E2093</f>
        <v>0238-32</v>
      </c>
      <c r="F2094" s="3">
        <f>SUM(F2092:F2093)</f>
        <v>5426541.25</v>
      </c>
      <c r="G2094" s="3">
        <f>SUM(G2092:G2093)</f>
        <v>-5012908.45</v>
      </c>
      <c r="H2094" s="3">
        <f>SUM(H2092:H2093)</f>
        <v>413632.8</v>
      </c>
      <c r="I2094" s="3">
        <f>SUM(I2092:I2093)</f>
        <v>-92840.03</v>
      </c>
      <c r="J2094" s="4" t="s">
        <v>3369</v>
      </c>
      <c r="K2094" s="3">
        <f>SUM(K2092:K2093)</f>
        <v>320792.77</v>
      </c>
      <c r="L2094">
        <f t="shared" si="32"/>
        <v>715</v>
      </c>
    </row>
    <row r="2095" spans="1:12" x14ac:dyDescent="0.25">
      <c r="A2095" t="s">
        <v>1431</v>
      </c>
      <c r="B2095">
        <v>2026</v>
      </c>
      <c r="C2095" t="s">
        <v>1</v>
      </c>
      <c r="D2095" t="s">
        <v>2</v>
      </c>
      <c r="E2095" t="s">
        <v>1432</v>
      </c>
      <c r="F2095" s="3">
        <v>2054224.75</v>
      </c>
      <c r="G2095" s="3">
        <v>-1652455.55</v>
      </c>
      <c r="H2095" s="3">
        <v>401769.2</v>
      </c>
      <c r="I2095" s="3">
        <v>-142978.85</v>
      </c>
      <c r="J2095" s="4" t="s">
        <v>3369</v>
      </c>
      <c r="K2095" s="3">
        <v>258790.35</v>
      </c>
      <c r="L2095">
        <f t="shared" si="32"/>
        <v>716</v>
      </c>
    </row>
    <row r="2096" spans="1:12" x14ac:dyDescent="0.25">
      <c r="A2096" t="s">
        <v>1431</v>
      </c>
      <c r="B2096">
        <v>2026</v>
      </c>
      <c r="C2096" t="s">
        <v>5</v>
      </c>
      <c r="D2096" t="s">
        <v>2</v>
      </c>
      <c r="E2096" t="s">
        <v>1432</v>
      </c>
      <c r="F2096" s="3">
        <v>29176</v>
      </c>
      <c r="G2096" s="3">
        <v>-20655</v>
      </c>
      <c r="H2096" s="3">
        <v>8521</v>
      </c>
      <c r="I2096" s="3">
        <v>-5775.86</v>
      </c>
      <c r="J2096" s="4" t="s">
        <v>3369</v>
      </c>
      <c r="K2096" s="3">
        <v>2745.14</v>
      </c>
      <c r="L2096">
        <f t="shared" si="32"/>
        <v>716</v>
      </c>
    </row>
    <row r="2097" spans="1:12" x14ac:dyDescent="0.25">
      <c r="A2097" t="str">
        <f>A2096</f>
        <v>Fraternal Order of Eagles #555</v>
      </c>
      <c r="B2097">
        <f>B2096</f>
        <v>2026</v>
      </c>
      <c r="C2097" t="s">
        <v>3357</v>
      </c>
      <c r="D2097" t="str">
        <f>D2096</f>
        <v>501(c)(8)</v>
      </c>
      <c r="E2097" t="str">
        <f>E2096</f>
        <v>0093-32</v>
      </c>
      <c r="F2097" s="3">
        <f>SUM(F2095:F2096)</f>
        <v>2083400.75</v>
      </c>
      <c r="G2097" s="3">
        <f>SUM(G2095:G2096)</f>
        <v>-1673110.55</v>
      </c>
      <c r="H2097" s="3">
        <f>SUM(H2095:H2096)</f>
        <v>410290.2</v>
      </c>
      <c r="I2097" s="3">
        <f>SUM(I2095:I2096)</f>
        <v>-148754.71</v>
      </c>
      <c r="J2097" s="4" t="s">
        <v>3369</v>
      </c>
      <c r="K2097" s="3">
        <f>SUM(K2095:K2096)</f>
        <v>261535.49000000002</v>
      </c>
      <c r="L2097">
        <f t="shared" si="32"/>
        <v>716</v>
      </c>
    </row>
    <row r="2098" spans="1:12" x14ac:dyDescent="0.25">
      <c r="A2098" t="s">
        <v>1433</v>
      </c>
      <c r="B2098">
        <v>2026</v>
      </c>
      <c r="C2098" t="s">
        <v>1</v>
      </c>
      <c r="D2098" t="s">
        <v>2</v>
      </c>
      <c r="E2098" t="s">
        <v>1434</v>
      </c>
      <c r="F2098" s="3">
        <v>842875.6</v>
      </c>
      <c r="G2098" s="3">
        <v>-636981.14999999991</v>
      </c>
      <c r="H2098" s="3">
        <v>205894.45</v>
      </c>
      <c r="I2098" s="3">
        <v>-70069.5</v>
      </c>
      <c r="J2098" s="4" t="s">
        <v>3369</v>
      </c>
      <c r="K2098" s="3">
        <v>135824.95000000001</v>
      </c>
      <c r="L2098">
        <f t="shared" si="32"/>
        <v>717</v>
      </c>
    </row>
    <row r="2099" spans="1:12" x14ac:dyDescent="0.25">
      <c r="A2099" t="s">
        <v>1433</v>
      </c>
      <c r="B2099">
        <v>2026</v>
      </c>
      <c r="C2099" t="s">
        <v>5</v>
      </c>
      <c r="D2099" t="s">
        <v>2</v>
      </c>
      <c r="E2099" t="s">
        <v>1434</v>
      </c>
      <c r="F2099" s="3">
        <v>28257</v>
      </c>
      <c r="G2099" s="3">
        <v>-22000</v>
      </c>
      <c r="H2099" s="3">
        <v>6257</v>
      </c>
      <c r="I2099" s="3">
        <v>-828.38</v>
      </c>
      <c r="J2099" s="4" t="s">
        <v>3369</v>
      </c>
      <c r="K2099" s="3">
        <v>5428.62</v>
      </c>
      <c r="L2099">
        <f t="shared" si="32"/>
        <v>717</v>
      </c>
    </row>
    <row r="2100" spans="1:12" x14ac:dyDescent="0.25">
      <c r="A2100" t="str">
        <f>A2099</f>
        <v>Fraternal Order of Eagles #582</v>
      </c>
      <c r="B2100">
        <f>B2099</f>
        <v>2026</v>
      </c>
      <c r="C2100" t="s">
        <v>3357</v>
      </c>
      <c r="D2100" t="str">
        <f>D2099</f>
        <v>501(c)(8)</v>
      </c>
      <c r="E2100" t="str">
        <f>E2099</f>
        <v>1005-31</v>
      </c>
      <c r="F2100" s="3">
        <f>SUM(F2098:F2099)</f>
        <v>871132.6</v>
      </c>
      <c r="G2100" s="3">
        <f>SUM(G2098:G2099)</f>
        <v>-658981.14999999991</v>
      </c>
      <c r="H2100" s="3">
        <f>SUM(H2098:H2099)</f>
        <v>212151.45</v>
      </c>
      <c r="I2100" s="3">
        <f>SUM(I2098:I2099)</f>
        <v>-70897.88</v>
      </c>
      <c r="J2100" s="4" t="s">
        <v>3369</v>
      </c>
      <c r="K2100" s="3">
        <f>SUM(K2098:K2099)</f>
        <v>141253.57</v>
      </c>
      <c r="L2100">
        <f t="shared" si="32"/>
        <v>717</v>
      </c>
    </row>
    <row r="2101" spans="1:12" x14ac:dyDescent="0.25">
      <c r="A2101" t="s">
        <v>1435</v>
      </c>
      <c r="B2101">
        <v>2026</v>
      </c>
      <c r="C2101" t="s">
        <v>1</v>
      </c>
      <c r="D2101" t="s">
        <v>2</v>
      </c>
      <c r="E2101" t="s">
        <v>1436</v>
      </c>
      <c r="F2101" s="3">
        <v>11201741.5</v>
      </c>
      <c r="G2101" s="3">
        <v>-10363468</v>
      </c>
      <c r="H2101" s="3">
        <v>838273.5</v>
      </c>
      <c r="I2101" s="3">
        <v>-255727.04</v>
      </c>
      <c r="J2101" s="4" t="s">
        <v>3369</v>
      </c>
      <c r="K2101" s="3">
        <v>582546.46</v>
      </c>
      <c r="L2101">
        <f t="shared" si="32"/>
        <v>718</v>
      </c>
    </row>
    <row r="2102" spans="1:12" x14ac:dyDescent="0.25">
      <c r="A2102" t="s">
        <v>1435</v>
      </c>
      <c r="B2102">
        <v>2026</v>
      </c>
      <c r="C2102" t="s">
        <v>5</v>
      </c>
      <c r="D2102" t="s">
        <v>2</v>
      </c>
      <c r="E2102" t="s">
        <v>1436</v>
      </c>
      <c r="F2102" s="3">
        <v>501980</v>
      </c>
      <c r="G2102" s="3">
        <v>-404528.94</v>
      </c>
      <c r="H2102" s="3">
        <v>97451.06</v>
      </c>
      <c r="I2102" s="3">
        <v>-20581.16</v>
      </c>
      <c r="J2102" s="4" t="s">
        <v>3369</v>
      </c>
      <c r="K2102" s="3">
        <v>76869.899999999994</v>
      </c>
      <c r="L2102">
        <f t="shared" si="32"/>
        <v>718</v>
      </c>
    </row>
    <row r="2103" spans="1:12" x14ac:dyDescent="0.25">
      <c r="A2103" t="str">
        <f>A2102</f>
        <v>Fraternal Order of Eagles #600</v>
      </c>
      <c r="B2103">
        <f>B2102</f>
        <v>2026</v>
      </c>
      <c r="C2103" t="s">
        <v>3357</v>
      </c>
      <c r="D2103" t="str">
        <f>D2102</f>
        <v>501(c)(8)</v>
      </c>
      <c r="E2103" t="str">
        <f>E2102</f>
        <v>0180-32</v>
      </c>
      <c r="F2103" s="3">
        <f>SUM(F2101:F2102)</f>
        <v>11703721.5</v>
      </c>
      <c r="G2103" s="3">
        <f>SUM(G2101:G2102)</f>
        <v>-10767996.939999999</v>
      </c>
      <c r="H2103" s="3">
        <f>SUM(H2101:H2102)</f>
        <v>935724.56</v>
      </c>
      <c r="I2103" s="3">
        <f>SUM(I2101:I2102)</f>
        <v>-276308.2</v>
      </c>
      <c r="J2103" s="4" t="s">
        <v>3369</v>
      </c>
      <c r="K2103" s="3">
        <f>SUM(K2101:K2102)</f>
        <v>659416.36</v>
      </c>
      <c r="L2103">
        <f t="shared" si="32"/>
        <v>718</v>
      </c>
    </row>
    <row r="2104" spans="1:12" x14ac:dyDescent="0.25">
      <c r="A2104" t="s">
        <v>1437</v>
      </c>
      <c r="B2104">
        <v>2026</v>
      </c>
      <c r="C2104" t="s">
        <v>9</v>
      </c>
      <c r="D2104" t="s">
        <v>2</v>
      </c>
      <c r="E2104" t="s">
        <v>1438</v>
      </c>
      <c r="F2104" s="3">
        <v>0</v>
      </c>
      <c r="G2104" s="3">
        <v>0</v>
      </c>
      <c r="H2104" s="3">
        <v>0</v>
      </c>
      <c r="I2104" s="3">
        <v>0</v>
      </c>
      <c r="J2104" s="3">
        <v>0</v>
      </c>
      <c r="K2104" s="3">
        <v>0</v>
      </c>
      <c r="L2104">
        <f t="shared" si="32"/>
        <v>719</v>
      </c>
    </row>
    <row r="2105" spans="1:12" x14ac:dyDescent="0.25">
      <c r="A2105" t="s">
        <v>1437</v>
      </c>
      <c r="B2105">
        <v>2026</v>
      </c>
      <c r="C2105" t="s">
        <v>70</v>
      </c>
      <c r="D2105" t="s">
        <v>2</v>
      </c>
      <c r="E2105" t="s">
        <v>1438</v>
      </c>
      <c r="F2105" s="3">
        <v>0</v>
      </c>
      <c r="G2105" s="3">
        <v>0</v>
      </c>
      <c r="H2105" s="3">
        <v>0</v>
      </c>
      <c r="I2105" s="3">
        <v>0</v>
      </c>
      <c r="J2105" s="4" t="s">
        <v>3369</v>
      </c>
      <c r="K2105" s="3">
        <v>0</v>
      </c>
      <c r="L2105">
        <f t="shared" si="32"/>
        <v>719</v>
      </c>
    </row>
    <row r="2106" spans="1:12" x14ac:dyDescent="0.25">
      <c r="A2106" t="s">
        <v>1437</v>
      </c>
      <c r="B2106">
        <v>2026</v>
      </c>
      <c r="C2106" t="s">
        <v>12</v>
      </c>
      <c r="D2106" t="s">
        <v>2</v>
      </c>
      <c r="E2106" t="s">
        <v>1438</v>
      </c>
      <c r="F2106" s="3">
        <v>0</v>
      </c>
      <c r="G2106" s="3">
        <v>0</v>
      </c>
      <c r="H2106" s="3">
        <v>0</v>
      </c>
      <c r="I2106" s="3">
        <v>0</v>
      </c>
      <c r="J2106" s="4" t="s">
        <v>3369</v>
      </c>
      <c r="K2106" s="3">
        <v>0</v>
      </c>
      <c r="L2106">
        <f t="shared" si="32"/>
        <v>719</v>
      </c>
    </row>
    <row r="2107" spans="1:12" x14ac:dyDescent="0.25">
      <c r="A2107" t="s">
        <v>1437</v>
      </c>
      <c r="B2107">
        <v>2026</v>
      </c>
      <c r="C2107" t="s">
        <v>1</v>
      </c>
      <c r="D2107" t="s">
        <v>2</v>
      </c>
      <c r="E2107" t="s">
        <v>1438</v>
      </c>
      <c r="F2107" s="3">
        <v>13349926.75</v>
      </c>
      <c r="G2107" s="3">
        <v>-12432543</v>
      </c>
      <c r="H2107" s="3">
        <v>917383.75</v>
      </c>
      <c r="I2107" s="3">
        <v>-201827.53</v>
      </c>
      <c r="J2107" s="4" t="s">
        <v>3369</v>
      </c>
      <c r="K2107" s="3">
        <v>715556.22</v>
      </c>
      <c r="L2107">
        <f t="shared" si="32"/>
        <v>719</v>
      </c>
    </row>
    <row r="2108" spans="1:12" x14ac:dyDescent="0.25">
      <c r="A2108" t="s">
        <v>1437</v>
      </c>
      <c r="B2108">
        <v>2026</v>
      </c>
      <c r="C2108" t="s">
        <v>5</v>
      </c>
      <c r="D2108" t="s">
        <v>2</v>
      </c>
      <c r="E2108" t="s">
        <v>1438</v>
      </c>
      <c r="F2108" s="3">
        <v>252556.75</v>
      </c>
      <c r="G2108" s="3">
        <v>-194592</v>
      </c>
      <c r="H2108" s="3">
        <v>57964.75</v>
      </c>
      <c r="I2108" s="3">
        <v>-21219.79</v>
      </c>
      <c r="J2108" s="4" t="s">
        <v>3369</v>
      </c>
      <c r="K2108" s="3">
        <v>36744.959999999999</v>
      </c>
      <c r="L2108">
        <f t="shared" si="32"/>
        <v>719</v>
      </c>
    </row>
    <row r="2109" spans="1:12" x14ac:dyDescent="0.25">
      <c r="A2109" t="str">
        <f>A2108</f>
        <v>Fraternal Order of Eagles #685</v>
      </c>
      <c r="B2109">
        <f>B2108</f>
        <v>2026</v>
      </c>
      <c r="C2109" t="s">
        <v>3357</v>
      </c>
      <c r="D2109" t="str">
        <f>D2108</f>
        <v>501(c)(8)</v>
      </c>
      <c r="E2109" t="str">
        <f>E2108</f>
        <v>0243-32</v>
      </c>
      <c r="F2109" s="3">
        <f>SUM(F2104:F2108)</f>
        <v>13602483.5</v>
      </c>
      <c r="G2109" s="3">
        <f>SUM(G2104:G2108)</f>
        <v>-12627135</v>
      </c>
      <c r="H2109" s="3">
        <f>SUM(H2104:H2108)</f>
        <v>975348.5</v>
      </c>
      <c r="I2109" s="3">
        <f>SUM(I2104:I2108)</f>
        <v>-223047.32</v>
      </c>
      <c r="J2109" s="3">
        <v>0</v>
      </c>
      <c r="K2109" s="3">
        <f>SUM(K2104:K2108)</f>
        <v>752301.17999999993</v>
      </c>
      <c r="L2109">
        <f t="shared" si="32"/>
        <v>719</v>
      </c>
    </row>
    <row r="2110" spans="1:12" x14ac:dyDescent="0.25">
      <c r="A2110" t="s">
        <v>1439</v>
      </c>
      <c r="B2110">
        <v>2026</v>
      </c>
      <c r="C2110" t="s">
        <v>9</v>
      </c>
      <c r="D2110" t="s">
        <v>2</v>
      </c>
      <c r="E2110" t="s">
        <v>1440</v>
      </c>
      <c r="F2110" s="3">
        <v>255769</v>
      </c>
      <c r="G2110" s="3">
        <v>0</v>
      </c>
      <c r="H2110" s="3">
        <v>255769</v>
      </c>
      <c r="I2110" s="3">
        <v>-259502.99</v>
      </c>
      <c r="J2110" s="3">
        <v>0</v>
      </c>
      <c r="K2110" s="3">
        <v>-3733.99</v>
      </c>
      <c r="L2110">
        <f t="shared" si="32"/>
        <v>720</v>
      </c>
    </row>
    <row r="2111" spans="1:12" x14ac:dyDescent="0.25">
      <c r="A2111" t="s">
        <v>1439</v>
      </c>
      <c r="B2111">
        <v>2026</v>
      </c>
      <c r="C2111" t="s">
        <v>12</v>
      </c>
      <c r="D2111" t="s">
        <v>2</v>
      </c>
      <c r="E2111" t="s">
        <v>1440</v>
      </c>
      <c r="F2111" s="3">
        <v>780615</v>
      </c>
      <c r="G2111" s="3">
        <v>-576572.65</v>
      </c>
      <c r="H2111" s="3">
        <v>204042.35</v>
      </c>
      <c r="I2111" s="3">
        <v>-52306.36</v>
      </c>
      <c r="J2111" s="4" t="s">
        <v>3369</v>
      </c>
      <c r="K2111" s="3">
        <v>151735.99</v>
      </c>
      <c r="L2111">
        <f t="shared" si="32"/>
        <v>720</v>
      </c>
    </row>
    <row r="2112" spans="1:12" x14ac:dyDescent="0.25">
      <c r="A2112" t="s">
        <v>1439</v>
      </c>
      <c r="B2112">
        <v>2026</v>
      </c>
      <c r="C2112" t="s">
        <v>1</v>
      </c>
      <c r="D2112" t="s">
        <v>2</v>
      </c>
      <c r="E2112" t="s">
        <v>1440</v>
      </c>
      <c r="F2112" s="3">
        <v>8521104.25</v>
      </c>
      <c r="G2112" s="3">
        <v>-7847925.4500000002</v>
      </c>
      <c r="H2112" s="3">
        <v>673178.8</v>
      </c>
      <c r="I2112" s="3">
        <v>-217300.98</v>
      </c>
      <c r="J2112" s="4" t="s">
        <v>3369</v>
      </c>
      <c r="K2112" s="3">
        <v>455877.82</v>
      </c>
      <c r="L2112">
        <f t="shared" si="32"/>
        <v>720</v>
      </c>
    </row>
    <row r="2113" spans="1:12" x14ac:dyDescent="0.25">
      <c r="A2113" t="s">
        <v>1439</v>
      </c>
      <c r="B2113">
        <v>2026</v>
      </c>
      <c r="C2113" t="s">
        <v>5</v>
      </c>
      <c r="D2113" t="s">
        <v>2</v>
      </c>
      <c r="E2113" t="s">
        <v>1440</v>
      </c>
      <c r="F2113" s="3">
        <v>389729</v>
      </c>
      <c r="G2113" s="3">
        <v>-308221.51</v>
      </c>
      <c r="H2113" s="3">
        <v>81507.490000000005</v>
      </c>
      <c r="I2113" s="3">
        <v>-23483.73</v>
      </c>
      <c r="J2113" s="4" t="s">
        <v>3369</v>
      </c>
      <c r="K2113" s="3">
        <v>58023.76</v>
      </c>
      <c r="L2113">
        <f t="shared" si="32"/>
        <v>720</v>
      </c>
    </row>
    <row r="2114" spans="1:12" x14ac:dyDescent="0.25">
      <c r="A2114" t="str">
        <f>A2113</f>
        <v>Fraternal Order of Eagles #691</v>
      </c>
      <c r="B2114">
        <f>B2113</f>
        <v>2026</v>
      </c>
      <c r="C2114" t="s">
        <v>3357</v>
      </c>
      <c r="D2114" t="str">
        <f>D2113</f>
        <v>501(c)(8)</v>
      </c>
      <c r="E2114" t="str">
        <f>E2113</f>
        <v>0031-32</v>
      </c>
      <c r="F2114" s="3">
        <f>SUM(F2110:F2113)</f>
        <v>9947217.25</v>
      </c>
      <c r="G2114" s="3">
        <f>SUM(G2110:G2113)</f>
        <v>-8732719.6099999994</v>
      </c>
      <c r="H2114" s="3">
        <f>SUM(H2110:H2113)</f>
        <v>1214497.6399999999</v>
      </c>
      <c r="I2114" s="3">
        <f>SUM(I2110:I2113)</f>
        <v>-552594.05999999994</v>
      </c>
      <c r="J2114" s="3">
        <v>0</v>
      </c>
      <c r="K2114" s="3">
        <f>SUM(K2110:K2113)</f>
        <v>661903.58000000007</v>
      </c>
      <c r="L2114">
        <f t="shared" si="32"/>
        <v>720</v>
      </c>
    </row>
    <row r="2115" spans="1:12" x14ac:dyDescent="0.25">
      <c r="A2115" t="s">
        <v>1441</v>
      </c>
      <c r="B2115">
        <v>2026</v>
      </c>
      <c r="C2115" t="s">
        <v>1</v>
      </c>
      <c r="D2115" t="s">
        <v>2</v>
      </c>
      <c r="E2115" t="s">
        <v>1442</v>
      </c>
      <c r="F2115" s="3">
        <v>5886032.0499999998</v>
      </c>
      <c r="G2115" s="3">
        <v>-4535531.55</v>
      </c>
      <c r="H2115" s="3">
        <v>1350500.5</v>
      </c>
      <c r="I2115" s="3">
        <v>-473084.58</v>
      </c>
      <c r="J2115" s="4" t="s">
        <v>3369</v>
      </c>
      <c r="K2115" s="3">
        <v>877415.92</v>
      </c>
      <c r="L2115">
        <f t="shared" si="32"/>
        <v>721</v>
      </c>
    </row>
    <row r="2116" spans="1:12" x14ac:dyDescent="0.25">
      <c r="A2116" t="s">
        <v>1441</v>
      </c>
      <c r="B2116">
        <v>2026</v>
      </c>
      <c r="C2116" t="s">
        <v>5</v>
      </c>
      <c r="D2116" t="s">
        <v>2</v>
      </c>
      <c r="E2116" t="s">
        <v>1442</v>
      </c>
      <c r="F2116" s="3">
        <v>249958</v>
      </c>
      <c r="G2116" s="3">
        <v>-201767</v>
      </c>
      <c r="H2116" s="3">
        <v>48191</v>
      </c>
      <c r="I2116" s="3">
        <v>-136952.95000000001</v>
      </c>
      <c r="J2116" s="4" t="s">
        <v>3369</v>
      </c>
      <c r="K2116" s="3">
        <v>-88761.95</v>
      </c>
      <c r="L2116">
        <f t="shared" ref="L2116:L2179" si="33">IF(E2116=E2115,L2115,L2115+1)</f>
        <v>721</v>
      </c>
    </row>
    <row r="2117" spans="1:12" x14ac:dyDescent="0.25">
      <c r="A2117" t="str">
        <f>A2116</f>
        <v>Fraternal Order of Eagles #711</v>
      </c>
      <c r="B2117">
        <f>B2116</f>
        <v>2026</v>
      </c>
      <c r="C2117" t="s">
        <v>3357</v>
      </c>
      <c r="D2117" t="str">
        <f>D2116</f>
        <v>501(c)(8)</v>
      </c>
      <c r="E2117" t="str">
        <f>E2116</f>
        <v>0056-32</v>
      </c>
      <c r="F2117" s="3">
        <f>SUM(F2115:F2116)</f>
        <v>6135990.0499999998</v>
      </c>
      <c r="G2117" s="3">
        <f>SUM(G2115:G2116)</f>
        <v>-4737298.55</v>
      </c>
      <c r="H2117" s="3">
        <f>SUM(H2115:H2116)</f>
        <v>1398691.5</v>
      </c>
      <c r="I2117" s="3">
        <f>SUM(I2115:I2116)</f>
        <v>-610037.53</v>
      </c>
      <c r="J2117" s="4" t="s">
        <v>3369</v>
      </c>
      <c r="K2117" s="3">
        <f>SUM(K2115:K2116)</f>
        <v>788653.97000000009</v>
      </c>
      <c r="L2117">
        <f t="shared" si="33"/>
        <v>721</v>
      </c>
    </row>
    <row r="2118" spans="1:12" x14ac:dyDescent="0.25">
      <c r="A2118" t="s">
        <v>1443</v>
      </c>
      <c r="B2118">
        <v>2026</v>
      </c>
      <c r="C2118" t="s">
        <v>1</v>
      </c>
      <c r="D2118" t="s">
        <v>2</v>
      </c>
      <c r="E2118" t="s">
        <v>1444</v>
      </c>
      <c r="F2118" s="3">
        <v>12660908</v>
      </c>
      <c r="G2118" s="3">
        <v>-11774166.550000001</v>
      </c>
      <c r="H2118" s="3">
        <v>886741.45</v>
      </c>
      <c r="I2118" s="3">
        <v>-293215.13</v>
      </c>
      <c r="J2118" s="4" t="s">
        <v>3369</v>
      </c>
      <c r="K2118" s="3">
        <v>593526.31999999995</v>
      </c>
      <c r="L2118">
        <f t="shared" si="33"/>
        <v>722</v>
      </c>
    </row>
    <row r="2119" spans="1:12" x14ac:dyDescent="0.25">
      <c r="A2119" t="s">
        <v>1443</v>
      </c>
      <c r="B2119">
        <v>2026</v>
      </c>
      <c r="C2119" t="s">
        <v>5</v>
      </c>
      <c r="D2119" t="s">
        <v>2</v>
      </c>
      <c r="E2119" t="s">
        <v>1444</v>
      </c>
      <c r="F2119" s="3">
        <v>356521.54</v>
      </c>
      <c r="G2119" s="3">
        <v>-279557</v>
      </c>
      <c r="H2119" s="3">
        <v>76964.539999999994</v>
      </c>
      <c r="I2119" s="3">
        <v>-19291.59</v>
      </c>
      <c r="J2119" s="4" t="s">
        <v>3369</v>
      </c>
      <c r="K2119" s="3">
        <v>57672.95</v>
      </c>
      <c r="L2119">
        <f t="shared" si="33"/>
        <v>722</v>
      </c>
    </row>
    <row r="2120" spans="1:12" x14ac:dyDescent="0.25">
      <c r="A2120" t="str">
        <f>A2119</f>
        <v>Fraternal Order of Eagles #712</v>
      </c>
      <c r="B2120">
        <f>B2119</f>
        <v>2026</v>
      </c>
      <c r="C2120" t="s">
        <v>3357</v>
      </c>
      <c r="D2120" t="str">
        <f>D2119</f>
        <v>501(c)(8)</v>
      </c>
      <c r="E2120" t="str">
        <f>E2119</f>
        <v>0052-32</v>
      </c>
      <c r="F2120" s="3">
        <f>SUM(F2118:F2119)</f>
        <v>13017429.539999999</v>
      </c>
      <c r="G2120" s="3">
        <f>SUM(G2118:G2119)</f>
        <v>-12053723.550000001</v>
      </c>
      <c r="H2120" s="3">
        <f>SUM(H2118:H2119)</f>
        <v>963705.99</v>
      </c>
      <c r="I2120" s="3">
        <f>SUM(I2118:I2119)</f>
        <v>-312506.72000000003</v>
      </c>
      <c r="J2120" s="4" t="s">
        <v>3369</v>
      </c>
      <c r="K2120" s="3">
        <f>SUM(K2118:K2119)</f>
        <v>651199.2699999999</v>
      </c>
      <c r="L2120">
        <f t="shared" si="33"/>
        <v>722</v>
      </c>
    </row>
    <row r="2121" spans="1:12" x14ac:dyDescent="0.25">
      <c r="A2121" t="s">
        <v>1445</v>
      </c>
      <c r="B2121">
        <v>2026</v>
      </c>
      <c r="C2121" t="s">
        <v>1</v>
      </c>
      <c r="D2121" t="s">
        <v>2</v>
      </c>
      <c r="E2121" t="s">
        <v>1446</v>
      </c>
      <c r="F2121" s="3">
        <v>18253468.5</v>
      </c>
      <c r="G2121" s="3">
        <v>-17142546.199999999</v>
      </c>
      <c r="H2121" s="3">
        <v>1110922.3</v>
      </c>
      <c r="I2121" s="3">
        <v>-248316.59</v>
      </c>
      <c r="J2121" s="4" t="s">
        <v>3369</v>
      </c>
      <c r="K2121" s="3">
        <v>862605.71</v>
      </c>
      <c r="L2121">
        <f t="shared" si="33"/>
        <v>723</v>
      </c>
    </row>
    <row r="2122" spans="1:12" x14ac:dyDescent="0.25">
      <c r="A2122" t="s">
        <v>1445</v>
      </c>
      <c r="B2122">
        <v>2026</v>
      </c>
      <c r="C2122" t="s">
        <v>5</v>
      </c>
      <c r="D2122" t="s">
        <v>2</v>
      </c>
      <c r="E2122" t="s">
        <v>1446</v>
      </c>
      <c r="F2122" s="3">
        <v>1489158</v>
      </c>
      <c r="G2122" s="3">
        <v>-1265134.6200000001</v>
      </c>
      <c r="H2122" s="3">
        <v>224023.38</v>
      </c>
      <c r="I2122" s="3">
        <v>-48454.53</v>
      </c>
      <c r="J2122" s="4" t="s">
        <v>3369</v>
      </c>
      <c r="K2122" s="3">
        <v>175568.85</v>
      </c>
      <c r="L2122">
        <f t="shared" si="33"/>
        <v>723</v>
      </c>
    </row>
    <row r="2123" spans="1:12" x14ac:dyDescent="0.25">
      <c r="A2123" t="str">
        <f>A2122</f>
        <v>Fraternal Order of Eagles #763</v>
      </c>
      <c r="B2123">
        <f>B2122</f>
        <v>2026</v>
      </c>
      <c r="C2123" t="s">
        <v>3357</v>
      </c>
      <c r="D2123" t="str">
        <f>D2122</f>
        <v>501(c)(8)</v>
      </c>
      <c r="E2123" t="str">
        <f>E2122</f>
        <v>0249-32</v>
      </c>
      <c r="F2123" s="3">
        <f>SUM(F2121:F2122)</f>
        <v>19742626.5</v>
      </c>
      <c r="G2123" s="3">
        <f>SUM(G2121:G2122)</f>
        <v>-18407680.82</v>
      </c>
      <c r="H2123" s="3">
        <f>SUM(H2121:H2122)</f>
        <v>1334945.6800000002</v>
      </c>
      <c r="I2123" s="3">
        <f>SUM(I2121:I2122)</f>
        <v>-296771.12</v>
      </c>
      <c r="J2123" s="4" t="s">
        <v>3369</v>
      </c>
      <c r="K2123" s="3">
        <f>SUM(K2121:K2122)</f>
        <v>1038174.5599999999</v>
      </c>
      <c r="L2123">
        <f t="shared" si="33"/>
        <v>723</v>
      </c>
    </row>
    <row r="2124" spans="1:12" x14ac:dyDescent="0.25">
      <c r="A2124" t="s">
        <v>1447</v>
      </c>
      <c r="B2124">
        <v>2026</v>
      </c>
      <c r="C2124" t="s">
        <v>1</v>
      </c>
      <c r="D2124" t="s">
        <v>2</v>
      </c>
      <c r="E2124" t="s">
        <v>1448</v>
      </c>
      <c r="F2124" s="3">
        <v>12984363.75</v>
      </c>
      <c r="G2124" s="3">
        <v>-12048352.15</v>
      </c>
      <c r="H2124" s="3">
        <v>936011.6</v>
      </c>
      <c r="I2124" s="3">
        <v>-340811.14</v>
      </c>
      <c r="J2124" s="4" t="s">
        <v>3369</v>
      </c>
      <c r="K2124" s="3">
        <v>595200.46</v>
      </c>
      <c r="L2124">
        <f t="shared" si="33"/>
        <v>724</v>
      </c>
    </row>
    <row r="2125" spans="1:12" x14ac:dyDescent="0.25">
      <c r="A2125" t="s">
        <v>1447</v>
      </c>
      <c r="B2125">
        <v>2026</v>
      </c>
      <c r="C2125" t="s">
        <v>5</v>
      </c>
      <c r="D2125" t="s">
        <v>2</v>
      </c>
      <c r="E2125" t="s">
        <v>1448</v>
      </c>
      <c r="F2125" s="3">
        <v>1544429</v>
      </c>
      <c r="G2125" s="3">
        <v>-1249076</v>
      </c>
      <c r="H2125" s="3">
        <v>295353</v>
      </c>
      <c r="I2125" s="3">
        <v>-72374.73</v>
      </c>
      <c r="J2125" s="4" t="s">
        <v>3369</v>
      </c>
      <c r="K2125" s="3">
        <v>222978.27</v>
      </c>
      <c r="L2125">
        <f t="shared" si="33"/>
        <v>724</v>
      </c>
    </row>
    <row r="2126" spans="1:12" x14ac:dyDescent="0.25">
      <c r="A2126" t="str">
        <f>A2125</f>
        <v>Fraternal Order of Eagles #767</v>
      </c>
      <c r="B2126">
        <f>B2125</f>
        <v>2026</v>
      </c>
      <c r="C2126" t="s">
        <v>3357</v>
      </c>
      <c r="D2126" t="str">
        <f>D2125</f>
        <v>501(c)(8)</v>
      </c>
      <c r="E2126" t="str">
        <f>E2125</f>
        <v>0026-32</v>
      </c>
      <c r="F2126" s="3">
        <f>SUM(F2124:F2125)</f>
        <v>14528792.75</v>
      </c>
      <c r="G2126" s="3">
        <f>SUM(G2124:G2125)</f>
        <v>-13297428.15</v>
      </c>
      <c r="H2126" s="3">
        <f>SUM(H2124:H2125)</f>
        <v>1231364.6000000001</v>
      </c>
      <c r="I2126" s="3">
        <f>SUM(I2124:I2125)</f>
        <v>-413185.87</v>
      </c>
      <c r="J2126" s="4" t="s">
        <v>3369</v>
      </c>
      <c r="K2126" s="3">
        <f>SUM(K2124:K2125)</f>
        <v>818178.73</v>
      </c>
      <c r="L2126">
        <f t="shared" si="33"/>
        <v>724</v>
      </c>
    </row>
    <row r="2127" spans="1:12" x14ac:dyDescent="0.25">
      <c r="A2127" t="s">
        <v>1449</v>
      </c>
      <c r="B2127">
        <v>2026</v>
      </c>
      <c r="C2127" t="s">
        <v>1</v>
      </c>
      <c r="D2127" t="s">
        <v>2</v>
      </c>
      <c r="E2127" t="s">
        <v>1450</v>
      </c>
      <c r="F2127" s="3">
        <v>1100730</v>
      </c>
      <c r="G2127" s="3">
        <v>-874346</v>
      </c>
      <c r="H2127" s="3">
        <v>226384</v>
      </c>
      <c r="I2127" s="3">
        <v>-82519.87</v>
      </c>
      <c r="J2127" s="4" t="s">
        <v>3369</v>
      </c>
      <c r="K2127" s="3">
        <v>143864.13</v>
      </c>
      <c r="L2127">
        <f t="shared" si="33"/>
        <v>725</v>
      </c>
    </row>
    <row r="2128" spans="1:12" x14ac:dyDescent="0.25">
      <c r="A2128" t="s">
        <v>1449</v>
      </c>
      <c r="B2128">
        <v>2026</v>
      </c>
      <c r="C2128" t="s">
        <v>5</v>
      </c>
      <c r="D2128" t="s">
        <v>2</v>
      </c>
      <c r="E2128" t="s">
        <v>1450</v>
      </c>
      <c r="F2128" s="3">
        <v>94900</v>
      </c>
      <c r="G2128" s="3">
        <v>-75038</v>
      </c>
      <c r="H2128" s="3">
        <v>19862</v>
      </c>
      <c r="I2128" s="3">
        <v>-16849.32</v>
      </c>
      <c r="J2128" s="4" t="s">
        <v>3369</v>
      </c>
      <c r="K2128" s="3">
        <v>3012.68</v>
      </c>
      <c r="L2128">
        <f t="shared" si="33"/>
        <v>725</v>
      </c>
    </row>
    <row r="2129" spans="1:12" x14ac:dyDescent="0.25">
      <c r="A2129" t="str">
        <f>A2128</f>
        <v>Fraternal Order of Eagles #772</v>
      </c>
      <c r="B2129">
        <f>B2128</f>
        <v>2026</v>
      </c>
      <c r="C2129" t="s">
        <v>3357</v>
      </c>
      <c r="D2129" t="str">
        <f>D2128</f>
        <v>501(c)(8)</v>
      </c>
      <c r="E2129" t="str">
        <f>E2128</f>
        <v>0236-32</v>
      </c>
      <c r="F2129" s="3">
        <f>SUM(F2127:F2128)</f>
        <v>1195630</v>
      </c>
      <c r="G2129" s="3">
        <f>SUM(G2127:G2128)</f>
        <v>-949384</v>
      </c>
      <c r="H2129" s="3">
        <f>SUM(H2127:H2128)</f>
        <v>246246</v>
      </c>
      <c r="I2129" s="3">
        <f>SUM(I2127:I2128)</f>
        <v>-99369.19</v>
      </c>
      <c r="J2129" s="4" t="s">
        <v>3369</v>
      </c>
      <c r="K2129" s="3">
        <f>SUM(K2127:K2128)</f>
        <v>146876.81</v>
      </c>
      <c r="L2129">
        <f t="shared" si="33"/>
        <v>725</v>
      </c>
    </row>
    <row r="2130" spans="1:12" x14ac:dyDescent="0.25">
      <c r="A2130" t="s">
        <v>1451</v>
      </c>
      <c r="B2130">
        <v>2026</v>
      </c>
      <c r="C2130" t="s">
        <v>1</v>
      </c>
      <c r="D2130" t="s">
        <v>2</v>
      </c>
      <c r="E2130" t="s">
        <v>1452</v>
      </c>
      <c r="F2130" s="3">
        <v>3737087.9</v>
      </c>
      <c r="G2130" s="3">
        <v>-3313945.4</v>
      </c>
      <c r="H2130" s="3">
        <v>423142.5</v>
      </c>
      <c r="I2130" s="3">
        <v>-76947.350000000006</v>
      </c>
      <c r="J2130" s="4" t="s">
        <v>3369</v>
      </c>
      <c r="K2130" s="3">
        <v>346195.15</v>
      </c>
      <c r="L2130">
        <f t="shared" si="33"/>
        <v>726</v>
      </c>
    </row>
    <row r="2131" spans="1:12" x14ac:dyDescent="0.25">
      <c r="A2131" t="s">
        <v>1451</v>
      </c>
      <c r="B2131">
        <v>2026</v>
      </c>
      <c r="C2131" t="s">
        <v>5</v>
      </c>
      <c r="D2131" t="s">
        <v>2</v>
      </c>
      <c r="E2131" t="s">
        <v>1452</v>
      </c>
      <c r="F2131" s="3">
        <v>249340</v>
      </c>
      <c r="G2131" s="3">
        <v>-201450</v>
      </c>
      <c r="H2131" s="3">
        <v>47890</v>
      </c>
      <c r="I2131" s="3">
        <v>-21739.49</v>
      </c>
      <c r="J2131" s="4" t="s">
        <v>3369</v>
      </c>
      <c r="K2131" s="3">
        <v>26150.51</v>
      </c>
      <c r="L2131">
        <f t="shared" si="33"/>
        <v>726</v>
      </c>
    </row>
    <row r="2132" spans="1:12" x14ac:dyDescent="0.25">
      <c r="A2132" t="str">
        <f>A2131</f>
        <v>Fraternal Order of Eagles #811</v>
      </c>
      <c r="B2132">
        <f>B2131</f>
        <v>2026</v>
      </c>
      <c r="C2132" t="s">
        <v>3357</v>
      </c>
      <c r="D2132" t="str">
        <f>D2131</f>
        <v>501(c)(8)</v>
      </c>
      <c r="E2132" t="str">
        <f>E2131</f>
        <v>0170-32</v>
      </c>
      <c r="F2132" s="3">
        <f>SUM(F2130:F2131)</f>
        <v>3986427.9</v>
      </c>
      <c r="G2132" s="3">
        <f>SUM(G2130:G2131)</f>
        <v>-3515395.4</v>
      </c>
      <c r="H2132" s="3">
        <f>SUM(H2130:H2131)</f>
        <v>471032.5</v>
      </c>
      <c r="I2132" s="3">
        <f>SUM(I2130:I2131)</f>
        <v>-98686.840000000011</v>
      </c>
      <c r="J2132" s="4" t="s">
        <v>3369</v>
      </c>
      <c r="K2132" s="3">
        <f>SUM(K2130:K2131)</f>
        <v>372345.66000000003</v>
      </c>
      <c r="L2132">
        <f t="shared" si="33"/>
        <v>726</v>
      </c>
    </row>
    <row r="2133" spans="1:12" x14ac:dyDescent="0.25">
      <c r="A2133" t="s">
        <v>1453</v>
      </c>
      <c r="B2133">
        <v>2026</v>
      </c>
      <c r="C2133" t="s">
        <v>1</v>
      </c>
      <c r="D2133" t="s">
        <v>2</v>
      </c>
      <c r="E2133" t="s">
        <v>1454</v>
      </c>
      <c r="F2133" s="3">
        <v>1469650.9</v>
      </c>
      <c r="G2133" s="3">
        <v>-1154821.8499999999</v>
      </c>
      <c r="H2133" s="3">
        <v>314829.05</v>
      </c>
      <c r="I2133" s="3">
        <v>-114912.55</v>
      </c>
      <c r="J2133" s="4" t="s">
        <v>3369</v>
      </c>
      <c r="K2133" s="3">
        <v>199916.5</v>
      </c>
      <c r="L2133">
        <f t="shared" si="33"/>
        <v>727</v>
      </c>
    </row>
    <row r="2134" spans="1:12" x14ac:dyDescent="0.25">
      <c r="A2134" t="s">
        <v>1453</v>
      </c>
      <c r="B2134">
        <v>2026</v>
      </c>
      <c r="C2134" t="s">
        <v>5</v>
      </c>
      <c r="D2134" t="s">
        <v>2</v>
      </c>
      <c r="E2134" t="s">
        <v>1454</v>
      </c>
      <c r="F2134" s="3">
        <v>63032</v>
      </c>
      <c r="G2134" s="3">
        <v>-52246</v>
      </c>
      <c r="H2134" s="3">
        <v>10786</v>
      </c>
      <c r="I2134" s="3">
        <v>-11356.46</v>
      </c>
      <c r="J2134" s="4" t="s">
        <v>3369</v>
      </c>
      <c r="K2134" s="3">
        <v>-570.46</v>
      </c>
      <c r="L2134">
        <f t="shared" si="33"/>
        <v>727</v>
      </c>
    </row>
    <row r="2135" spans="1:12" x14ac:dyDescent="0.25">
      <c r="A2135" t="str">
        <f>A2134</f>
        <v>Fraternal Order of Eagles #859</v>
      </c>
      <c r="B2135">
        <f>B2134</f>
        <v>2026</v>
      </c>
      <c r="C2135" t="s">
        <v>3357</v>
      </c>
      <c r="D2135" t="str">
        <f>D2134</f>
        <v>501(c)(8)</v>
      </c>
      <c r="E2135" t="str">
        <f>E2134</f>
        <v>0224-32</v>
      </c>
      <c r="F2135" s="3">
        <f>SUM(F2133:F2134)</f>
        <v>1532682.9</v>
      </c>
      <c r="G2135" s="3">
        <f>SUM(G2133:G2134)</f>
        <v>-1207067.8499999999</v>
      </c>
      <c r="H2135" s="3">
        <f>SUM(H2133:H2134)</f>
        <v>325615.05</v>
      </c>
      <c r="I2135" s="3">
        <f>SUM(I2133:I2134)</f>
        <v>-126269.01000000001</v>
      </c>
      <c r="J2135" s="4" t="s">
        <v>3369</v>
      </c>
      <c r="K2135" s="3">
        <f>SUM(K2133:K2134)</f>
        <v>199346.04</v>
      </c>
      <c r="L2135">
        <f t="shared" si="33"/>
        <v>727</v>
      </c>
    </row>
    <row r="2136" spans="1:12" x14ac:dyDescent="0.25">
      <c r="A2136" t="s">
        <v>1455</v>
      </c>
      <c r="B2136">
        <v>2026</v>
      </c>
      <c r="C2136" t="s">
        <v>1</v>
      </c>
      <c r="D2136" t="s">
        <v>2</v>
      </c>
      <c r="E2136" t="s">
        <v>1456</v>
      </c>
      <c r="F2136" s="3">
        <v>946160</v>
      </c>
      <c r="G2136" s="3">
        <v>-827484.1</v>
      </c>
      <c r="H2136" s="3">
        <v>118675.9</v>
      </c>
      <c r="I2136" s="3">
        <v>-23318.12</v>
      </c>
      <c r="J2136" s="4" t="s">
        <v>3369</v>
      </c>
      <c r="K2136" s="3">
        <v>95357.78</v>
      </c>
      <c r="L2136">
        <f t="shared" si="33"/>
        <v>728</v>
      </c>
    </row>
    <row r="2137" spans="1:12" x14ac:dyDescent="0.25">
      <c r="A2137" t="s">
        <v>1455</v>
      </c>
      <c r="B2137">
        <v>2026</v>
      </c>
      <c r="C2137" t="s">
        <v>5</v>
      </c>
      <c r="D2137" t="s">
        <v>2</v>
      </c>
      <c r="E2137" t="s">
        <v>1456</v>
      </c>
      <c r="F2137" s="3">
        <v>91763</v>
      </c>
      <c r="G2137" s="3">
        <v>-72598</v>
      </c>
      <c r="H2137" s="3">
        <v>19165</v>
      </c>
      <c r="I2137" s="3">
        <v>-6780.98</v>
      </c>
      <c r="J2137" s="4" t="s">
        <v>3369</v>
      </c>
      <c r="K2137" s="3">
        <v>12384.02</v>
      </c>
      <c r="L2137">
        <f t="shared" si="33"/>
        <v>728</v>
      </c>
    </row>
    <row r="2138" spans="1:12" x14ac:dyDescent="0.25">
      <c r="A2138" t="str">
        <f>A2137</f>
        <v>Fraternal Order of Eagles #979</v>
      </c>
      <c r="B2138">
        <f>B2137</f>
        <v>2026</v>
      </c>
      <c r="C2138" t="s">
        <v>3357</v>
      </c>
      <c r="D2138" t="str">
        <f>D2137</f>
        <v>501(c)(8)</v>
      </c>
      <c r="E2138" t="str">
        <f>E2137</f>
        <v>0299-32</v>
      </c>
      <c r="F2138" s="3">
        <f>SUM(F2136:F2137)</f>
        <v>1037923</v>
      </c>
      <c r="G2138" s="3">
        <f>SUM(G2136:G2137)</f>
        <v>-900082.1</v>
      </c>
      <c r="H2138" s="3">
        <f>SUM(H2136:H2137)</f>
        <v>137840.9</v>
      </c>
      <c r="I2138" s="3">
        <f>SUM(I2136:I2137)</f>
        <v>-30099.1</v>
      </c>
      <c r="J2138" s="4" t="s">
        <v>3369</v>
      </c>
      <c r="K2138" s="3">
        <f>SUM(K2136:K2137)</f>
        <v>107741.8</v>
      </c>
      <c r="L2138">
        <f t="shared" si="33"/>
        <v>728</v>
      </c>
    </row>
    <row r="2139" spans="1:12" x14ac:dyDescent="0.25">
      <c r="A2139" t="s">
        <v>1457</v>
      </c>
      <c r="B2139">
        <v>2026</v>
      </c>
      <c r="C2139" t="s">
        <v>1</v>
      </c>
      <c r="D2139" t="s">
        <v>2</v>
      </c>
      <c r="E2139" t="s">
        <v>1458</v>
      </c>
      <c r="F2139" s="3">
        <v>8998544.25</v>
      </c>
      <c r="G2139" s="3">
        <v>-8385482.7000000002</v>
      </c>
      <c r="H2139" s="3">
        <v>613061.55000000005</v>
      </c>
      <c r="I2139" s="3">
        <v>-129365.75</v>
      </c>
      <c r="J2139" s="4" t="s">
        <v>3369</v>
      </c>
      <c r="K2139" s="3">
        <v>483695.8</v>
      </c>
      <c r="L2139">
        <f t="shared" si="33"/>
        <v>729</v>
      </c>
    </row>
    <row r="2140" spans="1:12" x14ac:dyDescent="0.25">
      <c r="A2140" t="s">
        <v>1457</v>
      </c>
      <c r="B2140">
        <v>2026</v>
      </c>
      <c r="C2140" t="s">
        <v>5</v>
      </c>
      <c r="D2140" t="s">
        <v>2</v>
      </c>
      <c r="E2140" t="s">
        <v>1458</v>
      </c>
      <c r="F2140" s="3">
        <v>62322</v>
      </c>
      <c r="G2140" s="3">
        <v>-47268</v>
      </c>
      <c r="H2140" s="3">
        <v>15054</v>
      </c>
      <c r="I2140" s="3">
        <v>-11532.08</v>
      </c>
      <c r="J2140" s="4" t="s">
        <v>3369</v>
      </c>
      <c r="K2140" s="3">
        <v>3521.92</v>
      </c>
      <c r="L2140">
        <f t="shared" si="33"/>
        <v>729</v>
      </c>
    </row>
    <row r="2141" spans="1:12" x14ac:dyDescent="0.25">
      <c r="A2141" t="str">
        <f>A2140</f>
        <v>Fraternal Order of Eagles 1325</v>
      </c>
      <c r="B2141">
        <f>B2140</f>
        <v>2026</v>
      </c>
      <c r="C2141" t="s">
        <v>3357</v>
      </c>
      <c r="D2141" t="str">
        <f>D2140</f>
        <v>501(c)(8)</v>
      </c>
      <c r="E2141" t="str">
        <f>E2140</f>
        <v>0095-32</v>
      </c>
      <c r="F2141" s="3">
        <f>SUM(F2139:F2140)</f>
        <v>9060866.25</v>
      </c>
      <c r="G2141" s="3">
        <f>SUM(G2139:G2140)</f>
        <v>-8432750.6999999993</v>
      </c>
      <c r="H2141" s="3">
        <f>SUM(H2139:H2140)</f>
        <v>628115.55000000005</v>
      </c>
      <c r="I2141" s="3">
        <f>SUM(I2139:I2140)</f>
        <v>-140897.82999999999</v>
      </c>
      <c r="J2141" s="4" t="s">
        <v>3369</v>
      </c>
      <c r="K2141" s="3">
        <f>SUM(K2139:K2140)</f>
        <v>487217.72</v>
      </c>
      <c r="L2141">
        <f t="shared" si="33"/>
        <v>729</v>
      </c>
    </row>
    <row r="2142" spans="1:12" x14ac:dyDescent="0.25">
      <c r="A2142" t="s">
        <v>1459</v>
      </c>
      <c r="B2142">
        <v>2026</v>
      </c>
      <c r="C2142" t="s">
        <v>1</v>
      </c>
      <c r="D2142" t="s">
        <v>2</v>
      </c>
      <c r="E2142" t="s">
        <v>1460</v>
      </c>
      <c r="F2142" s="3">
        <v>8336897.5499999998</v>
      </c>
      <c r="G2142" s="3">
        <v>-6844504.0999999996</v>
      </c>
      <c r="H2142" s="3">
        <v>1492393.45</v>
      </c>
      <c r="I2142" s="3">
        <v>-538901.35</v>
      </c>
      <c r="J2142" s="4" t="s">
        <v>3369</v>
      </c>
      <c r="K2142" s="3">
        <v>953492.1</v>
      </c>
      <c r="L2142">
        <f t="shared" si="33"/>
        <v>730</v>
      </c>
    </row>
    <row r="2143" spans="1:12" x14ac:dyDescent="0.25">
      <c r="A2143" t="s">
        <v>1459</v>
      </c>
      <c r="B2143">
        <v>2026</v>
      </c>
      <c r="C2143" t="s">
        <v>5</v>
      </c>
      <c r="D2143" t="s">
        <v>2</v>
      </c>
      <c r="E2143" t="s">
        <v>1460</v>
      </c>
      <c r="F2143" s="3">
        <v>46645</v>
      </c>
      <c r="G2143" s="3">
        <v>-193846</v>
      </c>
      <c r="H2143" s="3">
        <v>-147201</v>
      </c>
      <c r="I2143" s="3">
        <v>-7869.71</v>
      </c>
      <c r="J2143" s="4" t="s">
        <v>3369</v>
      </c>
      <c r="K2143" s="3">
        <v>-155070.71</v>
      </c>
      <c r="L2143">
        <f t="shared" si="33"/>
        <v>730</v>
      </c>
    </row>
    <row r="2144" spans="1:12" x14ac:dyDescent="0.25">
      <c r="A2144" t="str">
        <f>A2143</f>
        <v>Fraternal Order of Eagles 2178</v>
      </c>
      <c r="B2144">
        <f>B2143</f>
        <v>2026</v>
      </c>
      <c r="C2144" t="s">
        <v>3357</v>
      </c>
      <c r="D2144" t="str">
        <f>D2143</f>
        <v>501(c)(8)</v>
      </c>
      <c r="E2144" t="str">
        <f>E2143</f>
        <v>0181-32</v>
      </c>
      <c r="F2144" s="3">
        <f>SUM(F2142:F2143)</f>
        <v>8383542.5499999998</v>
      </c>
      <c r="G2144" s="3">
        <f>SUM(G2142:G2143)</f>
        <v>-7038350.0999999996</v>
      </c>
      <c r="H2144" s="3">
        <f>SUM(H2142:H2143)</f>
        <v>1345192.45</v>
      </c>
      <c r="I2144" s="3">
        <f>SUM(I2142:I2143)</f>
        <v>-546771.05999999994</v>
      </c>
      <c r="J2144" s="4" t="s">
        <v>3369</v>
      </c>
      <c r="K2144" s="3">
        <f>SUM(K2142:K2143)</f>
        <v>798421.39</v>
      </c>
      <c r="L2144">
        <f t="shared" si="33"/>
        <v>730</v>
      </c>
    </row>
    <row r="2145" spans="1:12" x14ac:dyDescent="0.25">
      <c r="A2145" t="s">
        <v>1461</v>
      </c>
      <c r="B2145">
        <v>2026</v>
      </c>
      <c r="C2145" t="s">
        <v>1</v>
      </c>
      <c r="D2145" t="s">
        <v>2</v>
      </c>
      <c r="E2145" t="s">
        <v>1462</v>
      </c>
      <c r="F2145" s="3">
        <v>2651441.25</v>
      </c>
      <c r="G2145" s="3">
        <v>-2187980.25</v>
      </c>
      <c r="H2145" s="3">
        <v>463461</v>
      </c>
      <c r="I2145" s="3">
        <v>-138751.1</v>
      </c>
      <c r="J2145" s="4" t="s">
        <v>3369</v>
      </c>
      <c r="K2145" s="3">
        <v>324709.90000000002</v>
      </c>
      <c r="L2145">
        <f t="shared" si="33"/>
        <v>731</v>
      </c>
    </row>
    <row r="2146" spans="1:12" x14ac:dyDescent="0.25">
      <c r="A2146" t="s">
        <v>1461</v>
      </c>
      <c r="B2146">
        <v>2026</v>
      </c>
      <c r="C2146" t="s">
        <v>5</v>
      </c>
      <c r="D2146" t="s">
        <v>2</v>
      </c>
      <c r="E2146" t="s">
        <v>1462</v>
      </c>
      <c r="F2146" s="3">
        <v>235660</v>
      </c>
      <c r="G2146" s="3">
        <v>-188893</v>
      </c>
      <c r="H2146" s="3">
        <v>46767</v>
      </c>
      <c r="I2146" s="3">
        <v>-10994.77</v>
      </c>
      <c r="J2146" s="4" t="s">
        <v>3369</v>
      </c>
      <c r="K2146" s="3">
        <v>35772.230000000003</v>
      </c>
      <c r="L2146">
        <f t="shared" si="33"/>
        <v>731</v>
      </c>
    </row>
    <row r="2147" spans="1:12" x14ac:dyDescent="0.25">
      <c r="A2147" t="str">
        <f>A2146</f>
        <v>Fraternal Order of Eagles 2201</v>
      </c>
      <c r="B2147">
        <f>B2146</f>
        <v>2026</v>
      </c>
      <c r="C2147" t="s">
        <v>3357</v>
      </c>
      <c r="D2147" t="str">
        <f>D2146</f>
        <v>501(c)(8)</v>
      </c>
      <c r="E2147" t="str">
        <f>E2146</f>
        <v>0182-32</v>
      </c>
      <c r="F2147" s="3">
        <f>SUM(F2145:F2146)</f>
        <v>2887101.25</v>
      </c>
      <c r="G2147" s="3">
        <f>SUM(G2145:G2146)</f>
        <v>-2376873.25</v>
      </c>
      <c r="H2147" s="3">
        <f>SUM(H2145:H2146)</f>
        <v>510228</v>
      </c>
      <c r="I2147" s="3">
        <f>SUM(I2145:I2146)</f>
        <v>-149745.87</v>
      </c>
      <c r="J2147" s="4" t="s">
        <v>3369</v>
      </c>
      <c r="K2147" s="3">
        <f>SUM(K2145:K2146)</f>
        <v>360482.13</v>
      </c>
      <c r="L2147">
        <f t="shared" si="33"/>
        <v>731</v>
      </c>
    </row>
    <row r="2148" spans="1:12" x14ac:dyDescent="0.25">
      <c r="A2148" t="s">
        <v>1463</v>
      </c>
      <c r="B2148">
        <v>2026</v>
      </c>
      <c r="C2148" t="s">
        <v>1</v>
      </c>
      <c r="D2148" t="s">
        <v>2</v>
      </c>
      <c r="E2148" t="s">
        <v>1464</v>
      </c>
      <c r="F2148" s="3">
        <v>6030624</v>
      </c>
      <c r="G2148" s="3">
        <v>-4849751.5</v>
      </c>
      <c r="H2148" s="3">
        <v>1180872.5</v>
      </c>
      <c r="I2148" s="3">
        <v>-413305.38</v>
      </c>
      <c r="J2148" s="4" t="s">
        <v>3369</v>
      </c>
      <c r="K2148" s="3">
        <v>767567.12</v>
      </c>
      <c r="L2148">
        <f t="shared" si="33"/>
        <v>732</v>
      </c>
    </row>
    <row r="2149" spans="1:12" x14ac:dyDescent="0.25">
      <c r="A2149" t="s">
        <v>1463</v>
      </c>
      <c r="B2149">
        <v>2026</v>
      </c>
      <c r="C2149" t="s">
        <v>5</v>
      </c>
      <c r="D2149" t="s">
        <v>2</v>
      </c>
      <c r="E2149" t="s">
        <v>1464</v>
      </c>
      <c r="F2149" s="3">
        <v>953754</v>
      </c>
      <c r="G2149" s="3">
        <v>-797672</v>
      </c>
      <c r="H2149" s="3">
        <v>156082</v>
      </c>
      <c r="I2149" s="3">
        <v>-86709.58</v>
      </c>
      <c r="J2149" s="4" t="s">
        <v>3369</v>
      </c>
      <c r="K2149" s="3">
        <v>69372.42</v>
      </c>
      <c r="L2149">
        <f t="shared" si="33"/>
        <v>732</v>
      </c>
    </row>
    <row r="2150" spans="1:12" x14ac:dyDescent="0.25">
      <c r="A2150" t="str">
        <f>A2149</f>
        <v>Fraternal Order of Eagles 2252</v>
      </c>
      <c r="B2150">
        <f>B2149</f>
        <v>2026</v>
      </c>
      <c r="C2150" t="s">
        <v>3357</v>
      </c>
      <c r="D2150" t="str">
        <f>D2149</f>
        <v>501(c)(8)</v>
      </c>
      <c r="E2150" t="str">
        <f>E2149</f>
        <v>0220-32</v>
      </c>
      <c r="F2150" s="3">
        <f>SUM(F2148:F2149)</f>
        <v>6984378</v>
      </c>
      <c r="G2150" s="3">
        <f>SUM(G2148:G2149)</f>
        <v>-5647423.5</v>
      </c>
      <c r="H2150" s="3">
        <f>SUM(H2148:H2149)</f>
        <v>1336954.5</v>
      </c>
      <c r="I2150" s="3">
        <f>SUM(I2148:I2149)</f>
        <v>-500014.96</v>
      </c>
      <c r="J2150" s="4" t="s">
        <v>3369</v>
      </c>
      <c r="K2150" s="3">
        <f>SUM(K2148:K2149)</f>
        <v>836939.54</v>
      </c>
      <c r="L2150">
        <f t="shared" si="33"/>
        <v>732</v>
      </c>
    </row>
    <row r="2151" spans="1:12" x14ac:dyDescent="0.25">
      <c r="A2151" t="s">
        <v>1465</v>
      </c>
      <c r="B2151">
        <v>2026</v>
      </c>
      <c r="C2151" t="s">
        <v>1</v>
      </c>
      <c r="D2151" t="s">
        <v>2</v>
      </c>
      <c r="E2151" t="s">
        <v>1466</v>
      </c>
      <c r="F2151" s="3">
        <v>7215816.5</v>
      </c>
      <c r="G2151" s="3">
        <v>-5936632.2999999998</v>
      </c>
      <c r="H2151" s="3">
        <v>1279184.2</v>
      </c>
      <c r="I2151" s="3">
        <v>-391469.53</v>
      </c>
      <c r="J2151" s="4" t="s">
        <v>3369</v>
      </c>
      <c r="K2151" s="3">
        <v>887714.67</v>
      </c>
      <c r="L2151">
        <f t="shared" si="33"/>
        <v>733</v>
      </c>
    </row>
    <row r="2152" spans="1:12" x14ac:dyDescent="0.25">
      <c r="A2152" t="s">
        <v>1465</v>
      </c>
      <c r="B2152">
        <v>2026</v>
      </c>
      <c r="C2152" t="s">
        <v>5</v>
      </c>
      <c r="D2152" t="s">
        <v>2</v>
      </c>
      <c r="E2152" t="s">
        <v>1466</v>
      </c>
      <c r="F2152" s="3">
        <v>279108</v>
      </c>
      <c r="G2152" s="3">
        <v>-232725</v>
      </c>
      <c r="H2152" s="3">
        <v>46383</v>
      </c>
      <c r="I2152" s="3">
        <v>-21173.54</v>
      </c>
      <c r="J2152" s="4" t="s">
        <v>3369</v>
      </c>
      <c r="K2152" s="3">
        <v>25209.46</v>
      </c>
      <c r="L2152">
        <f t="shared" si="33"/>
        <v>733</v>
      </c>
    </row>
    <row r="2153" spans="1:12" x14ac:dyDescent="0.25">
      <c r="A2153" t="str">
        <f>A2152</f>
        <v>Fraternal Order of Eagles 2264, INC</v>
      </c>
      <c r="B2153">
        <f>B2152</f>
        <v>2026</v>
      </c>
      <c r="C2153" t="s">
        <v>3357</v>
      </c>
      <c r="D2153" t="str">
        <f>D2152</f>
        <v>501(c)(8)</v>
      </c>
      <c r="E2153" t="str">
        <f>E2152</f>
        <v>0013-32</v>
      </c>
      <c r="F2153" s="3">
        <f>SUM(F2151:F2152)</f>
        <v>7494924.5</v>
      </c>
      <c r="G2153" s="3">
        <f>SUM(G2151:G2152)</f>
        <v>-6169357.2999999998</v>
      </c>
      <c r="H2153" s="3">
        <f>SUM(H2151:H2152)</f>
        <v>1325567.2</v>
      </c>
      <c r="I2153" s="3">
        <f>SUM(I2151:I2152)</f>
        <v>-412643.07</v>
      </c>
      <c r="J2153" s="4" t="s">
        <v>3369</v>
      </c>
      <c r="K2153" s="3">
        <f>SUM(K2151:K2152)</f>
        <v>912924.13</v>
      </c>
      <c r="L2153">
        <f t="shared" si="33"/>
        <v>733</v>
      </c>
    </row>
    <row r="2154" spans="1:12" x14ac:dyDescent="0.25">
      <c r="A2154" t="s">
        <v>1467</v>
      </c>
      <c r="B2154">
        <v>2026</v>
      </c>
      <c r="C2154" t="s">
        <v>1</v>
      </c>
      <c r="D2154" t="s">
        <v>2</v>
      </c>
      <c r="E2154" t="s">
        <v>1468</v>
      </c>
      <c r="F2154" s="3">
        <v>3407907.75</v>
      </c>
      <c r="G2154" s="3">
        <v>-2712105</v>
      </c>
      <c r="H2154" s="3">
        <v>695802.75</v>
      </c>
      <c r="I2154" s="3">
        <v>-257685.01</v>
      </c>
      <c r="J2154" s="4" t="s">
        <v>3369</v>
      </c>
      <c r="K2154" s="3">
        <v>438117.74</v>
      </c>
      <c r="L2154">
        <f t="shared" si="33"/>
        <v>734</v>
      </c>
    </row>
    <row r="2155" spans="1:12" x14ac:dyDescent="0.25">
      <c r="A2155" t="s">
        <v>1467</v>
      </c>
      <c r="B2155">
        <v>2026</v>
      </c>
      <c r="C2155" t="s">
        <v>5</v>
      </c>
      <c r="D2155" t="s">
        <v>2</v>
      </c>
      <c r="E2155" t="s">
        <v>1468</v>
      </c>
      <c r="F2155" s="3">
        <v>321063</v>
      </c>
      <c r="G2155" s="3">
        <v>-260117.75</v>
      </c>
      <c r="H2155" s="3">
        <v>60945.25</v>
      </c>
      <c r="I2155" s="3">
        <v>-20829.419999999998</v>
      </c>
      <c r="J2155" s="4" t="s">
        <v>3369</v>
      </c>
      <c r="K2155" s="3">
        <v>40115.83</v>
      </c>
      <c r="L2155">
        <f t="shared" si="33"/>
        <v>734</v>
      </c>
    </row>
    <row r="2156" spans="1:12" x14ac:dyDescent="0.25">
      <c r="A2156" t="str">
        <f>A2155</f>
        <v>Fraternal Order of Eagles 490</v>
      </c>
      <c r="B2156">
        <f>B2155</f>
        <v>2026</v>
      </c>
      <c r="C2156" t="s">
        <v>3357</v>
      </c>
      <c r="D2156" t="str">
        <f>D2155</f>
        <v>501(c)(8)</v>
      </c>
      <c r="E2156" t="str">
        <f>E2155</f>
        <v>0176-32</v>
      </c>
      <c r="F2156" s="3">
        <f>SUM(F2154:F2155)</f>
        <v>3728970.75</v>
      </c>
      <c r="G2156" s="3">
        <f>SUM(G2154:G2155)</f>
        <v>-2972222.75</v>
      </c>
      <c r="H2156" s="3">
        <f>SUM(H2154:H2155)</f>
        <v>756748</v>
      </c>
      <c r="I2156" s="3">
        <f>SUM(I2154:I2155)</f>
        <v>-278514.43</v>
      </c>
      <c r="J2156" s="4" t="s">
        <v>3369</v>
      </c>
      <c r="K2156" s="3">
        <f>SUM(K2154:K2155)</f>
        <v>478233.57</v>
      </c>
      <c r="L2156">
        <f t="shared" si="33"/>
        <v>734</v>
      </c>
    </row>
    <row r="2157" spans="1:12" x14ac:dyDescent="0.25">
      <c r="A2157" t="s">
        <v>1469</v>
      </c>
      <c r="B2157">
        <v>2026</v>
      </c>
      <c r="C2157" t="s">
        <v>1</v>
      </c>
      <c r="D2157" t="s">
        <v>2</v>
      </c>
      <c r="E2157" t="s">
        <v>1470</v>
      </c>
      <c r="F2157" s="3">
        <v>14073715</v>
      </c>
      <c r="G2157" s="3">
        <v>-13084872.050000001</v>
      </c>
      <c r="H2157" s="3">
        <v>988842.95</v>
      </c>
      <c r="I2157" s="3">
        <v>-264093.81</v>
      </c>
      <c r="J2157" s="4" t="s">
        <v>3369</v>
      </c>
      <c r="K2157" s="3">
        <v>724749.14</v>
      </c>
      <c r="L2157">
        <f t="shared" si="33"/>
        <v>735</v>
      </c>
    </row>
    <row r="2158" spans="1:12" x14ac:dyDescent="0.25">
      <c r="A2158" t="s">
        <v>1469</v>
      </c>
      <c r="B2158">
        <v>2026</v>
      </c>
      <c r="C2158" t="s">
        <v>5</v>
      </c>
      <c r="D2158" t="s">
        <v>2</v>
      </c>
      <c r="E2158" t="s">
        <v>1470</v>
      </c>
      <c r="F2158" s="3">
        <v>701950</v>
      </c>
      <c r="G2158" s="3">
        <v>-562757</v>
      </c>
      <c r="H2158" s="3">
        <v>139193</v>
      </c>
      <c r="I2158" s="3">
        <v>-39394.99</v>
      </c>
      <c r="J2158" s="4" t="s">
        <v>3369</v>
      </c>
      <c r="K2158" s="3">
        <v>99798.01</v>
      </c>
      <c r="L2158">
        <f t="shared" si="33"/>
        <v>735</v>
      </c>
    </row>
    <row r="2159" spans="1:12" x14ac:dyDescent="0.25">
      <c r="A2159" t="str">
        <f>A2158</f>
        <v>Fraternal Order of Eagles 761</v>
      </c>
      <c r="B2159">
        <f>B2158</f>
        <v>2026</v>
      </c>
      <c r="C2159" t="s">
        <v>3357</v>
      </c>
      <c r="D2159" t="str">
        <f>D2158</f>
        <v>501(c)(8)</v>
      </c>
      <c r="E2159" t="str">
        <f>E2158</f>
        <v>0145-32</v>
      </c>
      <c r="F2159" s="3">
        <f>SUM(F2157:F2158)</f>
        <v>14775665</v>
      </c>
      <c r="G2159" s="3">
        <f>SUM(G2157:G2158)</f>
        <v>-13647629.050000001</v>
      </c>
      <c r="H2159" s="3">
        <f>SUM(H2157:H2158)</f>
        <v>1128035.95</v>
      </c>
      <c r="I2159" s="3">
        <f>SUM(I2157:I2158)</f>
        <v>-303488.8</v>
      </c>
      <c r="J2159" s="4" t="s">
        <v>3369</v>
      </c>
      <c r="K2159" s="3">
        <f>SUM(K2157:K2158)</f>
        <v>824547.15</v>
      </c>
      <c r="L2159">
        <f t="shared" si="33"/>
        <v>735</v>
      </c>
    </row>
    <row r="2160" spans="1:12" x14ac:dyDescent="0.25">
      <c r="A2160" t="s">
        <v>1471</v>
      </c>
      <c r="B2160">
        <v>2026</v>
      </c>
      <c r="C2160" t="s">
        <v>9</v>
      </c>
      <c r="D2160" t="s">
        <v>2</v>
      </c>
      <c r="E2160" t="s">
        <v>1472</v>
      </c>
      <c r="F2160" s="3">
        <v>4040</v>
      </c>
      <c r="G2160" s="3">
        <v>0</v>
      </c>
      <c r="H2160" s="3">
        <v>4040</v>
      </c>
      <c r="I2160" s="3">
        <v>-3552.8</v>
      </c>
      <c r="J2160" s="3">
        <v>0</v>
      </c>
      <c r="K2160" s="3">
        <v>487.2</v>
      </c>
      <c r="L2160">
        <f t="shared" si="33"/>
        <v>736</v>
      </c>
    </row>
    <row r="2161" spans="1:12" x14ac:dyDescent="0.25">
      <c r="A2161" t="s">
        <v>1471</v>
      </c>
      <c r="B2161">
        <v>2026</v>
      </c>
      <c r="C2161" t="s">
        <v>12</v>
      </c>
      <c r="D2161" t="s">
        <v>2</v>
      </c>
      <c r="E2161" t="s">
        <v>1472</v>
      </c>
      <c r="F2161" s="3">
        <v>2580</v>
      </c>
      <c r="G2161" s="3">
        <v>-1830</v>
      </c>
      <c r="H2161" s="3">
        <v>750</v>
      </c>
      <c r="I2161" s="3">
        <v>-625</v>
      </c>
      <c r="J2161" s="4" t="s">
        <v>3369</v>
      </c>
      <c r="K2161" s="3">
        <v>125</v>
      </c>
      <c r="L2161">
        <f t="shared" si="33"/>
        <v>736</v>
      </c>
    </row>
    <row r="2162" spans="1:12" x14ac:dyDescent="0.25">
      <c r="A2162" t="s">
        <v>1471</v>
      </c>
      <c r="B2162">
        <v>2026</v>
      </c>
      <c r="C2162" t="s">
        <v>1</v>
      </c>
      <c r="D2162" t="s">
        <v>2</v>
      </c>
      <c r="E2162" t="s">
        <v>1472</v>
      </c>
      <c r="F2162" s="3">
        <v>3365456.5</v>
      </c>
      <c r="G2162" s="3">
        <v>-3043664.55</v>
      </c>
      <c r="H2162" s="3">
        <v>321791.95</v>
      </c>
      <c r="I2162" s="3">
        <v>-76043.44</v>
      </c>
      <c r="J2162" s="4" t="s">
        <v>3369</v>
      </c>
      <c r="K2162" s="3">
        <v>245748.51</v>
      </c>
      <c r="L2162">
        <f t="shared" si="33"/>
        <v>736</v>
      </c>
    </row>
    <row r="2163" spans="1:12" x14ac:dyDescent="0.25">
      <c r="A2163" t="s">
        <v>1471</v>
      </c>
      <c r="B2163">
        <v>2026</v>
      </c>
      <c r="C2163" t="s">
        <v>5</v>
      </c>
      <c r="D2163" t="s">
        <v>2</v>
      </c>
      <c r="E2163" t="s">
        <v>1472</v>
      </c>
      <c r="F2163" s="3">
        <v>40371</v>
      </c>
      <c r="G2163" s="3">
        <v>-28598.510000000002</v>
      </c>
      <c r="H2163" s="3">
        <v>11772.49</v>
      </c>
      <c r="I2163" s="3">
        <v>-6825.59</v>
      </c>
      <c r="J2163" s="4" t="s">
        <v>3369</v>
      </c>
      <c r="K2163" s="3">
        <v>4946.8999999999996</v>
      </c>
      <c r="L2163">
        <f t="shared" si="33"/>
        <v>736</v>
      </c>
    </row>
    <row r="2164" spans="1:12" x14ac:dyDescent="0.25">
      <c r="A2164" t="str">
        <f>A2163</f>
        <v>Fraternal Order of Eagles Aerie #1506</v>
      </c>
      <c r="B2164">
        <f>B2163</f>
        <v>2026</v>
      </c>
      <c r="C2164" t="s">
        <v>3357</v>
      </c>
      <c r="D2164" t="str">
        <f>D2163</f>
        <v>501(c)(8)</v>
      </c>
      <c r="E2164" t="str">
        <f>E2163</f>
        <v>0309-32</v>
      </c>
      <c r="F2164" s="3">
        <f>SUM(F2160:F2163)</f>
        <v>3412447.5</v>
      </c>
      <c r="G2164" s="3">
        <f>SUM(G2160:G2163)</f>
        <v>-3074093.0599999996</v>
      </c>
      <c r="H2164" s="3">
        <f>SUM(H2160:H2163)</f>
        <v>338354.44</v>
      </c>
      <c r="I2164" s="3">
        <f>SUM(I2160:I2163)</f>
        <v>-87046.83</v>
      </c>
      <c r="J2164" s="3">
        <v>0</v>
      </c>
      <c r="K2164" s="3">
        <f>SUM(K2160:K2163)</f>
        <v>251307.61000000002</v>
      </c>
      <c r="L2164">
        <f t="shared" si="33"/>
        <v>736</v>
      </c>
    </row>
    <row r="2165" spans="1:12" x14ac:dyDescent="0.25">
      <c r="A2165" t="s">
        <v>1473</v>
      </c>
      <c r="B2165">
        <v>2026</v>
      </c>
      <c r="C2165" t="s">
        <v>1</v>
      </c>
      <c r="D2165" t="s">
        <v>2</v>
      </c>
      <c r="E2165" t="s">
        <v>1474</v>
      </c>
      <c r="F2165" s="3">
        <v>782620.25</v>
      </c>
      <c r="G2165" s="3">
        <v>-617138.5</v>
      </c>
      <c r="H2165" s="3">
        <v>165481.75</v>
      </c>
      <c r="I2165" s="3">
        <v>-37836.480000000003</v>
      </c>
      <c r="J2165" s="4" t="s">
        <v>3369</v>
      </c>
      <c r="K2165" s="3">
        <v>127645.27</v>
      </c>
      <c r="L2165">
        <f t="shared" si="33"/>
        <v>737</v>
      </c>
    </row>
    <row r="2166" spans="1:12" x14ac:dyDescent="0.25">
      <c r="A2166" t="s">
        <v>1473</v>
      </c>
      <c r="B2166">
        <v>2026</v>
      </c>
      <c r="C2166" t="s">
        <v>5</v>
      </c>
      <c r="D2166" t="s">
        <v>2</v>
      </c>
      <c r="E2166" t="s">
        <v>1474</v>
      </c>
      <c r="F2166" s="3">
        <v>298961</v>
      </c>
      <c r="G2166" s="3">
        <v>-231874</v>
      </c>
      <c r="H2166" s="3">
        <v>67087</v>
      </c>
      <c r="I2166" s="3">
        <v>-12686.22</v>
      </c>
      <c r="J2166" s="4" t="s">
        <v>3369</v>
      </c>
      <c r="K2166" s="3">
        <v>54400.78</v>
      </c>
      <c r="L2166">
        <f t="shared" si="33"/>
        <v>737</v>
      </c>
    </row>
    <row r="2167" spans="1:12" x14ac:dyDescent="0.25">
      <c r="A2167" t="str">
        <f>A2166</f>
        <v>Fraternal order of Eagles Aerie 2166</v>
      </c>
      <c r="B2167">
        <f>B2166</f>
        <v>2026</v>
      </c>
      <c r="C2167" t="s">
        <v>3357</v>
      </c>
      <c r="D2167" t="str">
        <f>D2166</f>
        <v>501(c)(8)</v>
      </c>
      <c r="E2167" t="str">
        <f>E2166</f>
        <v>0229-32</v>
      </c>
      <c r="F2167" s="3">
        <f>SUM(F2165:F2166)</f>
        <v>1081581.25</v>
      </c>
      <c r="G2167" s="3">
        <f>SUM(G2165:G2166)</f>
        <v>-849012.5</v>
      </c>
      <c r="H2167" s="3">
        <f>SUM(H2165:H2166)</f>
        <v>232568.75</v>
      </c>
      <c r="I2167" s="3">
        <f>SUM(I2165:I2166)</f>
        <v>-50522.700000000004</v>
      </c>
      <c r="J2167" s="4" t="s">
        <v>3369</v>
      </c>
      <c r="K2167" s="3">
        <f>SUM(K2165:K2166)</f>
        <v>182046.05</v>
      </c>
      <c r="L2167">
        <f t="shared" si="33"/>
        <v>737</v>
      </c>
    </row>
    <row r="2168" spans="1:12" x14ac:dyDescent="0.25">
      <c r="A2168" t="s">
        <v>1475</v>
      </c>
      <c r="B2168">
        <v>2026</v>
      </c>
      <c r="C2168" t="s">
        <v>1</v>
      </c>
      <c r="D2168" t="s">
        <v>2</v>
      </c>
      <c r="E2168" t="s">
        <v>1476</v>
      </c>
      <c r="F2168" s="3">
        <v>8756996.5</v>
      </c>
      <c r="G2168" s="3">
        <v>-6928281.5</v>
      </c>
      <c r="H2168" s="3">
        <v>1828715</v>
      </c>
      <c r="I2168" s="3">
        <v>-582593.34</v>
      </c>
      <c r="J2168" s="4" t="s">
        <v>3369</v>
      </c>
      <c r="K2168" s="3">
        <v>1246121.6599999999</v>
      </c>
      <c r="L2168">
        <f t="shared" si="33"/>
        <v>738</v>
      </c>
    </row>
    <row r="2169" spans="1:12" x14ac:dyDescent="0.25">
      <c r="A2169" t="s">
        <v>1475</v>
      </c>
      <c r="B2169">
        <v>2026</v>
      </c>
      <c r="C2169" t="s">
        <v>5</v>
      </c>
      <c r="D2169" t="s">
        <v>2</v>
      </c>
      <c r="E2169" t="s">
        <v>1476</v>
      </c>
      <c r="F2169" s="3">
        <v>1571237</v>
      </c>
      <c r="G2169" s="3">
        <v>-1264509.58</v>
      </c>
      <c r="H2169" s="3">
        <v>306727.42</v>
      </c>
      <c r="I2169" s="3">
        <v>-82110.570000000007</v>
      </c>
      <c r="J2169" s="4" t="s">
        <v>3369</v>
      </c>
      <c r="K2169" s="3">
        <v>224616.85</v>
      </c>
      <c r="L2169">
        <f t="shared" si="33"/>
        <v>738</v>
      </c>
    </row>
    <row r="2170" spans="1:12" x14ac:dyDescent="0.25">
      <c r="A2170" t="str">
        <f>A2169</f>
        <v>Fraternal Order of Eagles Aerie No. 370 Lima, Ohio, Inc.</v>
      </c>
      <c r="B2170">
        <f>B2169</f>
        <v>2026</v>
      </c>
      <c r="C2170" t="s">
        <v>3357</v>
      </c>
      <c r="D2170" t="str">
        <f>D2169</f>
        <v>501(c)(8)</v>
      </c>
      <c r="E2170" t="str">
        <f>E2169</f>
        <v>0005-32</v>
      </c>
      <c r="F2170" s="3">
        <f>SUM(F2168:F2169)</f>
        <v>10328233.5</v>
      </c>
      <c r="G2170" s="3">
        <f>SUM(G2168:G2169)</f>
        <v>-8192791.0800000001</v>
      </c>
      <c r="H2170" s="3">
        <f>SUM(H2168:H2169)</f>
        <v>2135442.42</v>
      </c>
      <c r="I2170" s="3">
        <f>SUM(I2168:I2169)</f>
        <v>-664703.90999999992</v>
      </c>
      <c r="J2170" s="4" t="s">
        <v>3369</v>
      </c>
      <c r="K2170" s="3">
        <f>SUM(K2168:K2169)</f>
        <v>1470738.51</v>
      </c>
      <c r="L2170">
        <f t="shared" si="33"/>
        <v>738</v>
      </c>
    </row>
    <row r="2171" spans="1:12" x14ac:dyDescent="0.25">
      <c r="A2171" t="s">
        <v>1477</v>
      </c>
      <c r="B2171">
        <v>2026</v>
      </c>
      <c r="C2171" t="s">
        <v>9</v>
      </c>
      <c r="D2171" t="s">
        <v>2</v>
      </c>
      <c r="E2171" t="s">
        <v>1478</v>
      </c>
      <c r="F2171" s="3">
        <v>44061</v>
      </c>
      <c r="G2171" s="3">
        <v>0</v>
      </c>
      <c r="H2171" s="3">
        <v>44061</v>
      </c>
      <c r="I2171" s="3">
        <v>-27369.3</v>
      </c>
      <c r="J2171" s="3">
        <v>0</v>
      </c>
      <c r="K2171" s="3">
        <v>16691.7</v>
      </c>
      <c r="L2171">
        <f t="shared" si="33"/>
        <v>739</v>
      </c>
    </row>
    <row r="2172" spans="1:12" x14ac:dyDescent="0.25">
      <c r="A2172" t="str">
        <f>A2171</f>
        <v>Fraternal Order of Eagles Auxiliary 471</v>
      </c>
      <c r="B2172">
        <f>B2171</f>
        <v>2026</v>
      </c>
      <c r="C2172" t="s">
        <v>3357</v>
      </c>
      <c r="D2172" t="str">
        <f>D2171</f>
        <v>501(c)(8)</v>
      </c>
      <c r="E2172" t="str">
        <f>E2171</f>
        <v>0329-32</v>
      </c>
      <c r="F2172" s="3">
        <f>SUM(F2171)</f>
        <v>44061</v>
      </c>
      <c r="G2172" s="3">
        <f>SUM(G2171)</f>
        <v>0</v>
      </c>
      <c r="H2172" s="3">
        <f>SUM(H2171)</f>
        <v>44061</v>
      </c>
      <c r="I2172" s="3">
        <f>SUM(I2171)</f>
        <v>-27369.3</v>
      </c>
      <c r="J2172" s="3">
        <v>0</v>
      </c>
      <c r="K2172" s="3">
        <f>SUM(K2171)</f>
        <v>16691.7</v>
      </c>
      <c r="L2172">
        <f t="shared" si="33"/>
        <v>739</v>
      </c>
    </row>
    <row r="2173" spans="1:12" x14ac:dyDescent="0.25">
      <c r="A2173" t="s">
        <v>1479</v>
      </c>
      <c r="B2173">
        <v>2026</v>
      </c>
      <c r="C2173" t="s">
        <v>1</v>
      </c>
      <c r="D2173" t="s">
        <v>2</v>
      </c>
      <c r="E2173" t="s">
        <v>1480</v>
      </c>
      <c r="F2173" s="3">
        <v>19387996.75</v>
      </c>
      <c r="G2173" s="3">
        <v>-18070172.25</v>
      </c>
      <c r="H2173" s="3">
        <v>1317824.5</v>
      </c>
      <c r="I2173" s="3">
        <v>-338767.57</v>
      </c>
      <c r="J2173" s="4" t="s">
        <v>3369</v>
      </c>
      <c r="K2173" s="3">
        <v>979056.93</v>
      </c>
      <c r="L2173">
        <f t="shared" si="33"/>
        <v>740</v>
      </c>
    </row>
    <row r="2174" spans="1:12" x14ac:dyDescent="0.25">
      <c r="A2174" t="s">
        <v>1479</v>
      </c>
      <c r="B2174">
        <v>2026</v>
      </c>
      <c r="C2174" t="s">
        <v>5</v>
      </c>
      <c r="D2174" t="s">
        <v>2</v>
      </c>
      <c r="E2174" t="s">
        <v>1480</v>
      </c>
      <c r="F2174" s="3">
        <v>372830</v>
      </c>
      <c r="G2174" s="3">
        <v>-295911.01</v>
      </c>
      <c r="H2174" s="3">
        <v>76918.990000000005</v>
      </c>
      <c r="I2174" s="3">
        <v>-31923.29</v>
      </c>
      <c r="J2174" s="4" t="s">
        <v>3369</v>
      </c>
      <c r="K2174" s="3">
        <v>44995.7</v>
      </c>
      <c r="L2174">
        <f t="shared" si="33"/>
        <v>740</v>
      </c>
    </row>
    <row r="2175" spans="1:12" x14ac:dyDescent="0.25">
      <c r="A2175" t="str">
        <f>A2174</f>
        <v>Fraternal Order Of Eagles Brunswick Aerie #3505</v>
      </c>
      <c r="B2175">
        <f>B2174</f>
        <v>2026</v>
      </c>
      <c r="C2175" t="s">
        <v>3357</v>
      </c>
      <c r="D2175" t="str">
        <f>D2174</f>
        <v>501(c)(8)</v>
      </c>
      <c r="E2175" t="str">
        <f>E2174</f>
        <v>0161-32</v>
      </c>
      <c r="F2175" s="3">
        <f>SUM(F2173:F2174)</f>
        <v>19760826.75</v>
      </c>
      <c r="G2175" s="3">
        <f>SUM(G2173:G2174)</f>
        <v>-18366083.260000002</v>
      </c>
      <c r="H2175" s="3">
        <f>SUM(H2173:H2174)</f>
        <v>1394743.49</v>
      </c>
      <c r="I2175" s="3">
        <f>SUM(I2173:I2174)</f>
        <v>-370690.86</v>
      </c>
      <c r="J2175" s="4" t="s">
        <v>3369</v>
      </c>
      <c r="K2175" s="3">
        <f>SUM(K2173:K2174)</f>
        <v>1024052.63</v>
      </c>
      <c r="L2175">
        <f t="shared" si="33"/>
        <v>740</v>
      </c>
    </row>
    <row r="2176" spans="1:12" x14ac:dyDescent="0.25">
      <c r="A2176" t="s">
        <v>1481</v>
      </c>
      <c r="B2176">
        <v>2026</v>
      </c>
      <c r="C2176" t="s">
        <v>1</v>
      </c>
      <c r="D2176" t="s">
        <v>2</v>
      </c>
      <c r="E2176" t="s">
        <v>1482</v>
      </c>
      <c r="F2176" s="3">
        <v>1852842.5</v>
      </c>
      <c r="G2176" s="3">
        <v>-1394046</v>
      </c>
      <c r="H2176" s="3">
        <v>458796.5</v>
      </c>
      <c r="I2176" s="3">
        <v>-157921.14000000001</v>
      </c>
      <c r="J2176" s="4" t="s">
        <v>3369</v>
      </c>
      <c r="K2176" s="3">
        <v>300875.36</v>
      </c>
      <c r="L2176">
        <f t="shared" si="33"/>
        <v>741</v>
      </c>
    </row>
    <row r="2177" spans="1:12" x14ac:dyDescent="0.25">
      <c r="A2177" t="s">
        <v>1481</v>
      </c>
      <c r="B2177">
        <v>2026</v>
      </c>
      <c r="C2177" t="s">
        <v>5</v>
      </c>
      <c r="D2177" t="s">
        <v>2</v>
      </c>
      <c r="E2177" t="s">
        <v>1482</v>
      </c>
      <c r="F2177" s="3">
        <v>199980</v>
      </c>
      <c r="G2177" s="3">
        <v>-156008</v>
      </c>
      <c r="H2177" s="3">
        <v>43972</v>
      </c>
      <c r="I2177" s="3">
        <v>-26295.82</v>
      </c>
      <c r="J2177" s="4" t="s">
        <v>3369</v>
      </c>
      <c r="K2177" s="3">
        <v>17676.18</v>
      </c>
      <c r="L2177">
        <f t="shared" si="33"/>
        <v>741</v>
      </c>
    </row>
    <row r="2178" spans="1:12" x14ac:dyDescent="0.25">
      <c r="A2178" t="str">
        <f>A2177</f>
        <v>FRATERNAL ORDER OF EAGLES CRYSTAL AERIE #3458</v>
      </c>
      <c r="B2178">
        <f>B2177</f>
        <v>2026</v>
      </c>
      <c r="C2178" t="s">
        <v>3357</v>
      </c>
      <c r="D2178" t="str">
        <f>D2177</f>
        <v>501(c)(8)</v>
      </c>
      <c r="E2178" t="str">
        <f>E2177</f>
        <v>0184-32</v>
      </c>
      <c r="F2178" s="3">
        <f>SUM(F2176:F2177)</f>
        <v>2052822.5</v>
      </c>
      <c r="G2178" s="3">
        <f>SUM(G2176:G2177)</f>
        <v>-1550054</v>
      </c>
      <c r="H2178" s="3">
        <f>SUM(H2176:H2177)</f>
        <v>502768.5</v>
      </c>
      <c r="I2178" s="3">
        <f>SUM(I2176:I2177)</f>
        <v>-184216.96000000002</v>
      </c>
      <c r="J2178" s="4" t="s">
        <v>3369</v>
      </c>
      <c r="K2178" s="3">
        <f>SUM(K2176:K2177)</f>
        <v>318551.53999999998</v>
      </c>
      <c r="L2178">
        <f t="shared" si="33"/>
        <v>741</v>
      </c>
    </row>
    <row r="2179" spans="1:12" x14ac:dyDescent="0.25">
      <c r="A2179" t="s">
        <v>1483</v>
      </c>
      <c r="B2179">
        <v>2026</v>
      </c>
      <c r="C2179" t="s">
        <v>1</v>
      </c>
      <c r="D2179" t="s">
        <v>2</v>
      </c>
      <c r="E2179" t="s">
        <v>1484</v>
      </c>
      <c r="F2179" s="3">
        <v>3636651.75</v>
      </c>
      <c r="G2179" s="3">
        <v>-3358121.95</v>
      </c>
      <c r="H2179" s="3">
        <v>278529.8</v>
      </c>
      <c r="I2179" s="3">
        <v>-65240.71</v>
      </c>
      <c r="J2179" s="4" t="s">
        <v>3369</v>
      </c>
      <c r="K2179" s="3">
        <v>213289.09</v>
      </c>
      <c r="L2179">
        <f t="shared" si="33"/>
        <v>742</v>
      </c>
    </row>
    <row r="2180" spans="1:12" x14ac:dyDescent="0.25">
      <c r="A2180" t="s">
        <v>1483</v>
      </c>
      <c r="B2180">
        <v>2026</v>
      </c>
      <c r="C2180" t="s">
        <v>5</v>
      </c>
      <c r="D2180" t="s">
        <v>2</v>
      </c>
      <c r="E2180" t="s">
        <v>1484</v>
      </c>
      <c r="F2180" s="3">
        <v>174980</v>
      </c>
      <c r="G2180" s="3">
        <v>-141803.04</v>
      </c>
      <c r="H2180" s="3">
        <v>33176.959999999999</v>
      </c>
      <c r="I2180" s="3">
        <v>-9717.7999999999993</v>
      </c>
      <c r="J2180" s="4" t="s">
        <v>3369</v>
      </c>
      <c r="K2180" s="3">
        <v>23459.16</v>
      </c>
      <c r="L2180">
        <f t="shared" ref="L2180:L2243" si="34">IF(E2180=E2179,L2179,L2179+1)</f>
        <v>742</v>
      </c>
    </row>
    <row r="2181" spans="1:12" x14ac:dyDescent="0.25">
      <c r="A2181" t="str">
        <f>A2180</f>
        <v>Fraternal Order of Eagles Rossford Aerie 2322 Inc.</v>
      </c>
      <c r="B2181">
        <f>B2180</f>
        <v>2026</v>
      </c>
      <c r="C2181" t="s">
        <v>3357</v>
      </c>
      <c r="D2181" t="str">
        <f>D2180</f>
        <v>501(c)(8)</v>
      </c>
      <c r="E2181" t="str">
        <f>E2180</f>
        <v>0201-32</v>
      </c>
      <c r="F2181" s="3">
        <f>SUM(F2179:F2180)</f>
        <v>3811631.75</v>
      </c>
      <c r="G2181" s="3">
        <f>SUM(G2179:G2180)</f>
        <v>-3499924.99</v>
      </c>
      <c r="H2181" s="3">
        <f>SUM(H2179:H2180)</f>
        <v>311706.76</v>
      </c>
      <c r="I2181" s="3">
        <f>SUM(I2179:I2180)</f>
        <v>-74958.509999999995</v>
      </c>
      <c r="J2181" s="4" t="s">
        <v>3369</v>
      </c>
      <c r="K2181" s="3">
        <f>SUM(K2179:K2180)</f>
        <v>236748.25</v>
      </c>
      <c r="L2181">
        <f t="shared" si="34"/>
        <v>742</v>
      </c>
    </row>
    <row r="2182" spans="1:12" x14ac:dyDescent="0.25">
      <c r="A2182" t="s">
        <v>1485</v>
      </c>
      <c r="B2182">
        <v>2026</v>
      </c>
      <c r="C2182" t="s">
        <v>1</v>
      </c>
      <c r="D2182" t="s">
        <v>2</v>
      </c>
      <c r="E2182" t="s">
        <v>1486</v>
      </c>
      <c r="F2182" s="3">
        <v>2774080.25</v>
      </c>
      <c r="G2182" s="3">
        <v>-2330972.9500000002</v>
      </c>
      <c r="H2182" s="3">
        <v>443107.3</v>
      </c>
      <c r="I2182" s="3">
        <v>-100555.95</v>
      </c>
      <c r="J2182" s="4" t="s">
        <v>3369</v>
      </c>
      <c r="K2182" s="3">
        <v>342551.35</v>
      </c>
      <c r="L2182">
        <f t="shared" si="34"/>
        <v>743</v>
      </c>
    </row>
    <row r="2183" spans="1:12" x14ac:dyDescent="0.25">
      <c r="A2183" t="s">
        <v>1485</v>
      </c>
      <c r="B2183">
        <v>2026</v>
      </c>
      <c r="C2183" t="s">
        <v>5</v>
      </c>
      <c r="D2183" t="s">
        <v>2</v>
      </c>
      <c r="E2183" t="s">
        <v>1486</v>
      </c>
      <c r="F2183" s="3">
        <v>234468</v>
      </c>
      <c r="G2183" s="3">
        <v>-189810</v>
      </c>
      <c r="H2183" s="3">
        <v>44658</v>
      </c>
      <c r="I2183" s="3">
        <v>-11040.14</v>
      </c>
      <c r="J2183" s="4" t="s">
        <v>3369</v>
      </c>
      <c r="K2183" s="3">
        <v>33617.86</v>
      </c>
      <c r="L2183">
        <f t="shared" si="34"/>
        <v>743</v>
      </c>
    </row>
    <row r="2184" spans="1:12" x14ac:dyDescent="0.25">
      <c r="A2184" t="str">
        <f>A2183</f>
        <v>Fraternal Order of Orioles #167</v>
      </c>
      <c r="B2184">
        <f>B2183</f>
        <v>2026</v>
      </c>
      <c r="C2184" t="s">
        <v>3357</v>
      </c>
      <c r="D2184" t="str">
        <f>D2183</f>
        <v>501(c)(8)</v>
      </c>
      <c r="E2184" t="str">
        <f>E2183</f>
        <v>0275-32</v>
      </c>
      <c r="F2184" s="3">
        <f>SUM(F2182:F2183)</f>
        <v>3008548.25</v>
      </c>
      <c r="G2184" s="3">
        <f>SUM(G2182:G2183)</f>
        <v>-2520782.9500000002</v>
      </c>
      <c r="H2184" s="3">
        <f>SUM(H2182:H2183)</f>
        <v>487765.3</v>
      </c>
      <c r="I2184" s="3">
        <f>SUM(I2182:I2183)</f>
        <v>-111596.09</v>
      </c>
      <c r="J2184" s="4" t="s">
        <v>3369</v>
      </c>
      <c r="K2184" s="3">
        <f>SUM(K2182:K2183)</f>
        <v>376169.20999999996</v>
      </c>
      <c r="L2184">
        <f t="shared" si="34"/>
        <v>743</v>
      </c>
    </row>
    <row r="2185" spans="1:12" x14ac:dyDescent="0.25">
      <c r="A2185" t="s">
        <v>1487</v>
      </c>
      <c r="B2185">
        <v>2026</v>
      </c>
      <c r="C2185" t="s">
        <v>5</v>
      </c>
      <c r="D2185" t="s">
        <v>30</v>
      </c>
      <c r="E2185" t="s">
        <v>1488</v>
      </c>
      <c r="F2185" s="3">
        <v>206603</v>
      </c>
      <c r="G2185" s="3">
        <v>-161490</v>
      </c>
      <c r="H2185" s="3">
        <v>45113</v>
      </c>
      <c r="I2185" s="3">
        <v>-8696.3700000000008</v>
      </c>
      <c r="J2185" s="4" t="s">
        <v>3369</v>
      </c>
      <c r="K2185" s="3">
        <v>36416.629999999997</v>
      </c>
      <c r="L2185">
        <f t="shared" si="34"/>
        <v>744</v>
      </c>
    </row>
    <row r="2186" spans="1:12" x14ac:dyDescent="0.25">
      <c r="A2186" t="str">
        <f>A2185</f>
        <v>Fraternal Order of Orioles #169</v>
      </c>
      <c r="B2186">
        <f>B2185</f>
        <v>2026</v>
      </c>
      <c r="C2186" t="s">
        <v>3357</v>
      </c>
      <c r="D2186" t="str">
        <f>D2185</f>
        <v>501(c)(10)</v>
      </c>
      <c r="E2186" t="str">
        <f>E2185</f>
        <v>0155-32</v>
      </c>
      <c r="F2186" s="3">
        <f>SUM(F2185)</f>
        <v>206603</v>
      </c>
      <c r="G2186" s="3">
        <f>SUM(G2185)</f>
        <v>-161490</v>
      </c>
      <c r="H2186" s="3">
        <f>SUM(H2185)</f>
        <v>45113</v>
      </c>
      <c r="I2186" s="3">
        <f>SUM(I2185)</f>
        <v>-8696.3700000000008</v>
      </c>
      <c r="J2186" s="4" t="s">
        <v>3369</v>
      </c>
      <c r="K2186" s="3">
        <f>SUM(K2185)</f>
        <v>36416.629999999997</v>
      </c>
      <c r="L2186">
        <f t="shared" si="34"/>
        <v>744</v>
      </c>
    </row>
    <row r="2187" spans="1:12" x14ac:dyDescent="0.25">
      <c r="A2187" t="s">
        <v>1489</v>
      </c>
      <c r="B2187">
        <v>2026</v>
      </c>
      <c r="C2187" t="s">
        <v>1</v>
      </c>
      <c r="D2187" t="s">
        <v>2</v>
      </c>
      <c r="E2187" t="s">
        <v>1490</v>
      </c>
      <c r="F2187" s="3">
        <v>6345979.5</v>
      </c>
      <c r="G2187" s="3">
        <v>-5798117.1500000004</v>
      </c>
      <c r="H2187" s="3">
        <v>547862.35</v>
      </c>
      <c r="I2187" s="3">
        <v>-137116.82</v>
      </c>
      <c r="J2187" s="4" t="s">
        <v>3369</v>
      </c>
      <c r="K2187" s="3">
        <v>410745.53</v>
      </c>
      <c r="L2187">
        <f t="shared" si="34"/>
        <v>745</v>
      </c>
    </row>
    <row r="2188" spans="1:12" x14ac:dyDescent="0.25">
      <c r="A2188" t="s">
        <v>1489</v>
      </c>
      <c r="B2188">
        <v>2026</v>
      </c>
      <c r="C2188" t="s">
        <v>5</v>
      </c>
      <c r="D2188" t="s">
        <v>2</v>
      </c>
      <c r="E2188" t="s">
        <v>1490</v>
      </c>
      <c r="F2188" s="3">
        <v>79988</v>
      </c>
      <c r="G2188" s="3">
        <v>-59483.17</v>
      </c>
      <c r="H2188" s="3">
        <v>20504.830000000002</v>
      </c>
      <c r="I2188" s="3">
        <v>-12120.98</v>
      </c>
      <c r="J2188" s="4" t="s">
        <v>3369</v>
      </c>
      <c r="K2188" s="3">
        <v>8383.85</v>
      </c>
      <c r="L2188">
        <f t="shared" si="34"/>
        <v>745</v>
      </c>
    </row>
    <row r="2189" spans="1:12" x14ac:dyDescent="0.25">
      <c r="A2189" t="str">
        <f>A2188</f>
        <v>Fraternal Order of Orioles #263</v>
      </c>
      <c r="B2189">
        <f>B2188</f>
        <v>2026</v>
      </c>
      <c r="C2189" t="s">
        <v>3357</v>
      </c>
      <c r="D2189" t="str">
        <f>D2188</f>
        <v>501(c)(8)</v>
      </c>
      <c r="E2189" t="str">
        <f>E2188</f>
        <v>0283-32</v>
      </c>
      <c r="F2189" s="3">
        <f>SUM(F2187:F2188)</f>
        <v>6425967.5</v>
      </c>
      <c r="G2189" s="3">
        <f>SUM(G2187:G2188)</f>
        <v>-5857600.3200000003</v>
      </c>
      <c r="H2189" s="3">
        <f>SUM(H2187:H2188)</f>
        <v>568367.17999999993</v>
      </c>
      <c r="I2189" s="3">
        <f>SUM(I2187:I2188)</f>
        <v>-149237.80000000002</v>
      </c>
      <c r="J2189" s="4" t="s">
        <v>3369</v>
      </c>
      <c r="K2189" s="3">
        <f>SUM(K2187:K2188)</f>
        <v>419129.38</v>
      </c>
      <c r="L2189">
        <f t="shared" si="34"/>
        <v>745</v>
      </c>
    </row>
    <row r="2190" spans="1:12" x14ac:dyDescent="0.25">
      <c r="A2190" t="s">
        <v>1491</v>
      </c>
      <c r="B2190">
        <v>2026</v>
      </c>
      <c r="C2190" t="s">
        <v>1</v>
      </c>
      <c r="D2190" t="s">
        <v>2</v>
      </c>
      <c r="E2190" t="s">
        <v>1492</v>
      </c>
      <c r="F2190" s="3">
        <v>3108724.7</v>
      </c>
      <c r="G2190" s="3">
        <v>-2471741.35</v>
      </c>
      <c r="H2190" s="3">
        <v>636983.35</v>
      </c>
      <c r="I2190" s="3">
        <v>-238543.03</v>
      </c>
      <c r="J2190" s="4" t="s">
        <v>3369</v>
      </c>
      <c r="K2190" s="3">
        <v>398440.32</v>
      </c>
      <c r="L2190">
        <f t="shared" si="34"/>
        <v>746</v>
      </c>
    </row>
    <row r="2191" spans="1:12" x14ac:dyDescent="0.25">
      <c r="A2191" t="s">
        <v>1491</v>
      </c>
      <c r="B2191">
        <v>2026</v>
      </c>
      <c r="C2191" t="s">
        <v>5</v>
      </c>
      <c r="D2191" t="s">
        <v>2</v>
      </c>
      <c r="E2191" t="s">
        <v>1492</v>
      </c>
      <c r="F2191" s="3">
        <v>135380</v>
      </c>
      <c r="G2191" s="3">
        <v>-105950</v>
      </c>
      <c r="H2191" s="3">
        <v>29430</v>
      </c>
      <c r="I2191" s="3">
        <v>-7772.23</v>
      </c>
      <c r="J2191" s="4" t="s">
        <v>3369</v>
      </c>
      <c r="K2191" s="3">
        <v>21657.77</v>
      </c>
      <c r="L2191">
        <f t="shared" si="34"/>
        <v>746</v>
      </c>
    </row>
    <row r="2192" spans="1:12" x14ac:dyDescent="0.25">
      <c r="A2192" t="str">
        <f>A2191</f>
        <v>Fraternal Order of Orioles #270</v>
      </c>
      <c r="B2192">
        <f>B2191</f>
        <v>2026</v>
      </c>
      <c r="C2192" t="s">
        <v>3357</v>
      </c>
      <c r="D2192" t="str">
        <f>D2191</f>
        <v>501(c)(8)</v>
      </c>
      <c r="E2192" t="str">
        <f>E2191</f>
        <v>0286-32</v>
      </c>
      <c r="F2192" s="3">
        <f>SUM(F2190:F2191)</f>
        <v>3244104.7</v>
      </c>
      <c r="G2192" s="3">
        <f>SUM(G2190:G2191)</f>
        <v>-2577691.35</v>
      </c>
      <c r="H2192" s="3">
        <f>SUM(H2190:H2191)</f>
        <v>666413.35</v>
      </c>
      <c r="I2192" s="3">
        <f>SUM(I2190:I2191)</f>
        <v>-246315.26</v>
      </c>
      <c r="J2192" s="4" t="s">
        <v>3369</v>
      </c>
      <c r="K2192" s="3">
        <f>SUM(K2190:K2191)</f>
        <v>420098.09</v>
      </c>
      <c r="L2192">
        <f t="shared" si="34"/>
        <v>746</v>
      </c>
    </row>
    <row r="2193" spans="1:12" x14ac:dyDescent="0.25">
      <c r="A2193" t="s">
        <v>1493</v>
      </c>
      <c r="B2193">
        <v>2026</v>
      </c>
      <c r="C2193" t="s">
        <v>1</v>
      </c>
      <c r="D2193" t="s">
        <v>2</v>
      </c>
      <c r="E2193" t="s">
        <v>1494</v>
      </c>
      <c r="F2193" s="3">
        <v>5699775.25</v>
      </c>
      <c r="G2193" s="3">
        <v>-4417756.75</v>
      </c>
      <c r="H2193" s="3">
        <v>1282018.5</v>
      </c>
      <c r="I2193" s="3">
        <v>-436425.52</v>
      </c>
      <c r="J2193" s="4" t="s">
        <v>3369</v>
      </c>
      <c r="K2193" s="3">
        <v>845592.98</v>
      </c>
      <c r="L2193">
        <f t="shared" si="34"/>
        <v>747</v>
      </c>
    </row>
    <row r="2194" spans="1:12" x14ac:dyDescent="0.25">
      <c r="A2194" t="s">
        <v>1493</v>
      </c>
      <c r="B2194">
        <v>2026</v>
      </c>
      <c r="C2194" t="s">
        <v>5</v>
      </c>
      <c r="D2194" t="s">
        <v>2</v>
      </c>
      <c r="E2194" t="s">
        <v>1494</v>
      </c>
      <c r="F2194" s="3">
        <v>206592</v>
      </c>
      <c r="G2194" s="3">
        <v>-167357</v>
      </c>
      <c r="H2194" s="3">
        <v>39235</v>
      </c>
      <c r="I2194" s="3">
        <v>-24939.74</v>
      </c>
      <c r="J2194" s="4" t="s">
        <v>3369</v>
      </c>
      <c r="K2194" s="3">
        <v>14295.26</v>
      </c>
      <c r="L2194">
        <f t="shared" si="34"/>
        <v>747</v>
      </c>
    </row>
    <row r="2195" spans="1:12" x14ac:dyDescent="0.25">
      <c r="A2195" t="str">
        <f>A2194</f>
        <v>Fraternal Order of Orioles #279</v>
      </c>
      <c r="B2195">
        <f>B2194</f>
        <v>2026</v>
      </c>
      <c r="C2195" t="s">
        <v>3357</v>
      </c>
      <c r="D2195" t="str">
        <f>D2194</f>
        <v>501(c)(8)</v>
      </c>
      <c r="E2195" t="str">
        <f>E2194</f>
        <v>0166-32</v>
      </c>
      <c r="F2195" s="3">
        <f>SUM(F2193:F2194)</f>
        <v>5906367.25</v>
      </c>
      <c r="G2195" s="3">
        <f>SUM(G2193:G2194)</f>
        <v>-4585113.75</v>
      </c>
      <c r="H2195" s="3">
        <f>SUM(H2193:H2194)</f>
        <v>1321253.5</v>
      </c>
      <c r="I2195" s="3">
        <f>SUM(I2193:I2194)</f>
        <v>-461365.26</v>
      </c>
      <c r="J2195" s="4" t="s">
        <v>3369</v>
      </c>
      <c r="K2195" s="3">
        <f>SUM(K2193:K2194)</f>
        <v>859888.24</v>
      </c>
      <c r="L2195">
        <f t="shared" si="34"/>
        <v>747</v>
      </c>
    </row>
    <row r="2196" spans="1:12" x14ac:dyDescent="0.25">
      <c r="A2196" t="s">
        <v>1495</v>
      </c>
      <c r="B2196">
        <v>2026</v>
      </c>
      <c r="C2196" t="s">
        <v>1</v>
      </c>
      <c r="D2196" t="s">
        <v>30</v>
      </c>
      <c r="E2196" t="s">
        <v>1496</v>
      </c>
      <c r="F2196" s="3">
        <v>452395.8</v>
      </c>
      <c r="G2196" s="3">
        <v>-357393.35</v>
      </c>
      <c r="H2196" s="3">
        <v>95002.45</v>
      </c>
      <c r="I2196" s="3">
        <v>-23078.39</v>
      </c>
      <c r="J2196" s="4" t="s">
        <v>3369</v>
      </c>
      <c r="K2196" s="3">
        <v>71924.06</v>
      </c>
      <c r="L2196">
        <f t="shared" si="34"/>
        <v>748</v>
      </c>
    </row>
    <row r="2197" spans="1:12" x14ac:dyDescent="0.25">
      <c r="A2197" t="s">
        <v>1495</v>
      </c>
      <c r="B2197">
        <v>2026</v>
      </c>
      <c r="C2197" t="s">
        <v>5</v>
      </c>
      <c r="D2197" t="s">
        <v>30</v>
      </c>
      <c r="E2197" t="s">
        <v>1496</v>
      </c>
      <c r="F2197" s="3">
        <v>435680</v>
      </c>
      <c r="G2197" s="3">
        <v>-370860</v>
      </c>
      <c r="H2197" s="3">
        <v>64820</v>
      </c>
      <c r="I2197" s="3">
        <v>-10223.49</v>
      </c>
      <c r="J2197" s="4" t="s">
        <v>3369</v>
      </c>
      <c r="K2197" s="3">
        <v>54596.51</v>
      </c>
      <c r="L2197">
        <f t="shared" si="34"/>
        <v>748</v>
      </c>
    </row>
    <row r="2198" spans="1:12" x14ac:dyDescent="0.25">
      <c r="A2198" t="str">
        <f>A2197</f>
        <v>Fraternal Order of Owls #2553</v>
      </c>
      <c r="B2198">
        <f>B2197</f>
        <v>2026</v>
      </c>
      <c r="C2198" t="s">
        <v>3357</v>
      </c>
      <c r="D2198" t="str">
        <f>D2197</f>
        <v>501(c)(10)</v>
      </c>
      <c r="E2198" t="str">
        <f>E2197</f>
        <v>0328-32</v>
      </c>
      <c r="F2198" s="3">
        <f>SUM(F2196:F2197)</f>
        <v>888075.8</v>
      </c>
      <c r="G2198" s="3">
        <f>SUM(G2196:G2197)</f>
        <v>-728253.35</v>
      </c>
      <c r="H2198" s="3">
        <f>SUM(H2196:H2197)</f>
        <v>159822.45000000001</v>
      </c>
      <c r="I2198" s="3">
        <f>SUM(I2196:I2197)</f>
        <v>-33301.879999999997</v>
      </c>
      <c r="J2198" s="4" t="s">
        <v>3369</v>
      </c>
      <c r="K2198" s="3">
        <f>SUM(K2196:K2197)</f>
        <v>126520.57</v>
      </c>
      <c r="L2198">
        <f t="shared" si="34"/>
        <v>748</v>
      </c>
    </row>
    <row r="2199" spans="1:12" x14ac:dyDescent="0.25">
      <c r="A2199" t="s">
        <v>1497</v>
      </c>
      <c r="B2199">
        <v>2026</v>
      </c>
      <c r="C2199" t="s">
        <v>1</v>
      </c>
      <c r="D2199" t="s">
        <v>2</v>
      </c>
      <c r="E2199" t="s">
        <v>1498</v>
      </c>
      <c r="F2199" s="3">
        <v>1184255</v>
      </c>
      <c r="G2199" s="3">
        <v>-1087618.6000000001</v>
      </c>
      <c r="H2199" s="3">
        <v>96636.4</v>
      </c>
      <c r="I2199" s="3">
        <v>-26757.91</v>
      </c>
      <c r="J2199" s="4" t="s">
        <v>3369</v>
      </c>
      <c r="K2199" s="3">
        <v>69878.490000000005</v>
      </c>
      <c r="L2199">
        <f t="shared" si="34"/>
        <v>749</v>
      </c>
    </row>
    <row r="2200" spans="1:12" x14ac:dyDescent="0.25">
      <c r="A2200" t="s">
        <v>1497</v>
      </c>
      <c r="B2200">
        <v>2026</v>
      </c>
      <c r="C2200" t="s">
        <v>5</v>
      </c>
      <c r="D2200" t="s">
        <v>2</v>
      </c>
      <c r="E2200" t="s">
        <v>1498</v>
      </c>
      <c r="F2200" s="3">
        <v>19560</v>
      </c>
      <c r="G2200" s="3">
        <v>-15610</v>
      </c>
      <c r="H2200" s="3">
        <v>3950</v>
      </c>
      <c r="I2200" s="3">
        <v>-2960.2</v>
      </c>
      <c r="J2200" s="4" t="s">
        <v>3369</v>
      </c>
      <c r="K2200" s="3">
        <v>989.8</v>
      </c>
      <c r="L2200">
        <f t="shared" si="34"/>
        <v>749</v>
      </c>
    </row>
    <row r="2201" spans="1:12" x14ac:dyDescent="0.25">
      <c r="A2201" t="str">
        <f>A2200</f>
        <v>Fraternal Order of Police #127</v>
      </c>
      <c r="B2201">
        <f>B2200</f>
        <v>2026</v>
      </c>
      <c r="C2201" t="s">
        <v>3357</v>
      </c>
      <c r="D2201" t="str">
        <f>D2200</f>
        <v>501(c)(8)</v>
      </c>
      <c r="E2201" t="str">
        <f>E2200</f>
        <v>0330-32</v>
      </c>
      <c r="F2201" s="3">
        <f>SUM(F2199:F2200)</f>
        <v>1203815</v>
      </c>
      <c r="G2201" s="3">
        <f>SUM(G2199:G2200)</f>
        <v>-1103228.6000000001</v>
      </c>
      <c r="H2201" s="3">
        <f>SUM(H2199:H2200)</f>
        <v>100586.4</v>
      </c>
      <c r="I2201" s="3">
        <f>SUM(I2199:I2200)</f>
        <v>-29718.11</v>
      </c>
      <c r="J2201" s="4" t="s">
        <v>3369</v>
      </c>
      <c r="K2201" s="3">
        <f>SUM(K2199:K2200)</f>
        <v>70868.290000000008</v>
      </c>
      <c r="L2201">
        <f t="shared" si="34"/>
        <v>749</v>
      </c>
    </row>
    <row r="2202" spans="1:12" x14ac:dyDescent="0.25">
      <c r="A2202" t="s">
        <v>1499</v>
      </c>
      <c r="B2202">
        <v>2026</v>
      </c>
      <c r="C2202" t="s">
        <v>1</v>
      </c>
      <c r="D2202" t="s">
        <v>2</v>
      </c>
      <c r="E2202" t="s">
        <v>1500</v>
      </c>
      <c r="F2202" s="3">
        <v>1168453</v>
      </c>
      <c r="G2202" s="3">
        <v>-925432.3</v>
      </c>
      <c r="H2202" s="3">
        <v>243020.7</v>
      </c>
      <c r="I2202" s="3">
        <v>-103759.11</v>
      </c>
      <c r="J2202" s="4" t="s">
        <v>3369</v>
      </c>
      <c r="K2202" s="3">
        <v>139261.59</v>
      </c>
      <c r="L2202">
        <f t="shared" si="34"/>
        <v>750</v>
      </c>
    </row>
    <row r="2203" spans="1:12" x14ac:dyDescent="0.25">
      <c r="A2203" t="str">
        <f>A2202</f>
        <v>Fraternal Order of Police Akron Lodge 7</v>
      </c>
      <c r="B2203">
        <f>B2202</f>
        <v>2026</v>
      </c>
      <c r="C2203" t="s">
        <v>3357</v>
      </c>
      <c r="D2203" t="str">
        <f>D2202</f>
        <v>501(c)(8)</v>
      </c>
      <c r="E2203" t="str">
        <f>E2202</f>
        <v>0367-32</v>
      </c>
      <c r="F2203" s="3">
        <f>SUM(F2202)</f>
        <v>1168453</v>
      </c>
      <c r="G2203" s="3">
        <f>SUM(G2202)</f>
        <v>-925432.3</v>
      </c>
      <c r="H2203" s="3">
        <f>SUM(H2202)</f>
        <v>243020.7</v>
      </c>
      <c r="I2203" s="3">
        <f>SUM(I2202)</f>
        <v>-103759.11</v>
      </c>
      <c r="J2203" s="4" t="s">
        <v>3369</v>
      </c>
      <c r="K2203" s="3">
        <f>SUM(K2202)</f>
        <v>139261.59</v>
      </c>
      <c r="L2203">
        <f t="shared" si="34"/>
        <v>750</v>
      </c>
    </row>
    <row r="2204" spans="1:12" x14ac:dyDescent="0.25">
      <c r="A2204" t="s">
        <v>1501</v>
      </c>
      <c r="B2204">
        <v>2026</v>
      </c>
      <c r="C2204" t="s">
        <v>9</v>
      </c>
      <c r="D2204" t="s">
        <v>30</v>
      </c>
      <c r="E2204" t="s">
        <v>1502</v>
      </c>
      <c r="F2204" s="3">
        <v>2230.75</v>
      </c>
      <c r="G2204" s="3">
        <v>0</v>
      </c>
      <c r="H2204" s="3">
        <v>2230.75</v>
      </c>
      <c r="I2204" s="3">
        <v>-23662.1</v>
      </c>
      <c r="J2204" s="3">
        <v>0</v>
      </c>
      <c r="K2204" s="3">
        <v>-21431.35</v>
      </c>
      <c r="L2204">
        <f t="shared" si="34"/>
        <v>751</v>
      </c>
    </row>
    <row r="2205" spans="1:12" x14ac:dyDescent="0.25">
      <c r="A2205" t="s">
        <v>1501</v>
      </c>
      <c r="B2205">
        <v>2026</v>
      </c>
      <c r="C2205" t="s">
        <v>12</v>
      </c>
      <c r="D2205" t="s">
        <v>30</v>
      </c>
      <c r="E2205" t="s">
        <v>1502</v>
      </c>
      <c r="F2205" s="3">
        <v>323294</v>
      </c>
      <c r="G2205" s="3">
        <v>-269631</v>
      </c>
      <c r="H2205" s="3">
        <v>53663</v>
      </c>
      <c r="I2205" s="3">
        <v>-24834.51</v>
      </c>
      <c r="J2205" s="4" t="s">
        <v>3369</v>
      </c>
      <c r="K2205" s="3">
        <v>28828.49</v>
      </c>
      <c r="L2205">
        <f t="shared" si="34"/>
        <v>751</v>
      </c>
    </row>
    <row r="2206" spans="1:12" x14ac:dyDescent="0.25">
      <c r="A2206" t="str">
        <f>A2205</f>
        <v>Free &amp; Accepted Masons of Ohio Lodge 209</v>
      </c>
      <c r="B2206">
        <f>B2205</f>
        <v>2026</v>
      </c>
      <c r="C2206" t="s">
        <v>3357</v>
      </c>
      <c r="D2206" t="str">
        <f>D2205</f>
        <v>501(c)(10)</v>
      </c>
      <c r="E2206" t="str">
        <f>E2205</f>
        <v>0366-32</v>
      </c>
      <c r="F2206" s="3">
        <f>SUM(F2204:F2205)</f>
        <v>325524.75</v>
      </c>
      <c r="G2206" s="3">
        <f>SUM(G2204:G2205)</f>
        <v>-269631</v>
      </c>
      <c r="H2206" s="3">
        <f>SUM(H2204:H2205)</f>
        <v>55893.75</v>
      </c>
      <c r="I2206" s="3">
        <f>SUM(I2204:I2205)</f>
        <v>-48496.61</v>
      </c>
      <c r="J2206" s="3">
        <v>0</v>
      </c>
      <c r="K2206" s="3">
        <f>SUM(K2204:K2205)</f>
        <v>7397.1400000000031</v>
      </c>
      <c r="L2206">
        <f t="shared" si="34"/>
        <v>751</v>
      </c>
    </row>
    <row r="2207" spans="1:12" x14ac:dyDescent="0.25">
      <c r="A2207" t="s">
        <v>1503</v>
      </c>
      <c r="B2207">
        <v>2026</v>
      </c>
      <c r="C2207" t="s">
        <v>9</v>
      </c>
      <c r="D2207" t="s">
        <v>6</v>
      </c>
      <c r="E2207" t="s">
        <v>1504</v>
      </c>
      <c r="F2207" s="3">
        <v>2589.0700000000002</v>
      </c>
      <c r="G2207" s="3">
        <v>0</v>
      </c>
      <c r="H2207" s="3">
        <v>2589.0700000000002</v>
      </c>
      <c r="I2207" s="3">
        <v>-689.17</v>
      </c>
      <c r="J2207" s="3">
        <v>0</v>
      </c>
      <c r="K2207" s="3">
        <v>1899.9</v>
      </c>
      <c r="L2207">
        <f t="shared" si="34"/>
        <v>752</v>
      </c>
    </row>
    <row r="2208" spans="1:12" x14ac:dyDescent="0.25">
      <c r="A2208" t="str">
        <f>A2207</f>
        <v>Freedom Trail Elementary PTO</v>
      </c>
      <c r="B2208">
        <f>B2207</f>
        <v>2026</v>
      </c>
      <c r="C2208" t="s">
        <v>3357</v>
      </c>
      <c r="D2208" t="str">
        <f>D2207</f>
        <v>501(c)(3)</v>
      </c>
      <c r="E2208" t="str">
        <f>E2207</f>
        <v>0351-32</v>
      </c>
      <c r="F2208" s="3">
        <f>SUM(F2207)</f>
        <v>2589.0700000000002</v>
      </c>
      <c r="G2208" s="3">
        <f>SUM(G2207)</f>
        <v>0</v>
      </c>
      <c r="H2208" s="3">
        <f>SUM(H2207)</f>
        <v>2589.0700000000002</v>
      </c>
      <c r="I2208" s="3">
        <f>SUM(I2207)</f>
        <v>-689.17</v>
      </c>
      <c r="J2208" s="3">
        <v>0</v>
      </c>
      <c r="K2208" s="3">
        <f>SUM(K2207)</f>
        <v>1899.9</v>
      </c>
      <c r="L2208">
        <f t="shared" si="34"/>
        <v>752</v>
      </c>
    </row>
    <row r="2209" spans="1:12" x14ac:dyDescent="0.25">
      <c r="A2209" t="s">
        <v>1505</v>
      </c>
      <c r="B2209">
        <v>2026</v>
      </c>
      <c r="C2209" t="s">
        <v>5</v>
      </c>
      <c r="D2209" t="s">
        <v>6</v>
      </c>
      <c r="E2209" t="s">
        <v>1506</v>
      </c>
      <c r="F2209" s="3">
        <v>553268</v>
      </c>
      <c r="G2209" s="3">
        <v>-464100</v>
      </c>
      <c r="H2209" s="3">
        <v>89168</v>
      </c>
      <c r="I2209" s="3">
        <v>-14077</v>
      </c>
      <c r="J2209" s="4" t="s">
        <v>3369</v>
      </c>
      <c r="K2209" s="3">
        <v>75091</v>
      </c>
      <c r="L2209">
        <f t="shared" si="34"/>
        <v>753</v>
      </c>
    </row>
    <row r="2210" spans="1:12" x14ac:dyDescent="0.25">
      <c r="A2210" t="str">
        <f>A2209</f>
        <v xml:space="preserve">Fremont Ross Athletic Boosters Association </v>
      </c>
      <c r="B2210">
        <f>B2209</f>
        <v>2026</v>
      </c>
      <c r="C2210" t="s">
        <v>3357</v>
      </c>
      <c r="D2210" t="str">
        <f>D2209</f>
        <v>501(c)(3)</v>
      </c>
      <c r="E2210" t="str">
        <f>E2209</f>
        <v>0336-32</v>
      </c>
      <c r="F2210" s="3">
        <f>SUM(F2209)</f>
        <v>553268</v>
      </c>
      <c r="G2210" s="3">
        <f>SUM(G2209)</f>
        <v>-464100</v>
      </c>
      <c r="H2210" s="3">
        <f>SUM(H2209)</f>
        <v>89168</v>
      </c>
      <c r="I2210" s="3">
        <f>SUM(I2209)</f>
        <v>-14077</v>
      </c>
      <c r="J2210" s="4" t="s">
        <v>3369</v>
      </c>
      <c r="K2210" s="3">
        <f>SUM(K2209)</f>
        <v>75091</v>
      </c>
      <c r="L2210">
        <f t="shared" si="34"/>
        <v>753</v>
      </c>
    </row>
    <row r="2211" spans="1:12" x14ac:dyDescent="0.25">
      <c r="A2211" t="s">
        <v>1507</v>
      </c>
      <c r="B2211">
        <v>2026</v>
      </c>
      <c r="C2211" t="s">
        <v>5</v>
      </c>
      <c r="D2211" t="s">
        <v>6</v>
      </c>
      <c r="E2211" t="s">
        <v>1508</v>
      </c>
      <c r="F2211" s="3">
        <v>1059186</v>
      </c>
      <c r="G2211" s="3">
        <v>-849717</v>
      </c>
      <c r="H2211" s="3">
        <v>209469</v>
      </c>
      <c r="I2211" s="3">
        <v>-36135.75</v>
      </c>
      <c r="J2211" s="4" t="s">
        <v>3369</v>
      </c>
      <c r="K2211" s="3">
        <v>173333.25</v>
      </c>
      <c r="L2211">
        <f t="shared" si="34"/>
        <v>754</v>
      </c>
    </row>
    <row r="2212" spans="1:12" x14ac:dyDescent="0.25">
      <c r="A2212" t="str">
        <f>A2211</f>
        <v>Fremont Speedway Historical Club Inc</v>
      </c>
      <c r="B2212">
        <f>B2211</f>
        <v>2026</v>
      </c>
      <c r="C2212" t="s">
        <v>3357</v>
      </c>
      <c r="D2212" t="str">
        <f>D2211</f>
        <v>501(c)(3)</v>
      </c>
      <c r="E2212" t="str">
        <f>E2211</f>
        <v>0368-32</v>
      </c>
      <c r="F2212" s="3">
        <f>SUM(F2211)</f>
        <v>1059186</v>
      </c>
      <c r="G2212" s="3">
        <f>SUM(G2211)</f>
        <v>-849717</v>
      </c>
      <c r="H2212" s="3">
        <f>SUM(H2211)</f>
        <v>209469</v>
      </c>
      <c r="I2212" s="3">
        <f>SUM(I2211)</f>
        <v>-36135.75</v>
      </c>
      <c r="J2212" s="4" t="s">
        <v>3369</v>
      </c>
      <c r="K2212" s="3">
        <f>SUM(K2211)</f>
        <v>173333.25</v>
      </c>
      <c r="L2212">
        <f t="shared" si="34"/>
        <v>754</v>
      </c>
    </row>
    <row r="2213" spans="1:12" x14ac:dyDescent="0.25">
      <c r="A2213" t="s">
        <v>1509</v>
      </c>
      <c r="B2213">
        <v>2026</v>
      </c>
      <c r="C2213" t="s">
        <v>5</v>
      </c>
      <c r="D2213" t="s">
        <v>6</v>
      </c>
      <c r="E2213" t="s">
        <v>1510</v>
      </c>
      <c r="F2213" s="3">
        <v>2081240</v>
      </c>
      <c r="G2213" s="3">
        <v>-1689683</v>
      </c>
      <c r="H2213" s="3">
        <v>391557</v>
      </c>
      <c r="I2213" s="3">
        <v>-105509.4</v>
      </c>
      <c r="J2213" s="4" t="s">
        <v>3369</v>
      </c>
      <c r="K2213" s="3">
        <v>286047.59999999998</v>
      </c>
      <c r="L2213">
        <f t="shared" si="34"/>
        <v>755</v>
      </c>
    </row>
    <row r="2214" spans="1:12" x14ac:dyDescent="0.25">
      <c r="A2214" t="str">
        <f>A2213</f>
        <v>Friendly Hills Charitable Foundation Inc</v>
      </c>
      <c r="B2214">
        <f>B2213</f>
        <v>2026</v>
      </c>
      <c r="C2214" t="s">
        <v>3357</v>
      </c>
      <c r="D2214" t="str">
        <f>D2213</f>
        <v>501(c)(3)</v>
      </c>
      <c r="E2214" t="str">
        <f>E2213</f>
        <v>0127-41</v>
      </c>
      <c r="F2214" s="3">
        <f>SUM(F2213)</f>
        <v>2081240</v>
      </c>
      <c r="G2214" s="3">
        <f>SUM(G2213)</f>
        <v>-1689683</v>
      </c>
      <c r="H2214" s="3">
        <f>SUM(H2213)</f>
        <v>391557</v>
      </c>
      <c r="I2214" s="3">
        <f>SUM(I2213)</f>
        <v>-105509.4</v>
      </c>
      <c r="J2214" s="4" t="s">
        <v>3369</v>
      </c>
      <c r="K2214" s="3">
        <f>SUM(K2213)</f>
        <v>286047.59999999998</v>
      </c>
      <c r="L2214">
        <f t="shared" si="34"/>
        <v>755</v>
      </c>
    </row>
    <row r="2215" spans="1:12" x14ac:dyDescent="0.25">
      <c r="A2215" t="s">
        <v>1511</v>
      </c>
      <c r="B2215">
        <v>2026</v>
      </c>
      <c r="C2215" t="s">
        <v>5</v>
      </c>
      <c r="D2215" t="s">
        <v>6</v>
      </c>
      <c r="E2215" t="s">
        <v>1512</v>
      </c>
      <c r="F2215" s="3">
        <v>59160</v>
      </c>
      <c r="G2215" s="3">
        <v>-47339</v>
      </c>
      <c r="H2215" s="3">
        <v>11821</v>
      </c>
      <c r="I2215" s="3">
        <v>-2531.7199999999998</v>
      </c>
      <c r="J2215" s="4" t="s">
        <v>3369</v>
      </c>
      <c r="K2215" s="3">
        <v>9289.2800000000007</v>
      </c>
      <c r="L2215">
        <f t="shared" si="34"/>
        <v>756</v>
      </c>
    </row>
    <row r="2216" spans="1:12" x14ac:dyDescent="0.25">
      <c r="A2216" t="str">
        <f>A2215</f>
        <v>Friends Forever, Inc.</v>
      </c>
      <c r="B2216">
        <f>B2215</f>
        <v>2026</v>
      </c>
      <c r="C2216" t="s">
        <v>3357</v>
      </c>
      <c r="D2216" t="str">
        <f>D2215</f>
        <v>501(c)(3)</v>
      </c>
      <c r="E2216" t="str">
        <f>E2215</f>
        <v>0386-32</v>
      </c>
      <c r="F2216" s="3">
        <f>SUM(F2215)</f>
        <v>59160</v>
      </c>
      <c r="G2216" s="3">
        <f>SUM(G2215)</f>
        <v>-47339</v>
      </c>
      <c r="H2216" s="3">
        <f>SUM(H2215)</f>
        <v>11821</v>
      </c>
      <c r="I2216" s="3">
        <f>SUM(I2215)</f>
        <v>-2531.7199999999998</v>
      </c>
      <c r="J2216" s="4" t="s">
        <v>3369</v>
      </c>
      <c r="K2216" s="3">
        <f>SUM(K2215)</f>
        <v>9289.2800000000007</v>
      </c>
      <c r="L2216">
        <f t="shared" si="34"/>
        <v>756</v>
      </c>
    </row>
    <row r="2217" spans="1:12" x14ac:dyDescent="0.25">
      <c r="A2217" t="s">
        <v>1513</v>
      </c>
      <c r="B2217">
        <v>2026</v>
      </c>
      <c r="C2217" t="s">
        <v>5</v>
      </c>
      <c r="D2217" t="s">
        <v>6</v>
      </c>
      <c r="E2217" t="s">
        <v>1514</v>
      </c>
      <c r="F2217" s="3">
        <v>5122705</v>
      </c>
      <c r="G2217" s="3">
        <v>-4187660</v>
      </c>
      <c r="H2217" s="3">
        <v>935045</v>
      </c>
      <c r="I2217" s="3">
        <v>-269391.3</v>
      </c>
      <c r="J2217" s="4" t="s">
        <v>3369</v>
      </c>
      <c r="K2217" s="3">
        <v>665653.69999999995</v>
      </c>
      <c r="L2217">
        <f t="shared" si="34"/>
        <v>757</v>
      </c>
    </row>
    <row r="2218" spans="1:12" x14ac:dyDescent="0.25">
      <c r="A2218" t="str">
        <f>A2217</f>
        <v>Friends of DBA</v>
      </c>
      <c r="B2218">
        <f>B2217</f>
        <v>2026</v>
      </c>
      <c r="C2218" t="s">
        <v>3357</v>
      </c>
      <c r="D2218" t="str">
        <f>D2217</f>
        <v>501(c)(3)</v>
      </c>
      <c r="E2218" t="str">
        <f>E2217</f>
        <v>0344-32</v>
      </c>
      <c r="F2218" s="3">
        <f>SUM(F2217)</f>
        <v>5122705</v>
      </c>
      <c r="G2218" s="3">
        <f>SUM(G2217)</f>
        <v>-4187660</v>
      </c>
      <c r="H2218" s="3">
        <f>SUM(H2217)</f>
        <v>935045</v>
      </c>
      <c r="I2218" s="3">
        <f>SUM(I2217)</f>
        <v>-269391.3</v>
      </c>
      <c r="J2218" s="4" t="s">
        <v>3369</v>
      </c>
      <c r="K2218" s="3">
        <f>SUM(K2217)</f>
        <v>665653.69999999995</v>
      </c>
      <c r="L2218">
        <f t="shared" si="34"/>
        <v>757</v>
      </c>
    </row>
    <row r="2219" spans="1:12" x14ac:dyDescent="0.25">
      <c r="A2219" t="s">
        <v>1515</v>
      </c>
      <c r="B2219">
        <v>2026</v>
      </c>
      <c r="C2219" t="s">
        <v>5</v>
      </c>
      <c r="D2219" t="s">
        <v>6</v>
      </c>
      <c r="E2219" t="s">
        <v>1516</v>
      </c>
      <c r="F2219" s="3">
        <v>486990</v>
      </c>
      <c r="G2219" s="3">
        <v>-393398</v>
      </c>
      <c r="H2219" s="3">
        <v>93592</v>
      </c>
      <c r="I2219" s="3">
        <v>-28526.400000000001</v>
      </c>
      <c r="J2219" s="4" t="s">
        <v>3369</v>
      </c>
      <c r="K2219" s="3">
        <v>65065.599999999999</v>
      </c>
      <c r="L2219">
        <f t="shared" si="34"/>
        <v>758</v>
      </c>
    </row>
    <row r="2220" spans="1:12" x14ac:dyDescent="0.25">
      <c r="A2220" t="str">
        <f>A2219</f>
        <v>Friends of Ironton, Inc.</v>
      </c>
      <c r="B2220">
        <f>B2219</f>
        <v>2026</v>
      </c>
      <c r="C2220" t="s">
        <v>3357</v>
      </c>
      <c r="D2220" t="str">
        <f>D2219</f>
        <v>501(c)(3)</v>
      </c>
      <c r="E2220" t="str">
        <f>E2219</f>
        <v>0350-32</v>
      </c>
      <c r="F2220" s="3">
        <f>SUM(F2219)</f>
        <v>486990</v>
      </c>
      <c r="G2220" s="3">
        <f>SUM(G2219)</f>
        <v>-393398</v>
      </c>
      <c r="H2220" s="3">
        <f>SUM(H2219)</f>
        <v>93592</v>
      </c>
      <c r="I2220" s="3">
        <f>SUM(I2219)</f>
        <v>-28526.400000000001</v>
      </c>
      <c r="J2220" s="4" t="s">
        <v>3369</v>
      </c>
      <c r="K2220" s="3">
        <f>SUM(K2219)</f>
        <v>65065.599999999999</v>
      </c>
      <c r="L2220">
        <f t="shared" si="34"/>
        <v>758</v>
      </c>
    </row>
    <row r="2221" spans="1:12" x14ac:dyDescent="0.25">
      <c r="A2221" t="s">
        <v>1517</v>
      </c>
      <c r="B2221">
        <v>2026</v>
      </c>
      <c r="C2221" t="s">
        <v>9</v>
      </c>
      <c r="D2221" t="s">
        <v>6</v>
      </c>
      <c r="E2221" t="s">
        <v>1518</v>
      </c>
      <c r="F2221" s="3">
        <v>0</v>
      </c>
      <c r="G2221" s="3">
        <v>0</v>
      </c>
      <c r="H2221" s="3">
        <v>0</v>
      </c>
      <c r="I2221" s="3">
        <v>0</v>
      </c>
      <c r="J2221" s="3">
        <v>0</v>
      </c>
      <c r="K2221" s="3">
        <v>0</v>
      </c>
      <c r="L2221">
        <f t="shared" si="34"/>
        <v>759</v>
      </c>
    </row>
    <row r="2222" spans="1:12" x14ac:dyDescent="0.25">
      <c r="A2222" t="str">
        <f>A2221</f>
        <v>Friends of Lorain County Dog Kennel</v>
      </c>
      <c r="B2222">
        <f>B2221</f>
        <v>2026</v>
      </c>
      <c r="C2222" t="s">
        <v>3357</v>
      </c>
      <c r="D2222" t="str">
        <f>D2221</f>
        <v>501(c)(3)</v>
      </c>
      <c r="E2222" t="str">
        <f>E2221</f>
        <v>0396-32</v>
      </c>
      <c r="F2222" s="3">
        <f t="shared" ref="F2222:F2223" si="35">SUM(F2221)</f>
        <v>0</v>
      </c>
      <c r="G2222" s="3">
        <f>SUM(G2221)</f>
        <v>0</v>
      </c>
      <c r="H2222" s="3">
        <f>SUM(H2221)</f>
        <v>0</v>
      </c>
      <c r="I2222" s="3">
        <f>SUM(I2221)</f>
        <v>0</v>
      </c>
      <c r="J2222" s="3">
        <v>0</v>
      </c>
      <c r="K2222" s="3">
        <f>SUM(K2221)</f>
        <v>0</v>
      </c>
      <c r="L2222">
        <f t="shared" si="34"/>
        <v>759</v>
      </c>
    </row>
    <row r="2223" spans="1:12" x14ac:dyDescent="0.25">
      <c r="A2223" t="s">
        <v>1519</v>
      </c>
      <c r="B2223">
        <v>2026</v>
      </c>
      <c r="C2223" t="s">
        <v>9</v>
      </c>
      <c r="D2223" t="s">
        <v>6</v>
      </c>
      <c r="E2223" t="s">
        <v>1520</v>
      </c>
      <c r="F2223" s="3">
        <f t="shared" si="35"/>
        <v>0</v>
      </c>
      <c r="G2223" s="3">
        <v>0</v>
      </c>
      <c r="H2223" s="3">
        <v>0</v>
      </c>
      <c r="I2223" s="3">
        <v>-7151</v>
      </c>
      <c r="J2223" s="3">
        <v>0</v>
      </c>
      <c r="K2223" s="3">
        <v>-7151</v>
      </c>
      <c r="L2223">
        <f t="shared" si="34"/>
        <v>760</v>
      </c>
    </row>
    <row r="2224" spans="1:12" x14ac:dyDescent="0.25">
      <c r="A2224" t="s">
        <v>1519</v>
      </c>
      <c r="B2224">
        <v>2026</v>
      </c>
      <c r="C2224" t="s">
        <v>12</v>
      </c>
      <c r="D2224" t="s">
        <v>6</v>
      </c>
      <c r="E2224" t="s">
        <v>1520</v>
      </c>
      <c r="F2224" s="3">
        <v>25525</v>
      </c>
      <c r="G2224" s="3">
        <v>-16305</v>
      </c>
      <c r="H2224" s="3">
        <v>9220</v>
      </c>
      <c r="I2224" s="3">
        <v>-9016</v>
      </c>
      <c r="J2224" s="4" t="s">
        <v>3369</v>
      </c>
      <c r="K2224" s="3">
        <v>204</v>
      </c>
      <c r="L2224">
        <f t="shared" si="34"/>
        <v>760</v>
      </c>
    </row>
    <row r="2225" spans="1:12" x14ac:dyDescent="0.25">
      <c r="A2225" t="str">
        <f>A2224</f>
        <v>Friends of the Homeless of Tuscarawas County Inc.</v>
      </c>
      <c r="B2225">
        <f>B2224</f>
        <v>2026</v>
      </c>
      <c r="C2225" t="s">
        <v>3357</v>
      </c>
      <c r="D2225" t="str">
        <f>D2224</f>
        <v>501(c)(3)</v>
      </c>
      <c r="E2225" t="str">
        <f>E2224</f>
        <v>0397-32</v>
      </c>
      <c r="F2225" s="3">
        <f>SUM(F2224)</f>
        <v>25525</v>
      </c>
      <c r="G2225" s="3">
        <f>SUM(G2223:G2224)</f>
        <v>-16305</v>
      </c>
      <c r="H2225" s="3">
        <f>SUM(H2223:H2224)</f>
        <v>9220</v>
      </c>
      <c r="I2225" s="3">
        <f>SUM(I2223:I2224)</f>
        <v>-16167</v>
      </c>
      <c r="J2225" s="3">
        <v>0</v>
      </c>
      <c r="K2225" s="3">
        <f>SUM(K2223:K2224)</f>
        <v>-6947</v>
      </c>
      <c r="L2225">
        <f t="shared" si="34"/>
        <v>760</v>
      </c>
    </row>
    <row r="2226" spans="1:12" x14ac:dyDescent="0.25">
      <c r="A2226" t="s">
        <v>1521</v>
      </c>
      <c r="B2226">
        <v>2026</v>
      </c>
      <c r="C2226" t="s">
        <v>5</v>
      </c>
      <c r="D2226" t="s">
        <v>6</v>
      </c>
      <c r="E2226" t="s">
        <v>1522</v>
      </c>
      <c r="F2226" s="3">
        <v>195484</v>
      </c>
      <c r="G2226" s="3">
        <v>-151829</v>
      </c>
      <c r="H2226" s="3">
        <v>43655</v>
      </c>
      <c r="I2226" s="3">
        <v>-13341.2</v>
      </c>
      <c r="J2226" s="4" t="s">
        <v>3369</v>
      </c>
      <c r="K2226" s="3">
        <v>30313.8</v>
      </c>
      <c r="L2226">
        <f t="shared" si="34"/>
        <v>761</v>
      </c>
    </row>
    <row r="2227" spans="1:12" x14ac:dyDescent="0.25">
      <c r="A2227" t="str">
        <f>A2226</f>
        <v>Friends of Troop 201 Inc.</v>
      </c>
      <c r="B2227">
        <f>B2226</f>
        <v>2026</v>
      </c>
      <c r="C2227" t="s">
        <v>3357</v>
      </c>
      <c r="D2227" t="str">
        <f>D2226</f>
        <v>501(c)(3)</v>
      </c>
      <c r="E2227" t="str">
        <f>E2226</f>
        <v>0391-32</v>
      </c>
      <c r="F2227" s="3">
        <f>SUM(F2226)</f>
        <v>195484</v>
      </c>
      <c r="G2227" s="3">
        <f>SUM(G2226)</f>
        <v>-151829</v>
      </c>
      <c r="H2227" s="3">
        <f>SUM(H2226)</f>
        <v>43655</v>
      </c>
      <c r="I2227" s="3">
        <f>SUM(I2226)</f>
        <v>-13341.2</v>
      </c>
      <c r="J2227" s="4" t="s">
        <v>3369</v>
      </c>
      <c r="K2227" s="3">
        <f>SUM(K2226)</f>
        <v>30313.8</v>
      </c>
      <c r="L2227">
        <f t="shared" si="34"/>
        <v>761</v>
      </c>
    </row>
    <row r="2228" spans="1:12" x14ac:dyDescent="0.25">
      <c r="A2228" t="s">
        <v>1523</v>
      </c>
      <c r="B2228">
        <v>2026</v>
      </c>
      <c r="C2228" t="s">
        <v>5</v>
      </c>
      <c r="D2228" t="s">
        <v>6</v>
      </c>
      <c r="E2228" t="s">
        <v>1524</v>
      </c>
      <c r="F2228" s="3">
        <v>424104</v>
      </c>
      <c r="G2228" s="3">
        <v>-342161</v>
      </c>
      <c r="H2228" s="3">
        <v>81943</v>
      </c>
      <c r="I2228" s="3">
        <v>-27993.72</v>
      </c>
      <c r="J2228" s="4" t="s">
        <v>3369</v>
      </c>
      <c r="K2228" s="3">
        <v>53949.279999999999</v>
      </c>
      <c r="L2228">
        <f t="shared" si="34"/>
        <v>762</v>
      </c>
    </row>
    <row r="2229" spans="1:12" x14ac:dyDescent="0.25">
      <c r="A2229" t="str">
        <f>A2228</f>
        <v>Future Farmers of America Loudonville Alumni</v>
      </c>
      <c r="B2229">
        <f>B2228</f>
        <v>2026</v>
      </c>
      <c r="C2229" t="s">
        <v>3357</v>
      </c>
      <c r="D2229" t="str">
        <f>D2228</f>
        <v>501(c)(3)</v>
      </c>
      <c r="E2229" t="str">
        <f>E2228</f>
        <v>0359-32</v>
      </c>
      <c r="F2229" s="3">
        <f>SUM(F2228)</f>
        <v>424104</v>
      </c>
      <c r="G2229" s="3">
        <f>SUM(G2228)</f>
        <v>-342161</v>
      </c>
      <c r="H2229" s="3">
        <f>SUM(H2228)</f>
        <v>81943</v>
      </c>
      <c r="I2229" s="3">
        <f>SUM(I2228)</f>
        <v>-27993.72</v>
      </c>
      <c r="J2229" s="4" t="s">
        <v>3369</v>
      </c>
      <c r="K2229" s="3">
        <f>SUM(K2228)</f>
        <v>53949.279999999999</v>
      </c>
      <c r="L2229">
        <f t="shared" si="34"/>
        <v>762</v>
      </c>
    </row>
    <row r="2230" spans="1:12" x14ac:dyDescent="0.25">
      <c r="A2230" t="s">
        <v>1525</v>
      </c>
      <c r="B2230">
        <v>2026</v>
      </c>
      <c r="C2230" t="s">
        <v>1</v>
      </c>
      <c r="D2230" t="s">
        <v>2</v>
      </c>
      <c r="E2230" t="s">
        <v>1526</v>
      </c>
      <c r="F2230" s="3">
        <v>7882263.25</v>
      </c>
      <c r="G2230" s="3">
        <v>-7331553</v>
      </c>
      <c r="H2230" s="3">
        <v>550710.25</v>
      </c>
      <c r="I2230" s="3">
        <v>-132048.95999999999</v>
      </c>
      <c r="J2230" s="4" t="s">
        <v>3369</v>
      </c>
      <c r="K2230" s="3">
        <v>418661.29</v>
      </c>
      <c r="L2230">
        <f t="shared" si="34"/>
        <v>763</v>
      </c>
    </row>
    <row r="2231" spans="1:12" x14ac:dyDescent="0.25">
      <c r="A2231" t="s">
        <v>1525</v>
      </c>
      <c r="B2231">
        <v>2026</v>
      </c>
      <c r="C2231" t="s">
        <v>5</v>
      </c>
      <c r="D2231" t="s">
        <v>2</v>
      </c>
      <c r="E2231" t="s">
        <v>1526</v>
      </c>
      <c r="F2231" s="3">
        <v>53497</v>
      </c>
      <c r="G2231" s="3">
        <v>-185874</v>
      </c>
      <c r="H2231" s="3">
        <v>-132377</v>
      </c>
      <c r="I2231" s="3">
        <v>-14497.29</v>
      </c>
      <c r="J2231" s="4" t="s">
        <v>3369</v>
      </c>
      <c r="K2231" s="3">
        <v>-146874.29</v>
      </c>
      <c r="L2231">
        <f t="shared" si="34"/>
        <v>763</v>
      </c>
    </row>
    <row r="2232" spans="1:12" x14ac:dyDescent="0.25">
      <c r="A2232" t="str">
        <f>A2231</f>
        <v>Gahanna Moose Family Center lodge 2463</v>
      </c>
      <c r="B2232">
        <f>B2231</f>
        <v>2026</v>
      </c>
      <c r="C2232" t="s">
        <v>3357</v>
      </c>
      <c r="D2232" t="str">
        <f>D2231</f>
        <v>501(c)(8)</v>
      </c>
      <c r="E2232" t="str">
        <f>E2231</f>
        <v>0202-38</v>
      </c>
      <c r="F2232" s="3">
        <f>SUM(F2230:F2231)</f>
        <v>7935760.25</v>
      </c>
      <c r="G2232" s="3">
        <f>SUM(G2230:G2231)</f>
        <v>-7517427</v>
      </c>
      <c r="H2232" s="3">
        <f>SUM(H2230:H2231)</f>
        <v>418333.25</v>
      </c>
      <c r="I2232" s="3">
        <f>SUM(I2230:I2231)</f>
        <v>-146546.25</v>
      </c>
      <c r="J2232" s="4" t="s">
        <v>3369</v>
      </c>
      <c r="K2232" s="3">
        <f>SUM(K2230:K2231)</f>
        <v>271787</v>
      </c>
      <c r="L2232">
        <f t="shared" si="34"/>
        <v>763</v>
      </c>
    </row>
    <row r="2233" spans="1:12" x14ac:dyDescent="0.25">
      <c r="A2233" t="s">
        <v>1527</v>
      </c>
      <c r="B2233">
        <v>2026</v>
      </c>
      <c r="C2233" t="s">
        <v>9</v>
      </c>
      <c r="D2233" t="s">
        <v>6</v>
      </c>
      <c r="E2233" t="s">
        <v>1528</v>
      </c>
      <c r="F2233" s="3">
        <v>29355</v>
      </c>
      <c r="G2233" s="3">
        <v>0</v>
      </c>
      <c r="H2233" s="3">
        <v>29355</v>
      </c>
      <c r="I2233" s="3">
        <v>-7391.64</v>
      </c>
      <c r="J2233" s="3">
        <v>-3181</v>
      </c>
      <c r="K2233" s="3">
        <v>18782.36</v>
      </c>
      <c r="L2233">
        <f t="shared" si="34"/>
        <v>764</v>
      </c>
    </row>
    <row r="2234" spans="1:12" x14ac:dyDescent="0.25">
      <c r="A2234" t="s">
        <v>1527</v>
      </c>
      <c r="B2234">
        <v>2026</v>
      </c>
      <c r="C2234" t="s">
        <v>12</v>
      </c>
      <c r="D2234" t="s">
        <v>6</v>
      </c>
      <c r="E2234" t="s">
        <v>1528</v>
      </c>
      <c r="F2234" s="3">
        <v>0</v>
      </c>
      <c r="G2234" s="3">
        <v>0</v>
      </c>
      <c r="H2234" s="3">
        <v>0</v>
      </c>
      <c r="I2234" s="3">
        <v>0</v>
      </c>
      <c r="J2234" s="4" t="s">
        <v>3369</v>
      </c>
      <c r="K2234" s="3">
        <v>0</v>
      </c>
      <c r="L2234">
        <f t="shared" si="34"/>
        <v>764</v>
      </c>
    </row>
    <row r="2235" spans="1:12" x14ac:dyDescent="0.25">
      <c r="A2235" t="s">
        <v>1527</v>
      </c>
      <c r="B2235">
        <v>2026</v>
      </c>
      <c r="C2235" t="s">
        <v>5</v>
      </c>
      <c r="D2235" t="s">
        <v>6</v>
      </c>
      <c r="E2235" t="s">
        <v>1528</v>
      </c>
      <c r="F2235" s="3">
        <v>919912</v>
      </c>
      <c r="G2235" s="3">
        <v>-746669</v>
      </c>
      <c r="H2235" s="3">
        <v>173243</v>
      </c>
      <c r="I2235" s="3">
        <v>-57813.84</v>
      </c>
      <c r="J2235" s="4" t="s">
        <v>3369</v>
      </c>
      <c r="K2235" s="3">
        <v>115429.16</v>
      </c>
      <c r="L2235">
        <f t="shared" si="34"/>
        <v>764</v>
      </c>
    </row>
    <row r="2236" spans="1:12" x14ac:dyDescent="0.25">
      <c r="A2236" t="str">
        <f>A2235</f>
        <v>Galion City Schools Booster Club</v>
      </c>
      <c r="B2236">
        <f>B2235</f>
        <v>2026</v>
      </c>
      <c r="C2236" t="s">
        <v>3357</v>
      </c>
      <c r="D2236" t="str">
        <f>D2235</f>
        <v>501(c)(3)</v>
      </c>
      <c r="E2236" t="str">
        <f>E2235</f>
        <v>0098-33</v>
      </c>
      <c r="F2236" s="3">
        <f>SUM(F2233:F2235)</f>
        <v>949267</v>
      </c>
      <c r="G2236" s="3">
        <f>SUM(G2233:G2235)</f>
        <v>-746669</v>
      </c>
      <c r="H2236" s="3">
        <f>SUM(H2233:H2235)</f>
        <v>202598</v>
      </c>
      <c r="I2236" s="3">
        <f>SUM(I2233:I2235)</f>
        <v>-65205.479999999996</v>
      </c>
      <c r="J2236" s="3">
        <v>-3181</v>
      </c>
      <c r="K2236" s="3">
        <f>SUM(K2233:K2235)</f>
        <v>134211.52000000002</v>
      </c>
      <c r="L2236">
        <f t="shared" si="34"/>
        <v>764</v>
      </c>
    </row>
    <row r="2237" spans="1:12" x14ac:dyDescent="0.25">
      <c r="A2237" t="s">
        <v>1529</v>
      </c>
      <c r="B2237">
        <v>2026</v>
      </c>
      <c r="C2237" t="s">
        <v>9</v>
      </c>
      <c r="D2237" t="s">
        <v>6</v>
      </c>
      <c r="E2237" t="s">
        <v>1530</v>
      </c>
      <c r="F2237" s="3">
        <v>16608</v>
      </c>
      <c r="G2237" s="3">
        <v>0</v>
      </c>
      <c r="H2237" s="3">
        <v>16608</v>
      </c>
      <c r="I2237" s="3">
        <v>-9316</v>
      </c>
      <c r="J2237" s="3">
        <v>269.18</v>
      </c>
      <c r="K2237" s="3">
        <v>7561.18</v>
      </c>
      <c r="L2237">
        <f t="shared" si="34"/>
        <v>765</v>
      </c>
    </row>
    <row r="2238" spans="1:12" x14ac:dyDescent="0.25">
      <c r="A2238" t="str">
        <f>A2237</f>
        <v>Gallia County Council on Aging</v>
      </c>
      <c r="B2238">
        <f>B2237</f>
        <v>2026</v>
      </c>
      <c r="C2238" t="s">
        <v>3357</v>
      </c>
      <c r="D2238" t="str">
        <f>D2237</f>
        <v>501(c)(3)</v>
      </c>
      <c r="E2238" t="str">
        <f>E2237</f>
        <v>1022-33</v>
      </c>
      <c r="F2238" s="3">
        <f>SUM(F2237)</f>
        <v>16608</v>
      </c>
      <c r="G2238" s="3">
        <f>SUM(G2237)</f>
        <v>0</v>
      </c>
      <c r="H2238" s="3">
        <f>SUM(H2237)</f>
        <v>16608</v>
      </c>
      <c r="I2238" s="3">
        <f>SUM(I2237)</f>
        <v>-9316</v>
      </c>
      <c r="J2238" s="3">
        <v>269.18</v>
      </c>
      <c r="K2238" s="3">
        <f>SUM(K2237)</f>
        <v>7561.18</v>
      </c>
      <c r="L2238">
        <f t="shared" si="34"/>
        <v>765</v>
      </c>
    </row>
    <row r="2239" spans="1:12" x14ac:dyDescent="0.25">
      <c r="A2239" t="s">
        <v>1531</v>
      </c>
      <c r="B2239">
        <v>2026</v>
      </c>
      <c r="C2239" t="s">
        <v>5</v>
      </c>
      <c r="D2239" t="s">
        <v>6</v>
      </c>
      <c r="E2239" t="s">
        <v>1532</v>
      </c>
      <c r="F2239" s="3">
        <v>8680</v>
      </c>
      <c r="G2239" s="3">
        <v>-6721</v>
      </c>
      <c r="H2239" s="3">
        <v>1959</v>
      </c>
      <c r="I2239" s="3">
        <v>-400.93</v>
      </c>
      <c r="J2239" s="4" t="s">
        <v>3369</v>
      </c>
      <c r="K2239" s="3">
        <v>1558.07</v>
      </c>
      <c r="L2239">
        <f t="shared" si="34"/>
        <v>766</v>
      </c>
    </row>
    <row r="2240" spans="1:12" x14ac:dyDescent="0.25">
      <c r="A2240" t="str">
        <f>A2239</f>
        <v>Gallia County Veterans Honor Guard Association</v>
      </c>
      <c r="B2240">
        <f>B2239</f>
        <v>2026</v>
      </c>
      <c r="C2240" t="s">
        <v>3357</v>
      </c>
      <c r="D2240" t="str">
        <f>D2239</f>
        <v>501(c)(3)</v>
      </c>
      <c r="E2240" t="str">
        <f>E2239</f>
        <v>1025-33</v>
      </c>
      <c r="F2240" s="3">
        <f>SUM(F2239)</f>
        <v>8680</v>
      </c>
      <c r="G2240" s="3">
        <f>SUM(G2239)</f>
        <v>-6721</v>
      </c>
      <c r="H2240" s="3">
        <f>SUM(H2239)</f>
        <v>1959</v>
      </c>
      <c r="I2240" s="3">
        <f>SUM(I2239)</f>
        <v>-400.93</v>
      </c>
      <c r="J2240" s="4" t="s">
        <v>3369</v>
      </c>
      <c r="K2240" s="3">
        <f>SUM(K2239)</f>
        <v>1558.07</v>
      </c>
      <c r="L2240">
        <f t="shared" si="34"/>
        <v>766</v>
      </c>
    </row>
    <row r="2241" spans="1:12" x14ac:dyDescent="0.25">
      <c r="A2241" t="s">
        <v>1533</v>
      </c>
      <c r="B2241">
        <v>2026</v>
      </c>
      <c r="C2241" t="s">
        <v>5</v>
      </c>
      <c r="D2241" t="s">
        <v>6</v>
      </c>
      <c r="E2241" t="s">
        <v>1534</v>
      </c>
      <c r="F2241" s="3">
        <v>11350103</v>
      </c>
      <c r="G2241" s="3">
        <v>-9128811</v>
      </c>
      <c r="H2241" s="3">
        <v>2221292</v>
      </c>
      <c r="I2241" s="3">
        <v>-662055.68999999994</v>
      </c>
      <c r="J2241" s="4" t="s">
        <v>3369</v>
      </c>
      <c r="K2241" s="3">
        <v>1559236.31</v>
      </c>
      <c r="L2241">
        <f t="shared" si="34"/>
        <v>767</v>
      </c>
    </row>
    <row r="2242" spans="1:12" x14ac:dyDescent="0.25">
      <c r="A2242" t="str">
        <f>A2241</f>
        <v>Galloway Baseball Club</v>
      </c>
      <c r="B2242">
        <f>B2241</f>
        <v>2026</v>
      </c>
      <c r="C2242" t="s">
        <v>3357</v>
      </c>
      <c r="D2242" t="str">
        <f>D2241</f>
        <v>501(c)(3)</v>
      </c>
      <c r="E2242" t="str">
        <f>E2241</f>
        <v>0093-33</v>
      </c>
      <c r="F2242" s="3">
        <f>SUM(F2241)</f>
        <v>11350103</v>
      </c>
      <c r="G2242" s="3">
        <f>SUM(G2241)</f>
        <v>-9128811</v>
      </c>
      <c r="H2242" s="3">
        <f>SUM(H2241)</f>
        <v>2221292</v>
      </c>
      <c r="I2242" s="3">
        <f>SUM(I2241)</f>
        <v>-662055.68999999994</v>
      </c>
      <c r="J2242" s="4" t="s">
        <v>3369</v>
      </c>
      <c r="K2242" s="3">
        <f>SUM(K2241)</f>
        <v>1559236.31</v>
      </c>
      <c r="L2242">
        <f t="shared" si="34"/>
        <v>767</v>
      </c>
    </row>
    <row r="2243" spans="1:12" x14ac:dyDescent="0.25">
      <c r="A2243" t="s">
        <v>1535</v>
      </c>
      <c r="B2243">
        <v>2026</v>
      </c>
      <c r="C2243" t="s">
        <v>1</v>
      </c>
      <c r="D2243" t="s">
        <v>10</v>
      </c>
      <c r="E2243" t="s">
        <v>1536</v>
      </c>
      <c r="F2243" s="3">
        <v>1729376.65</v>
      </c>
      <c r="G2243" s="3">
        <v>-1428975.9</v>
      </c>
      <c r="H2243" s="3">
        <v>300400.75</v>
      </c>
      <c r="I2243" s="3">
        <v>-104842.13</v>
      </c>
      <c r="J2243" s="4" t="s">
        <v>3369</v>
      </c>
      <c r="K2243" s="3">
        <v>195558.62</v>
      </c>
      <c r="L2243">
        <f t="shared" si="34"/>
        <v>768</v>
      </c>
    </row>
    <row r="2244" spans="1:12" x14ac:dyDescent="0.25">
      <c r="A2244" t="s">
        <v>1535</v>
      </c>
      <c r="B2244">
        <v>2026</v>
      </c>
      <c r="C2244" t="s">
        <v>5</v>
      </c>
      <c r="D2244" t="s">
        <v>10</v>
      </c>
      <c r="E2244" t="s">
        <v>1536</v>
      </c>
      <c r="F2244" s="3">
        <v>72908</v>
      </c>
      <c r="G2244" s="3">
        <v>-58237</v>
      </c>
      <c r="H2244" s="3">
        <v>14671</v>
      </c>
      <c r="I2244" s="3">
        <v>-5955.55</v>
      </c>
      <c r="J2244" s="4" t="s">
        <v>3369</v>
      </c>
      <c r="K2244" s="3">
        <v>8715.4500000000007</v>
      </c>
      <c r="L2244">
        <f t="shared" ref="L2244:L2307" si="36">IF(E2244=E2243,L2243,L2243+1)</f>
        <v>768</v>
      </c>
    </row>
    <row r="2245" spans="1:12" x14ac:dyDescent="0.25">
      <c r="A2245" t="str">
        <f>A2244</f>
        <v>Garret-Riest Post 503 American legion</v>
      </c>
      <c r="B2245">
        <f>B2244</f>
        <v>2026</v>
      </c>
      <c r="C2245" t="s">
        <v>3357</v>
      </c>
      <c r="D2245" t="str">
        <f>D2244</f>
        <v>501(c)(19)</v>
      </c>
      <c r="E2245" t="str">
        <f>E2244</f>
        <v>0500-27</v>
      </c>
      <c r="F2245" s="3">
        <f>SUM(F2243:F2244)</f>
        <v>1802284.65</v>
      </c>
      <c r="G2245" s="3">
        <f>SUM(G2243:G2244)</f>
        <v>-1487212.9</v>
      </c>
      <c r="H2245" s="3">
        <f>SUM(H2243:H2244)</f>
        <v>315071.75</v>
      </c>
      <c r="I2245" s="3">
        <f>SUM(I2243:I2244)</f>
        <v>-110797.68000000001</v>
      </c>
      <c r="J2245" s="4" t="s">
        <v>3369</v>
      </c>
      <c r="K2245" s="3">
        <f>SUM(K2243:K2244)</f>
        <v>204274.07</v>
      </c>
      <c r="L2245">
        <f t="shared" si="36"/>
        <v>768</v>
      </c>
    </row>
    <row r="2246" spans="1:12" x14ac:dyDescent="0.25">
      <c r="A2246" t="s">
        <v>1537</v>
      </c>
      <c r="B2246">
        <v>2026</v>
      </c>
      <c r="C2246" t="s">
        <v>9</v>
      </c>
      <c r="D2246" t="s">
        <v>6</v>
      </c>
      <c r="E2246" t="s">
        <v>1538</v>
      </c>
      <c r="F2246" s="3">
        <v>33306</v>
      </c>
      <c r="G2246" s="3">
        <v>0</v>
      </c>
      <c r="H2246" s="3">
        <v>33306</v>
      </c>
      <c r="I2246" s="3">
        <v>-19138.41</v>
      </c>
      <c r="J2246" s="3">
        <v>0</v>
      </c>
      <c r="K2246" s="3">
        <v>14167.59</v>
      </c>
      <c r="L2246">
        <f t="shared" si="36"/>
        <v>769</v>
      </c>
    </row>
    <row r="2247" spans="1:12" x14ac:dyDescent="0.25">
      <c r="A2247" t="str">
        <f>A2246</f>
        <v>GATEWAYS TO BETTER LIVING INC</v>
      </c>
      <c r="B2247">
        <f>B2246</f>
        <v>2026</v>
      </c>
      <c r="C2247" t="s">
        <v>3357</v>
      </c>
      <c r="D2247" t="str">
        <f>D2246</f>
        <v>501(c)(3)</v>
      </c>
      <c r="E2247" t="str">
        <f>E2246</f>
        <v>1017-33</v>
      </c>
      <c r="F2247" s="3">
        <f>SUM(F2246)</f>
        <v>33306</v>
      </c>
      <c r="G2247" s="3">
        <f>SUM(G2246)</f>
        <v>0</v>
      </c>
      <c r="H2247" s="3">
        <f>SUM(H2246)</f>
        <v>33306</v>
      </c>
      <c r="I2247" s="3">
        <f>SUM(I2246)</f>
        <v>-19138.41</v>
      </c>
      <c r="J2247" s="3">
        <v>0</v>
      </c>
      <c r="K2247" s="3">
        <f>SUM(K2246)</f>
        <v>14167.59</v>
      </c>
      <c r="L2247">
        <f t="shared" si="36"/>
        <v>769</v>
      </c>
    </row>
    <row r="2248" spans="1:12" x14ac:dyDescent="0.25">
      <c r="A2248" t="s">
        <v>1539</v>
      </c>
      <c r="B2248">
        <v>2026</v>
      </c>
      <c r="C2248" t="s">
        <v>5</v>
      </c>
      <c r="D2248" t="s">
        <v>6</v>
      </c>
      <c r="E2248" t="s">
        <v>1540</v>
      </c>
      <c r="F2248" s="3">
        <v>299121</v>
      </c>
      <c r="G2248" s="3">
        <v>-224560</v>
      </c>
      <c r="H2248" s="3">
        <v>74561</v>
      </c>
      <c r="I2248" s="3">
        <v>-18695</v>
      </c>
      <c r="J2248" s="4" t="s">
        <v>3369</v>
      </c>
      <c r="K2248" s="3">
        <v>55866</v>
      </c>
      <c r="L2248">
        <f t="shared" si="36"/>
        <v>770</v>
      </c>
    </row>
    <row r="2249" spans="1:12" x14ac:dyDescent="0.25">
      <c r="A2249" t="str">
        <f>A2248</f>
        <v>Genesis By The Lake Inc</v>
      </c>
      <c r="B2249">
        <f>B2248</f>
        <v>2026</v>
      </c>
      <c r="C2249" t="s">
        <v>3357</v>
      </c>
      <c r="D2249" t="str">
        <f>D2248</f>
        <v>501(c)(3)</v>
      </c>
      <c r="E2249" t="str">
        <f>E2248</f>
        <v>1016-33</v>
      </c>
      <c r="F2249" s="3">
        <f>SUM(F2248)</f>
        <v>299121</v>
      </c>
      <c r="G2249" s="3">
        <f>SUM(G2248)</f>
        <v>-224560</v>
      </c>
      <c r="H2249" s="3">
        <f>SUM(H2248)</f>
        <v>74561</v>
      </c>
      <c r="I2249" s="3">
        <f>SUM(I2248)</f>
        <v>-18695</v>
      </c>
      <c r="J2249" s="4" t="s">
        <v>3369</v>
      </c>
      <c r="K2249" s="3">
        <f>SUM(K2248)</f>
        <v>55866</v>
      </c>
      <c r="L2249">
        <f t="shared" si="36"/>
        <v>770</v>
      </c>
    </row>
    <row r="2250" spans="1:12" x14ac:dyDescent="0.25">
      <c r="A2250" t="s">
        <v>1541</v>
      </c>
      <c r="B2250">
        <v>2026</v>
      </c>
      <c r="C2250" t="s">
        <v>5</v>
      </c>
      <c r="D2250" t="s">
        <v>6</v>
      </c>
      <c r="E2250" t="s">
        <v>1542</v>
      </c>
      <c r="F2250" s="3">
        <v>521104</v>
      </c>
      <c r="G2250" s="3">
        <v>-420182</v>
      </c>
      <c r="H2250" s="3">
        <v>100922</v>
      </c>
      <c r="I2250" s="3">
        <v>-32282.240000000002</v>
      </c>
      <c r="J2250" s="4" t="s">
        <v>3369</v>
      </c>
      <c r="K2250" s="3">
        <v>68639.759999999995</v>
      </c>
      <c r="L2250">
        <f t="shared" si="36"/>
        <v>771</v>
      </c>
    </row>
    <row r="2251" spans="1:12" x14ac:dyDescent="0.25">
      <c r="A2251" t="str">
        <f>A2250</f>
        <v>Geneva Gridiron Club</v>
      </c>
      <c r="B2251">
        <f>B2250</f>
        <v>2026</v>
      </c>
      <c r="C2251" t="s">
        <v>3357</v>
      </c>
      <c r="D2251" t="str">
        <f>D2250</f>
        <v>501(c)(3)</v>
      </c>
      <c r="E2251" t="str">
        <f>E2250</f>
        <v>1023-33</v>
      </c>
      <c r="F2251" s="3">
        <f>SUM(F2250)</f>
        <v>521104</v>
      </c>
      <c r="G2251" s="3">
        <f>SUM(G2250)</f>
        <v>-420182</v>
      </c>
      <c r="H2251" s="3">
        <f>SUM(H2250)</f>
        <v>100922</v>
      </c>
      <c r="I2251" s="3">
        <f>SUM(I2250)</f>
        <v>-32282.240000000002</v>
      </c>
      <c r="J2251" s="4" t="s">
        <v>3369</v>
      </c>
      <c r="K2251" s="3">
        <f>SUM(K2250)</f>
        <v>68639.759999999995</v>
      </c>
      <c r="L2251">
        <f t="shared" si="36"/>
        <v>771</v>
      </c>
    </row>
    <row r="2252" spans="1:12" x14ac:dyDescent="0.25">
      <c r="A2252" t="s">
        <v>1543</v>
      </c>
      <c r="B2252">
        <v>2026</v>
      </c>
      <c r="C2252" t="s">
        <v>9</v>
      </c>
      <c r="D2252" t="s">
        <v>6</v>
      </c>
      <c r="E2252" t="s">
        <v>1544</v>
      </c>
      <c r="F2252" s="3">
        <v>270037</v>
      </c>
      <c r="G2252" s="3">
        <v>0</v>
      </c>
      <c r="H2252" s="3">
        <v>270037</v>
      </c>
      <c r="I2252" s="3">
        <v>-425086.83</v>
      </c>
      <c r="J2252" s="3">
        <v>0</v>
      </c>
      <c r="K2252" s="3">
        <v>-155049.82999999999</v>
      </c>
      <c r="L2252">
        <f t="shared" si="36"/>
        <v>772</v>
      </c>
    </row>
    <row r="2253" spans="1:12" x14ac:dyDescent="0.25">
      <c r="A2253" t="s">
        <v>1543</v>
      </c>
      <c r="B2253">
        <v>2026</v>
      </c>
      <c r="C2253" t="s">
        <v>12</v>
      </c>
      <c r="D2253" t="s">
        <v>6</v>
      </c>
      <c r="E2253" t="s">
        <v>1544</v>
      </c>
      <c r="F2253" s="3">
        <v>2016475</v>
      </c>
      <c r="G2253" s="3">
        <v>-1510622</v>
      </c>
      <c r="H2253" s="3">
        <v>505853</v>
      </c>
      <c r="I2253" s="3">
        <v>-110779.19</v>
      </c>
      <c r="J2253" s="4" t="s">
        <v>3369</v>
      </c>
      <c r="K2253" s="3">
        <v>395073.81</v>
      </c>
      <c r="L2253">
        <f t="shared" si="36"/>
        <v>772</v>
      </c>
    </row>
    <row r="2254" spans="1:12" x14ac:dyDescent="0.25">
      <c r="A2254" t="str">
        <f>A2253</f>
        <v>Geneva Hills Group, Inc</v>
      </c>
      <c r="B2254">
        <f>B2253</f>
        <v>2026</v>
      </c>
      <c r="C2254" t="s">
        <v>3357</v>
      </c>
      <c r="D2254" t="str">
        <f>D2253</f>
        <v>501(c)(3)</v>
      </c>
      <c r="E2254" t="str">
        <f>E2253</f>
        <v>0097-33</v>
      </c>
      <c r="F2254" s="3">
        <f>SUM(F2252:F2253)</f>
        <v>2286512</v>
      </c>
      <c r="G2254" s="3">
        <f>SUM(G2252:G2253)</f>
        <v>-1510622</v>
      </c>
      <c r="H2254" s="3">
        <f>SUM(H2252:H2253)</f>
        <v>775890</v>
      </c>
      <c r="I2254" s="3">
        <f>SUM(I2252:I2253)</f>
        <v>-535866.02</v>
      </c>
      <c r="J2254" s="3">
        <v>0</v>
      </c>
      <c r="K2254" s="3">
        <f>SUM(K2252:K2253)</f>
        <v>240023.98</v>
      </c>
      <c r="L2254">
        <f t="shared" si="36"/>
        <v>772</v>
      </c>
    </row>
    <row r="2255" spans="1:12" x14ac:dyDescent="0.25">
      <c r="A2255" t="s">
        <v>1545</v>
      </c>
      <c r="B2255">
        <v>2026</v>
      </c>
      <c r="C2255" t="s">
        <v>9</v>
      </c>
      <c r="D2255" t="s">
        <v>10</v>
      </c>
      <c r="E2255" t="s">
        <v>1546</v>
      </c>
      <c r="F2255" s="3">
        <v>15719</v>
      </c>
      <c r="G2255" s="3">
        <v>0</v>
      </c>
      <c r="H2255" s="3">
        <v>15719</v>
      </c>
      <c r="I2255" s="3">
        <v>-14149.71</v>
      </c>
      <c r="J2255" s="3">
        <v>744.94</v>
      </c>
      <c r="K2255" s="3">
        <v>2314.23</v>
      </c>
      <c r="L2255">
        <f t="shared" si="36"/>
        <v>773</v>
      </c>
    </row>
    <row r="2256" spans="1:12" x14ac:dyDescent="0.25">
      <c r="A2256" t="str">
        <f>A2255</f>
        <v>Genoa American Legion, #324</v>
      </c>
      <c r="B2256">
        <f>B2255</f>
        <v>2026</v>
      </c>
      <c r="C2256" t="s">
        <v>3357</v>
      </c>
      <c r="D2256" t="str">
        <f>D2255</f>
        <v>501(c)(19)</v>
      </c>
      <c r="E2256" t="str">
        <f>E2255</f>
        <v>1015-33</v>
      </c>
      <c r="F2256" s="3">
        <f>SUM(F2255)</f>
        <v>15719</v>
      </c>
      <c r="G2256" s="3">
        <f>SUM(G2255)</f>
        <v>0</v>
      </c>
      <c r="H2256" s="3">
        <f>SUM(H2255)</f>
        <v>15719</v>
      </c>
      <c r="I2256" s="3">
        <f>SUM(I2255)</f>
        <v>-14149.71</v>
      </c>
      <c r="J2256" s="3">
        <v>744.94</v>
      </c>
      <c r="K2256" s="3">
        <f>SUM(K2255)</f>
        <v>2314.23</v>
      </c>
      <c r="L2256">
        <f t="shared" si="36"/>
        <v>773</v>
      </c>
    </row>
    <row r="2257" spans="1:12" x14ac:dyDescent="0.25">
      <c r="A2257" t="s">
        <v>1547</v>
      </c>
      <c r="B2257">
        <v>2026</v>
      </c>
      <c r="C2257" t="s">
        <v>9</v>
      </c>
      <c r="D2257" t="s">
        <v>6</v>
      </c>
      <c r="E2257" t="s">
        <v>1548</v>
      </c>
      <c r="F2257" s="3">
        <v>840</v>
      </c>
      <c r="G2257" s="3">
        <v>0</v>
      </c>
      <c r="H2257" s="3">
        <v>840</v>
      </c>
      <c r="I2257" s="3">
        <v>-420</v>
      </c>
      <c r="J2257" s="3">
        <v>0</v>
      </c>
      <c r="K2257" s="3">
        <v>420</v>
      </c>
      <c r="L2257">
        <f t="shared" si="36"/>
        <v>774</v>
      </c>
    </row>
    <row r="2258" spans="1:12" x14ac:dyDescent="0.25">
      <c r="A2258" t="s">
        <v>1547</v>
      </c>
      <c r="B2258">
        <v>2026</v>
      </c>
      <c r="C2258" t="s">
        <v>5</v>
      </c>
      <c r="D2258" t="s">
        <v>6</v>
      </c>
      <c r="E2258" t="s">
        <v>1548</v>
      </c>
      <c r="F2258" s="3">
        <v>32000</v>
      </c>
      <c r="G2258" s="3">
        <v>-24000</v>
      </c>
      <c r="H2258" s="3">
        <v>8000</v>
      </c>
      <c r="I2258" s="3">
        <v>-1072</v>
      </c>
      <c r="J2258" s="4" t="s">
        <v>3369</v>
      </c>
      <c r="K2258" s="3">
        <v>6928</v>
      </c>
      <c r="L2258">
        <f t="shared" si="36"/>
        <v>774</v>
      </c>
    </row>
    <row r="2259" spans="1:12" x14ac:dyDescent="0.25">
      <c r="A2259" t="str">
        <f>A2258</f>
        <v>GENOA ATHLETIC BOOSTERS</v>
      </c>
      <c r="B2259">
        <f>B2258</f>
        <v>2026</v>
      </c>
      <c r="C2259" t="s">
        <v>3357</v>
      </c>
      <c r="D2259" t="str">
        <f>D2258</f>
        <v>501(c)(3)</v>
      </c>
      <c r="E2259" t="str">
        <f>E2258</f>
        <v>1002-33</v>
      </c>
      <c r="F2259" s="3">
        <f>SUM(F2257:F2258)</f>
        <v>32840</v>
      </c>
      <c r="G2259" s="3">
        <f>SUM(G2257:G2258)</f>
        <v>-24000</v>
      </c>
      <c r="H2259" s="3">
        <f>SUM(H2257:H2258)</f>
        <v>8840</v>
      </c>
      <c r="I2259" s="3">
        <f>SUM(I2257:I2258)</f>
        <v>-1492</v>
      </c>
      <c r="J2259" s="3">
        <v>0</v>
      </c>
      <c r="K2259" s="3">
        <f>SUM(K2257:K2258)</f>
        <v>7348</v>
      </c>
      <c r="L2259">
        <f t="shared" si="36"/>
        <v>774</v>
      </c>
    </row>
    <row r="2260" spans="1:12" x14ac:dyDescent="0.25">
      <c r="A2260" t="s">
        <v>1549</v>
      </c>
      <c r="B2260">
        <v>2026</v>
      </c>
      <c r="C2260" t="s">
        <v>5</v>
      </c>
      <c r="D2260" t="s">
        <v>6</v>
      </c>
      <c r="E2260" t="s">
        <v>1550</v>
      </c>
      <c r="F2260" s="3">
        <v>157088</v>
      </c>
      <c r="G2260" s="3">
        <v>-119448</v>
      </c>
      <c r="H2260" s="3">
        <v>37640</v>
      </c>
      <c r="I2260" s="3">
        <v>-4692</v>
      </c>
      <c r="J2260" s="4" t="s">
        <v>3369</v>
      </c>
      <c r="K2260" s="3">
        <v>32948</v>
      </c>
      <c r="L2260">
        <f t="shared" si="36"/>
        <v>775</v>
      </c>
    </row>
    <row r="2261" spans="1:12" x14ac:dyDescent="0.25">
      <c r="A2261" t="str">
        <f>A2260</f>
        <v>Genoa Historical Society</v>
      </c>
      <c r="B2261">
        <f>B2260</f>
        <v>2026</v>
      </c>
      <c r="C2261" t="s">
        <v>3357</v>
      </c>
      <c r="D2261" t="str">
        <f>D2260</f>
        <v>501(c)(3)</v>
      </c>
      <c r="E2261" t="str">
        <f>E2260</f>
        <v>1005-33</v>
      </c>
      <c r="F2261" s="3">
        <f>SUM(F2260)</f>
        <v>157088</v>
      </c>
      <c r="G2261" s="3">
        <f>SUM(G2260)</f>
        <v>-119448</v>
      </c>
      <c r="H2261" s="3">
        <f>SUM(H2260)</f>
        <v>37640</v>
      </c>
      <c r="I2261" s="3">
        <f>SUM(I2260)</f>
        <v>-4692</v>
      </c>
      <c r="J2261" s="4" t="s">
        <v>3369</v>
      </c>
      <c r="K2261" s="3">
        <f>SUM(K2260)</f>
        <v>32948</v>
      </c>
      <c r="L2261">
        <f t="shared" si="36"/>
        <v>775</v>
      </c>
    </row>
    <row r="2262" spans="1:12" x14ac:dyDescent="0.25">
      <c r="A2262" t="s">
        <v>1551</v>
      </c>
      <c r="B2262">
        <v>2026</v>
      </c>
      <c r="C2262" t="s">
        <v>1</v>
      </c>
      <c r="D2262" t="s">
        <v>10</v>
      </c>
      <c r="E2262" t="s">
        <v>1552</v>
      </c>
      <c r="F2262" s="3">
        <v>434376.5</v>
      </c>
      <c r="G2262" s="3">
        <v>-396553.15</v>
      </c>
      <c r="H2262" s="3">
        <v>37823.35</v>
      </c>
      <c r="I2262" s="3">
        <v>-13655.21</v>
      </c>
      <c r="J2262" s="4" t="s">
        <v>3369</v>
      </c>
      <c r="K2262" s="3">
        <v>24168.14</v>
      </c>
      <c r="L2262">
        <f t="shared" si="36"/>
        <v>776</v>
      </c>
    </row>
    <row r="2263" spans="1:12" x14ac:dyDescent="0.25">
      <c r="A2263" t="s">
        <v>1551</v>
      </c>
      <c r="B2263">
        <v>2026</v>
      </c>
      <c r="C2263" t="s">
        <v>5</v>
      </c>
      <c r="D2263" t="s">
        <v>10</v>
      </c>
      <c r="E2263" t="s">
        <v>1552</v>
      </c>
      <c r="F2263" s="3">
        <v>22997</v>
      </c>
      <c r="G2263" s="3">
        <v>-18402</v>
      </c>
      <c r="H2263" s="3">
        <v>4595</v>
      </c>
      <c r="I2263" s="3">
        <v>-2220.1799999999998</v>
      </c>
      <c r="J2263" s="4" t="s">
        <v>3369</v>
      </c>
      <c r="K2263" s="3">
        <v>2374.8200000000002</v>
      </c>
      <c r="L2263">
        <f t="shared" si="36"/>
        <v>776</v>
      </c>
    </row>
    <row r="2264" spans="1:12" x14ac:dyDescent="0.25">
      <c r="A2264" t="str">
        <f>A2263</f>
        <v>George Rill VFW #606</v>
      </c>
      <c r="B2264">
        <f>B2263</f>
        <v>2026</v>
      </c>
      <c r="C2264" t="s">
        <v>3357</v>
      </c>
      <c r="D2264" t="str">
        <f>D2263</f>
        <v>501(c)(19)</v>
      </c>
      <c r="E2264" t="str">
        <f>E2263</f>
        <v>0272-48</v>
      </c>
      <c r="F2264" s="3">
        <f>SUM(F2262:F2263)</f>
        <v>457373.5</v>
      </c>
      <c r="G2264" s="3">
        <f>SUM(G2262:G2263)</f>
        <v>-414955.15</v>
      </c>
      <c r="H2264" s="3">
        <f>SUM(H2262:H2263)</f>
        <v>42418.35</v>
      </c>
      <c r="I2264" s="3">
        <f>SUM(I2262:I2263)</f>
        <v>-15875.39</v>
      </c>
      <c r="J2264" s="4" t="s">
        <v>3369</v>
      </c>
      <c r="K2264" s="3">
        <f>SUM(K2262:K2263)</f>
        <v>26542.959999999999</v>
      </c>
      <c r="L2264">
        <f t="shared" si="36"/>
        <v>776</v>
      </c>
    </row>
    <row r="2265" spans="1:12" x14ac:dyDescent="0.25">
      <c r="A2265" t="s">
        <v>1553</v>
      </c>
      <c r="B2265">
        <v>2026</v>
      </c>
      <c r="C2265" t="s">
        <v>1</v>
      </c>
      <c r="D2265" t="s">
        <v>10</v>
      </c>
      <c r="E2265" t="s">
        <v>1554</v>
      </c>
      <c r="F2265" s="3">
        <v>507750.55</v>
      </c>
      <c r="G2265" s="3">
        <v>-414183.5</v>
      </c>
      <c r="H2265" s="3">
        <v>93567.05</v>
      </c>
      <c r="I2265" s="3">
        <v>-34786.31</v>
      </c>
      <c r="J2265" s="4" t="s">
        <v>3369</v>
      </c>
      <c r="K2265" s="3">
        <v>58780.74</v>
      </c>
      <c r="L2265">
        <f t="shared" si="36"/>
        <v>777</v>
      </c>
    </row>
    <row r="2266" spans="1:12" x14ac:dyDescent="0.25">
      <c r="A2266" t="s">
        <v>1553</v>
      </c>
      <c r="B2266">
        <v>2026</v>
      </c>
      <c r="C2266" t="s">
        <v>5</v>
      </c>
      <c r="D2266" t="s">
        <v>10</v>
      </c>
      <c r="E2266" t="s">
        <v>1554</v>
      </c>
      <c r="F2266" s="3">
        <v>70921</v>
      </c>
      <c r="G2266" s="3">
        <v>-56875</v>
      </c>
      <c r="H2266" s="3">
        <v>14046</v>
      </c>
      <c r="I2266" s="3">
        <v>-5078.8100000000004</v>
      </c>
      <c r="J2266" s="4" t="s">
        <v>3369</v>
      </c>
      <c r="K2266" s="3">
        <v>8967.19</v>
      </c>
      <c r="L2266">
        <f t="shared" si="36"/>
        <v>777</v>
      </c>
    </row>
    <row r="2267" spans="1:12" x14ac:dyDescent="0.25">
      <c r="A2267" t="str">
        <f>A2266</f>
        <v>George Roger Clark Memorial VFW Post 8437</v>
      </c>
      <c r="B2267">
        <f>B2266</f>
        <v>2026</v>
      </c>
      <c r="C2267" t="s">
        <v>3357</v>
      </c>
      <c r="D2267" t="str">
        <f>D2266</f>
        <v>501(c)(19)</v>
      </c>
      <c r="E2267" t="str">
        <f>E2266</f>
        <v>0069-48</v>
      </c>
      <c r="F2267" s="3">
        <f>SUM(F2265:F2266)</f>
        <v>578671.55000000005</v>
      </c>
      <c r="G2267" s="3">
        <f>SUM(G2265:G2266)</f>
        <v>-471058.5</v>
      </c>
      <c r="H2267" s="3">
        <f>SUM(H2265:H2266)</f>
        <v>107613.05</v>
      </c>
      <c r="I2267" s="3">
        <f>SUM(I2265:I2266)</f>
        <v>-39865.119999999995</v>
      </c>
      <c r="J2267" s="4" t="s">
        <v>3369</v>
      </c>
      <c r="K2267" s="3">
        <f>SUM(K2265:K2266)</f>
        <v>67747.929999999993</v>
      </c>
      <c r="L2267">
        <f t="shared" si="36"/>
        <v>777</v>
      </c>
    </row>
    <row r="2268" spans="1:12" x14ac:dyDescent="0.25">
      <c r="A2268" t="s">
        <v>1555</v>
      </c>
      <c r="B2268">
        <v>2026</v>
      </c>
      <c r="C2268" t="s">
        <v>5</v>
      </c>
      <c r="D2268" t="s">
        <v>6</v>
      </c>
      <c r="E2268" t="s">
        <v>1556</v>
      </c>
      <c r="F2268" s="3">
        <v>39585</v>
      </c>
      <c r="G2268" s="3">
        <v>-31988</v>
      </c>
      <c r="H2268" s="3">
        <v>7597</v>
      </c>
      <c r="I2268" s="3">
        <v>-2494.8000000000002</v>
      </c>
      <c r="J2268" s="4" t="s">
        <v>3369</v>
      </c>
      <c r="K2268" s="3">
        <v>5102.2</v>
      </c>
      <c r="L2268">
        <f t="shared" si="36"/>
        <v>778</v>
      </c>
    </row>
    <row r="2269" spans="1:12" x14ac:dyDescent="0.25">
      <c r="A2269" t="str">
        <f>A2268</f>
        <v>Gibsonburg Athletic Boosters</v>
      </c>
      <c r="B2269">
        <f>B2268</f>
        <v>2026</v>
      </c>
      <c r="C2269" t="s">
        <v>3357</v>
      </c>
      <c r="D2269" t="str">
        <f>D2268</f>
        <v>501(c)(3)</v>
      </c>
      <c r="E2269" t="str">
        <f>E2268</f>
        <v>1027-33</v>
      </c>
      <c r="F2269" s="3">
        <f>SUM(F2268)</f>
        <v>39585</v>
      </c>
      <c r="G2269" s="3">
        <f>SUM(G2268)</f>
        <v>-31988</v>
      </c>
      <c r="H2269" s="3">
        <f>SUM(H2268)</f>
        <v>7597</v>
      </c>
      <c r="I2269" s="3">
        <f>SUM(I2268)</f>
        <v>-2494.8000000000002</v>
      </c>
      <c r="J2269" s="4" t="s">
        <v>3369</v>
      </c>
      <c r="K2269" s="3">
        <f>SUM(K2268)</f>
        <v>5102.2</v>
      </c>
      <c r="L2269">
        <f t="shared" si="36"/>
        <v>778</v>
      </c>
    </row>
    <row r="2270" spans="1:12" x14ac:dyDescent="0.25">
      <c r="A2270" t="s">
        <v>1557</v>
      </c>
      <c r="B2270">
        <v>2026</v>
      </c>
      <c r="C2270" t="s">
        <v>9</v>
      </c>
      <c r="D2270" t="s">
        <v>6</v>
      </c>
      <c r="E2270" t="s">
        <v>1558</v>
      </c>
      <c r="F2270" s="3">
        <v>21425.5</v>
      </c>
      <c r="G2270" s="3">
        <v>0</v>
      </c>
      <c r="H2270" s="3">
        <v>21425.5</v>
      </c>
      <c r="I2270" s="3">
        <v>-7759.96</v>
      </c>
      <c r="J2270" s="3">
        <v>0</v>
      </c>
      <c r="K2270" s="3">
        <v>13665.54</v>
      </c>
      <c r="L2270">
        <f t="shared" si="36"/>
        <v>779</v>
      </c>
    </row>
    <row r="2271" spans="1:12" x14ac:dyDescent="0.25">
      <c r="A2271" t="str">
        <f>A2270</f>
        <v>Girard Robotics Booster Club, Inc.</v>
      </c>
      <c r="B2271">
        <f>B2270</f>
        <v>2026</v>
      </c>
      <c r="C2271" t="s">
        <v>3357</v>
      </c>
      <c r="D2271" t="str">
        <f>D2270</f>
        <v>501(c)(3)</v>
      </c>
      <c r="E2271" t="str">
        <f>E2270</f>
        <v>0112-33</v>
      </c>
      <c r="F2271" s="3">
        <f>SUM(F2270)</f>
        <v>21425.5</v>
      </c>
      <c r="G2271" s="3">
        <f>SUM(G2270)</f>
        <v>0</v>
      </c>
      <c r="H2271" s="3">
        <f>SUM(H2270)</f>
        <v>21425.5</v>
      </c>
      <c r="I2271" s="3">
        <f>SUM(I2270)</f>
        <v>-7759.96</v>
      </c>
      <c r="J2271" s="3">
        <v>0</v>
      </c>
      <c r="K2271" s="3">
        <f>SUM(K2270)</f>
        <v>13665.54</v>
      </c>
      <c r="L2271">
        <f t="shared" si="36"/>
        <v>779</v>
      </c>
    </row>
    <row r="2272" spans="1:12" x14ac:dyDescent="0.25">
      <c r="A2272" t="s">
        <v>1559</v>
      </c>
      <c r="B2272">
        <v>2026</v>
      </c>
      <c r="C2272" t="s">
        <v>1</v>
      </c>
      <c r="D2272" t="s">
        <v>10</v>
      </c>
      <c r="E2272" t="s">
        <v>1560</v>
      </c>
      <c r="F2272" s="3">
        <v>372010.35</v>
      </c>
      <c r="G2272" s="3">
        <v>-291365.84999999998</v>
      </c>
      <c r="H2272" s="3">
        <v>80644.5</v>
      </c>
      <c r="I2272" s="3">
        <v>-19105.310000000001</v>
      </c>
      <c r="J2272" s="4" t="s">
        <v>3369</v>
      </c>
      <c r="K2272" s="3">
        <v>61539.19</v>
      </c>
      <c r="L2272">
        <f t="shared" si="36"/>
        <v>780</v>
      </c>
    </row>
    <row r="2273" spans="1:12" x14ac:dyDescent="0.25">
      <c r="A2273" t="s">
        <v>1559</v>
      </c>
      <c r="B2273">
        <v>2026</v>
      </c>
      <c r="C2273" t="s">
        <v>5</v>
      </c>
      <c r="D2273" t="s">
        <v>10</v>
      </c>
      <c r="E2273" t="s">
        <v>1560</v>
      </c>
      <c r="F2273" s="3">
        <v>21340</v>
      </c>
      <c r="G2273" s="3">
        <v>-17130</v>
      </c>
      <c r="H2273" s="3">
        <v>4210</v>
      </c>
      <c r="I2273" s="3">
        <v>-1323.83</v>
      </c>
      <c r="J2273" s="4" t="s">
        <v>3369</v>
      </c>
      <c r="K2273" s="3">
        <v>2886.17</v>
      </c>
      <c r="L2273">
        <f t="shared" si="36"/>
        <v>780</v>
      </c>
    </row>
    <row r="2274" spans="1:12" x14ac:dyDescent="0.25">
      <c r="A2274" t="str">
        <f>A2273</f>
        <v>Glenmoor American Legion Post 736</v>
      </c>
      <c r="B2274">
        <f>B2273</f>
        <v>2026</v>
      </c>
      <c r="C2274" t="s">
        <v>3357</v>
      </c>
      <c r="D2274" t="str">
        <f>D2273</f>
        <v>501(c)(19)</v>
      </c>
      <c r="E2274" t="str">
        <f>E2273</f>
        <v>1028-33</v>
      </c>
      <c r="F2274" s="3">
        <f>SUM(F2272:F2273)</f>
        <v>393350.35</v>
      </c>
      <c r="G2274" s="3">
        <f>SUM(G2272:G2273)</f>
        <v>-308495.84999999998</v>
      </c>
      <c r="H2274" s="3">
        <f>SUM(H2272:H2273)</f>
        <v>84854.5</v>
      </c>
      <c r="I2274" s="3">
        <f>SUM(I2272:I2273)</f>
        <v>-20429.14</v>
      </c>
      <c r="J2274" s="4" t="s">
        <v>3369</v>
      </c>
      <c r="K2274" s="3">
        <f>SUM(K2272:K2273)</f>
        <v>64425.36</v>
      </c>
      <c r="L2274">
        <f t="shared" si="36"/>
        <v>780</v>
      </c>
    </row>
    <row r="2275" spans="1:12" x14ac:dyDescent="0.25">
      <c r="A2275" t="s">
        <v>1561</v>
      </c>
      <c r="B2275">
        <v>2026</v>
      </c>
      <c r="C2275" t="s">
        <v>5</v>
      </c>
      <c r="D2275" t="s">
        <v>6</v>
      </c>
      <c r="E2275" t="s">
        <v>1562</v>
      </c>
      <c r="F2275" s="3">
        <v>1647120</v>
      </c>
      <c r="G2275" s="3">
        <v>-1334141</v>
      </c>
      <c r="H2275" s="3">
        <v>312979</v>
      </c>
      <c r="I2275" s="3">
        <v>-94267.199999999997</v>
      </c>
      <c r="J2275" s="4" t="s">
        <v>3369</v>
      </c>
      <c r="K2275" s="3">
        <v>218711.8</v>
      </c>
      <c r="L2275">
        <f t="shared" si="36"/>
        <v>781</v>
      </c>
    </row>
    <row r="2276" spans="1:12" x14ac:dyDescent="0.25">
      <c r="A2276" t="str">
        <f>A2275</f>
        <v>Goal Liners Inc.</v>
      </c>
      <c r="B2276">
        <f>B2275</f>
        <v>2026</v>
      </c>
      <c r="C2276" t="s">
        <v>3357</v>
      </c>
      <c r="D2276" t="str">
        <f>D2275</f>
        <v>501(c)(3)</v>
      </c>
      <c r="E2276" t="str">
        <f>E2275</f>
        <v>0089-33</v>
      </c>
      <c r="F2276" s="3">
        <f>SUM(F2275)</f>
        <v>1647120</v>
      </c>
      <c r="G2276" s="3">
        <f>SUM(G2275)</f>
        <v>-1334141</v>
      </c>
      <c r="H2276" s="3">
        <f>SUM(H2275)</f>
        <v>312979</v>
      </c>
      <c r="I2276" s="3">
        <f>SUM(I2275)</f>
        <v>-94267.199999999997</v>
      </c>
      <c r="J2276" s="4" t="s">
        <v>3369</v>
      </c>
      <c r="K2276" s="3">
        <f>SUM(K2275)</f>
        <v>218711.8</v>
      </c>
      <c r="L2276">
        <f t="shared" si="36"/>
        <v>781</v>
      </c>
    </row>
    <row r="2277" spans="1:12" x14ac:dyDescent="0.25">
      <c r="A2277" t="s">
        <v>1563</v>
      </c>
      <c r="B2277">
        <v>2026</v>
      </c>
      <c r="C2277" t="s">
        <v>9</v>
      </c>
      <c r="D2277" t="s">
        <v>6</v>
      </c>
      <c r="E2277" t="s">
        <v>1564</v>
      </c>
      <c r="F2277" s="3">
        <v>17866.34</v>
      </c>
      <c r="G2277" s="3">
        <v>0</v>
      </c>
      <c r="H2277" s="3">
        <v>17866.34</v>
      </c>
      <c r="I2277" s="3">
        <v>-7866</v>
      </c>
      <c r="J2277" s="3">
        <v>0</v>
      </c>
      <c r="K2277" s="3">
        <v>10000.34</v>
      </c>
      <c r="L2277">
        <f t="shared" si="36"/>
        <v>782</v>
      </c>
    </row>
    <row r="2278" spans="1:12" x14ac:dyDescent="0.25">
      <c r="A2278" t="str">
        <f>A2277</f>
        <v>Golden Treasures Rescue, Inc.</v>
      </c>
      <c r="B2278">
        <f>B2277</f>
        <v>2026</v>
      </c>
      <c r="C2278" t="s">
        <v>3357</v>
      </c>
      <c r="D2278" t="str">
        <f>D2277</f>
        <v>501(c)(3)</v>
      </c>
      <c r="E2278" t="str">
        <f>E2277</f>
        <v>1012-33</v>
      </c>
      <c r="F2278" s="3">
        <f>SUM(F2277)</f>
        <v>17866.34</v>
      </c>
      <c r="G2278" s="3">
        <f>SUM(G2277)</f>
        <v>0</v>
      </c>
      <c r="H2278" s="3">
        <f>SUM(H2277)</f>
        <v>17866.34</v>
      </c>
      <c r="I2278" s="3">
        <f>SUM(I2277)</f>
        <v>-7866</v>
      </c>
      <c r="J2278" s="3">
        <v>0</v>
      </c>
      <c r="K2278" s="3">
        <f>SUM(K2277)</f>
        <v>10000.34</v>
      </c>
      <c r="L2278">
        <f t="shared" si="36"/>
        <v>782</v>
      </c>
    </row>
    <row r="2279" spans="1:12" x14ac:dyDescent="0.25">
      <c r="A2279" t="s">
        <v>1565</v>
      </c>
      <c r="B2279">
        <v>2026</v>
      </c>
      <c r="C2279" t="s">
        <v>5</v>
      </c>
      <c r="D2279" t="s">
        <v>6</v>
      </c>
      <c r="E2279" t="s">
        <v>1566</v>
      </c>
      <c r="F2279" s="3">
        <v>617654</v>
      </c>
      <c r="G2279" s="3">
        <v>-468538</v>
      </c>
      <c r="H2279" s="3">
        <v>149116</v>
      </c>
      <c r="I2279" s="3">
        <v>-23333.75</v>
      </c>
      <c r="J2279" s="4" t="s">
        <v>3369</v>
      </c>
      <c r="K2279" s="3">
        <v>125782.25</v>
      </c>
      <c r="L2279">
        <f t="shared" si="36"/>
        <v>783</v>
      </c>
    </row>
    <row r="2280" spans="1:12" x14ac:dyDescent="0.25">
      <c r="A2280" t="str">
        <f>A2279</f>
        <v>Goshen Cancer Foundation</v>
      </c>
      <c r="B2280">
        <f>B2279</f>
        <v>2026</v>
      </c>
      <c r="C2280" t="s">
        <v>3357</v>
      </c>
      <c r="D2280" t="str">
        <f>D2279</f>
        <v>501(c)(3)</v>
      </c>
      <c r="E2280" t="str">
        <f>E2279</f>
        <v>0092-33</v>
      </c>
      <c r="F2280" s="3">
        <f>SUM(F2279)</f>
        <v>617654</v>
      </c>
      <c r="G2280" s="3">
        <f>SUM(G2279)</f>
        <v>-468538</v>
      </c>
      <c r="H2280" s="3">
        <f>SUM(H2279)</f>
        <v>149116</v>
      </c>
      <c r="I2280" s="3">
        <f>SUM(I2279)</f>
        <v>-23333.75</v>
      </c>
      <c r="J2280" s="4" t="s">
        <v>3369</v>
      </c>
      <c r="K2280" s="3">
        <f>SUM(K2279)</f>
        <v>125782.25</v>
      </c>
      <c r="L2280">
        <f t="shared" si="36"/>
        <v>783</v>
      </c>
    </row>
    <row r="2281" spans="1:12" x14ac:dyDescent="0.25">
      <c r="A2281" t="s">
        <v>1567</v>
      </c>
      <c r="B2281">
        <v>2026</v>
      </c>
      <c r="C2281" t="s">
        <v>9</v>
      </c>
      <c r="D2281" t="s">
        <v>6</v>
      </c>
      <c r="E2281" t="s">
        <v>1568</v>
      </c>
      <c r="F2281" s="3">
        <v>8478.5</v>
      </c>
      <c r="G2281" s="3">
        <v>0</v>
      </c>
      <c r="H2281" s="3">
        <v>8478.5</v>
      </c>
      <c r="I2281" s="3">
        <v>-8406.9</v>
      </c>
      <c r="J2281" s="3">
        <v>-607.66999999999996</v>
      </c>
      <c r="K2281" s="3">
        <v>-536.07000000000005</v>
      </c>
      <c r="L2281">
        <f t="shared" si="36"/>
        <v>784</v>
      </c>
    </row>
    <row r="2282" spans="1:12" x14ac:dyDescent="0.25">
      <c r="A2282" t="s">
        <v>1567</v>
      </c>
      <c r="B2282">
        <v>2026</v>
      </c>
      <c r="C2282" t="s">
        <v>12</v>
      </c>
      <c r="D2282" t="s">
        <v>6</v>
      </c>
      <c r="E2282" t="s">
        <v>1568</v>
      </c>
      <c r="F2282" s="3">
        <v>17234</v>
      </c>
      <c r="G2282" s="3">
        <v>-12626</v>
      </c>
      <c r="H2282" s="3">
        <v>4608</v>
      </c>
      <c r="I2282" s="3">
        <v>-1305.5</v>
      </c>
      <c r="J2282" s="4" t="s">
        <v>3369</v>
      </c>
      <c r="K2282" s="3">
        <v>3302.5</v>
      </c>
      <c r="L2282">
        <f t="shared" si="36"/>
        <v>784</v>
      </c>
    </row>
    <row r="2283" spans="1:12" x14ac:dyDescent="0.25">
      <c r="A2283" t="str">
        <f>A2282</f>
        <v>Gratis Firefighters' Association</v>
      </c>
      <c r="B2283">
        <f>B2282</f>
        <v>2026</v>
      </c>
      <c r="C2283" t="s">
        <v>3357</v>
      </c>
      <c r="D2283" t="str">
        <f>D2282</f>
        <v>501(c)(3)</v>
      </c>
      <c r="E2283" t="str">
        <f>E2282</f>
        <v>1004-33</v>
      </c>
      <c r="F2283" s="3">
        <f>SUM(F2281:F2282)</f>
        <v>25712.5</v>
      </c>
      <c r="G2283" s="3">
        <f>SUM(G2281:G2282)</f>
        <v>-12626</v>
      </c>
      <c r="H2283" s="3">
        <f>SUM(H2281:H2282)</f>
        <v>13086.5</v>
      </c>
      <c r="I2283" s="3">
        <f>SUM(I2281:I2282)</f>
        <v>-9712.4</v>
      </c>
      <c r="J2283" s="3">
        <v>-607.66999999999996</v>
      </c>
      <c r="K2283" s="3">
        <f>SUM(K2281:K2282)</f>
        <v>2766.43</v>
      </c>
      <c r="L2283">
        <f t="shared" si="36"/>
        <v>784</v>
      </c>
    </row>
    <row r="2284" spans="1:12" x14ac:dyDescent="0.25">
      <c r="A2284" t="s">
        <v>1569</v>
      </c>
      <c r="B2284">
        <v>2026</v>
      </c>
      <c r="C2284" t="s">
        <v>5</v>
      </c>
      <c r="D2284" t="s">
        <v>6</v>
      </c>
      <c r="E2284" t="s">
        <v>1570</v>
      </c>
      <c r="F2284" s="3">
        <v>3756390</v>
      </c>
      <c r="G2284" s="3">
        <v>-3000337</v>
      </c>
      <c r="H2284" s="3">
        <v>756053</v>
      </c>
      <c r="I2284" s="3">
        <v>-243820.34</v>
      </c>
      <c r="J2284" s="4" t="s">
        <v>3369</v>
      </c>
      <c r="K2284" s="3">
        <v>512232.66</v>
      </c>
      <c r="L2284">
        <f t="shared" si="36"/>
        <v>785</v>
      </c>
    </row>
    <row r="2285" spans="1:12" x14ac:dyDescent="0.25">
      <c r="A2285" t="str">
        <f>A2284</f>
        <v>Greater Cleveland Football Foundation</v>
      </c>
      <c r="B2285">
        <f>B2284</f>
        <v>2026</v>
      </c>
      <c r="C2285" t="s">
        <v>3357</v>
      </c>
      <c r="D2285" t="str">
        <f>D2284</f>
        <v>501(c)(3)</v>
      </c>
      <c r="E2285" t="str">
        <f>E2284</f>
        <v>1035-45</v>
      </c>
      <c r="F2285" s="3">
        <f>SUM(F2284)</f>
        <v>3756390</v>
      </c>
      <c r="G2285" s="3">
        <f>SUM(G2284)</f>
        <v>-3000337</v>
      </c>
      <c r="H2285" s="3">
        <f>SUM(H2284)</f>
        <v>756053</v>
      </c>
      <c r="I2285" s="3">
        <f>SUM(I2284)</f>
        <v>-243820.34</v>
      </c>
      <c r="J2285" s="4" t="s">
        <v>3369</v>
      </c>
      <c r="K2285" s="3">
        <f>SUM(K2284)</f>
        <v>512232.66</v>
      </c>
      <c r="L2285">
        <f t="shared" si="36"/>
        <v>785</v>
      </c>
    </row>
    <row r="2286" spans="1:12" x14ac:dyDescent="0.25">
      <c r="A2286" t="s">
        <v>1571</v>
      </c>
      <c r="B2286">
        <v>2026</v>
      </c>
      <c r="C2286" t="s">
        <v>5</v>
      </c>
      <c r="D2286" t="s">
        <v>6</v>
      </c>
      <c r="E2286" t="s">
        <v>1572</v>
      </c>
      <c r="F2286" s="3">
        <v>598330</v>
      </c>
      <c r="G2286" s="3">
        <v>-475915</v>
      </c>
      <c r="H2286" s="3">
        <v>122415</v>
      </c>
      <c r="I2286" s="3">
        <v>-35899.800000000003</v>
      </c>
      <c r="J2286" s="4" t="s">
        <v>3369</v>
      </c>
      <c r="K2286" s="3">
        <v>86515.199999999997</v>
      </c>
      <c r="L2286">
        <f t="shared" si="36"/>
        <v>786</v>
      </c>
    </row>
    <row r="2287" spans="1:12" x14ac:dyDescent="0.25">
      <c r="A2287" t="str">
        <f>A2286</f>
        <v>Greater Columbus Irish Cultural Foundation</v>
      </c>
      <c r="B2287">
        <f>B2286</f>
        <v>2026</v>
      </c>
      <c r="C2287" t="s">
        <v>3357</v>
      </c>
      <c r="D2287" t="str">
        <f>D2286</f>
        <v>501(c)(3)</v>
      </c>
      <c r="E2287" t="str">
        <f>E2286</f>
        <v>1018-33</v>
      </c>
      <c r="F2287" s="3">
        <f>SUM(F2286)</f>
        <v>598330</v>
      </c>
      <c r="G2287" s="3">
        <f>SUM(G2286)</f>
        <v>-475915</v>
      </c>
      <c r="H2287" s="3">
        <f>SUM(H2286)</f>
        <v>122415</v>
      </c>
      <c r="I2287" s="3">
        <f>SUM(I2286)</f>
        <v>-35899.800000000003</v>
      </c>
      <c r="J2287" s="4" t="s">
        <v>3369</v>
      </c>
      <c r="K2287" s="3">
        <f>SUM(K2286)</f>
        <v>86515.199999999997</v>
      </c>
      <c r="L2287">
        <f t="shared" si="36"/>
        <v>786</v>
      </c>
    </row>
    <row r="2288" spans="1:12" x14ac:dyDescent="0.25">
      <c r="A2288" t="s">
        <v>1573</v>
      </c>
      <c r="B2288">
        <v>2026</v>
      </c>
      <c r="C2288" t="s">
        <v>9</v>
      </c>
      <c r="D2288" t="s">
        <v>6</v>
      </c>
      <c r="E2288" t="s">
        <v>1574</v>
      </c>
      <c r="F2288" s="3">
        <v>1106.5</v>
      </c>
      <c r="G2288" s="3">
        <v>0</v>
      </c>
      <c r="H2288" s="3">
        <v>1106.5</v>
      </c>
      <c r="I2288" s="3">
        <v>-752.25</v>
      </c>
      <c r="J2288" s="3">
        <v>0</v>
      </c>
      <c r="K2288" s="3">
        <v>354.25</v>
      </c>
      <c r="L2288">
        <f t="shared" si="36"/>
        <v>787</v>
      </c>
    </row>
    <row r="2289" spans="1:12" x14ac:dyDescent="0.25">
      <c r="A2289" t="str">
        <f>A2288</f>
        <v>Greater East Canton Community Development Assoc.</v>
      </c>
      <c r="B2289">
        <f>B2288</f>
        <v>2026</v>
      </c>
      <c r="C2289" t="s">
        <v>3357</v>
      </c>
      <c r="D2289" t="str">
        <f>D2288</f>
        <v>501(c)(3)</v>
      </c>
      <c r="E2289" t="str">
        <f>E2288</f>
        <v>0086-33</v>
      </c>
      <c r="F2289" s="3">
        <f>SUM(F2288)</f>
        <v>1106.5</v>
      </c>
      <c r="G2289" s="3">
        <f>SUM(G2288)</f>
        <v>0</v>
      </c>
      <c r="H2289" s="3">
        <f>SUM(H2288)</f>
        <v>1106.5</v>
      </c>
      <c r="I2289" s="3">
        <f>SUM(I2288)</f>
        <v>-752.25</v>
      </c>
      <c r="J2289" s="3">
        <v>0</v>
      </c>
      <c r="K2289" s="3">
        <f>SUM(K2288)</f>
        <v>354.25</v>
      </c>
      <c r="L2289">
        <f t="shared" si="36"/>
        <v>787</v>
      </c>
    </row>
    <row r="2290" spans="1:12" x14ac:dyDescent="0.25">
      <c r="A2290" t="s">
        <v>1575</v>
      </c>
      <c r="B2290">
        <v>2026</v>
      </c>
      <c r="C2290" t="s">
        <v>5</v>
      </c>
      <c r="D2290" t="s">
        <v>6</v>
      </c>
      <c r="E2290" t="s">
        <v>1576</v>
      </c>
      <c r="F2290" s="3">
        <v>14767</v>
      </c>
      <c r="G2290" s="3">
        <v>-11652</v>
      </c>
      <c r="H2290" s="3">
        <v>3115</v>
      </c>
      <c r="I2290" s="3">
        <v>-534.39</v>
      </c>
      <c r="J2290" s="4" t="s">
        <v>3369</v>
      </c>
      <c r="K2290" s="3">
        <v>2580.61</v>
      </c>
      <c r="L2290">
        <f t="shared" si="36"/>
        <v>788</v>
      </c>
    </row>
    <row r="2291" spans="1:12" x14ac:dyDescent="0.25">
      <c r="A2291" t="str">
        <f>A2290</f>
        <v xml:space="preserve">Green Springs Rural Volunteer Fire Department Inc. </v>
      </c>
      <c r="B2291">
        <f>B2290</f>
        <v>2026</v>
      </c>
      <c r="C2291" t="s">
        <v>3357</v>
      </c>
      <c r="D2291" t="str">
        <f>D2290</f>
        <v>501(c)(3)</v>
      </c>
      <c r="E2291" t="str">
        <f>E2290</f>
        <v>1014-33</v>
      </c>
      <c r="F2291" s="3">
        <f>SUM(F2290)</f>
        <v>14767</v>
      </c>
      <c r="G2291" s="3">
        <f>SUM(G2290)</f>
        <v>-11652</v>
      </c>
      <c r="H2291" s="3">
        <f>SUM(H2290)</f>
        <v>3115</v>
      </c>
      <c r="I2291" s="3">
        <f>SUM(I2290)</f>
        <v>-534.39</v>
      </c>
      <c r="J2291" s="4" t="s">
        <v>3369</v>
      </c>
      <c r="K2291" s="3">
        <f>SUM(K2290)</f>
        <v>2580.61</v>
      </c>
      <c r="L2291">
        <f t="shared" si="36"/>
        <v>788</v>
      </c>
    </row>
    <row r="2292" spans="1:12" x14ac:dyDescent="0.25">
      <c r="A2292" t="s">
        <v>1577</v>
      </c>
      <c r="B2292">
        <v>2026</v>
      </c>
      <c r="C2292" t="s">
        <v>5</v>
      </c>
      <c r="D2292" t="s">
        <v>6</v>
      </c>
      <c r="E2292" t="s">
        <v>1578</v>
      </c>
      <c r="F2292" s="3">
        <v>2478580</v>
      </c>
      <c r="G2292" s="3">
        <v>-1990803</v>
      </c>
      <c r="H2292" s="3">
        <v>487777</v>
      </c>
      <c r="I2292" s="3">
        <v>-144741.82</v>
      </c>
      <c r="J2292" s="4" t="s">
        <v>3369</v>
      </c>
      <c r="K2292" s="3">
        <v>343035.18</v>
      </c>
      <c r="L2292">
        <f t="shared" si="36"/>
        <v>789</v>
      </c>
    </row>
    <row r="2293" spans="1:12" x14ac:dyDescent="0.25">
      <c r="A2293" t="str">
        <f>A2292</f>
        <v>Greenleaf Family Center</v>
      </c>
      <c r="B2293">
        <f>B2292</f>
        <v>2026</v>
      </c>
      <c r="C2293" t="s">
        <v>3357</v>
      </c>
      <c r="D2293" t="str">
        <f>D2292</f>
        <v>501(c)(3)</v>
      </c>
      <c r="E2293" t="str">
        <f>E2292</f>
        <v>0100-33</v>
      </c>
      <c r="F2293" s="3">
        <f>SUM(F2292)</f>
        <v>2478580</v>
      </c>
      <c r="G2293" s="3">
        <f>SUM(G2292)</f>
        <v>-1990803</v>
      </c>
      <c r="H2293" s="3">
        <f>SUM(H2292)</f>
        <v>487777</v>
      </c>
      <c r="I2293" s="3">
        <f>SUM(I2292)</f>
        <v>-144741.82</v>
      </c>
      <c r="J2293" s="4" t="s">
        <v>3369</v>
      </c>
      <c r="K2293" s="3">
        <f>SUM(K2292)</f>
        <v>343035.18</v>
      </c>
      <c r="L2293">
        <f t="shared" si="36"/>
        <v>789</v>
      </c>
    </row>
    <row r="2294" spans="1:12" x14ac:dyDescent="0.25">
      <c r="A2294" t="s">
        <v>1579</v>
      </c>
      <c r="B2294">
        <v>2026</v>
      </c>
      <c r="C2294" t="s">
        <v>9</v>
      </c>
      <c r="D2294" t="s">
        <v>6</v>
      </c>
      <c r="E2294" t="s">
        <v>1580</v>
      </c>
      <c r="F2294" s="3">
        <v>73527.33</v>
      </c>
      <c r="G2294" s="3">
        <v>0</v>
      </c>
      <c r="H2294" s="3">
        <v>73527.33</v>
      </c>
      <c r="I2294" s="3">
        <v>-114137.75</v>
      </c>
      <c r="J2294" s="3">
        <v>861.98</v>
      </c>
      <c r="K2294" s="3">
        <v>-39748.44</v>
      </c>
      <c r="L2294">
        <f t="shared" si="36"/>
        <v>790</v>
      </c>
    </row>
    <row r="2295" spans="1:12" x14ac:dyDescent="0.25">
      <c r="A2295" t="s">
        <v>1579</v>
      </c>
      <c r="B2295">
        <v>2026</v>
      </c>
      <c r="C2295" t="s">
        <v>12</v>
      </c>
      <c r="D2295" t="s">
        <v>6</v>
      </c>
      <c r="E2295" t="s">
        <v>1580</v>
      </c>
      <c r="F2295" s="3">
        <v>297850</v>
      </c>
      <c r="G2295" s="3">
        <v>-213574</v>
      </c>
      <c r="H2295" s="3">
        <v>84276</v>
      </c>
      <c r="I2295" s="3">
        <v>-22038.86</v>
      </c>
      <c r="J2295" s="4" t="s">
        <v>3369</v>
      </c>
      <c r="K2295" s="3">
        <v>62237.14</v>
      </c>
      <c r="L2295">
        <f t="shared" si="36"/>
        <v>790</v>
      </c>
    </row>
    <row r="2296" spans="1:12" x14ac:dyDescent="0.25">
      <c r="A2296" t="str">
        <f>A2295</f>
        <v>Greentown Athletic Club, Inc.</v>
      </c>
      <c r="B2296">
        <f>B2295</f>
        <v>2026</v>
      </c>
      <c r="C2296" t="s">
        <v>3357</v>
      </c>
      <c r="D2296" t="str">
        <f>D2295</f>
        <v>501(c)(3)</v>
      </c>
      <c r="E2296" t="str">
        <f>E2295</f>
        <v>0025-33</v>
      </c>
      <c r="F2296" s="3">
        <f>SUM(F2294:F2295)</f>
        <v>371377.33</v>
      </c>
      <c r="G2296" s="3">
        <f>SUM(G2294:G2295)</f>
        <v>-213574</v>
      </c>
      <c r="H2296" s="3">
        <f>SUM(H2294:H2295)</f>
        <v>157803.33000000002</v>
      </c>
      <c r="I2296" s="3">
        <f>SUM(I2294:I2295)</f>
        <v>-136176.60999999999</v>
      </c>
      <c r="J2296" s="3">
        <v>861.98</v>
      </c>
      <c r="K2296" s="3">
        <f>SUM(K2294:K2295)</f>
        <v>22488.699999999997</v>
      </c>
      <c r="L2296">
        <f t="shared" si="36"/>
        <v>790</v>
      </c>
    </row>
    <row r="2297" spans="1:12" x14ac:dyDescent="0.25">
      <c r="A2297" t="s">
        <v>1581</v>
      </c>
      <c r="B2297">
        <v>2026</v>
      </c>
      <c r="C2297" t="s">
        <v>1</v>
      </c>
      <c r="D2297" t="s">
        <v>10</v>
      </c>
      <c r="E2297" t="s">
        <v>1582</v>
      </c>
      <c r="F2297" s="3">
        <v>7882724.5</v>
      </c>
      <c r="G2297" s="3">
        <v>-7288345.3499999996</v>
      </c>
      <c r="H2297" s="3">
        <v>594379.15</v>
      </c>
      <c r="I2297" s="3">
        <v>-186966.2</v>
      </c>
      <c r="J2297" s="4" t="s">
        <v>3369</v>
      </c>
      <c r="K2297" s="3">
        <v>407412.95</v>
      </c>
      <c r="L2297">
        <f t="shared" si="36"/>
        <v>791</v>
      </c>
    </row>
    <row r="2298" spans="1:12" x14ac:dyDescent="0.25">
      <c r="A2298" t="str">
        <f>A2297</f>
        <v>Gregory J. Missman VFW 9630</v>
      </c>
      <c r="B2298">
        <f>B2297</f>
        <v>2026</v>
      </c>
      <c r="C2298" t="s">
        <v>3357</v>
      </c>
      <c r="D2298" t="str">
        <f>D2297</f>
        <v>501(c)(19)</v>
      </c>
      <c r="E2298" t="str">
        <f>E2297</f>
        <v>1010-33</v>
      </c>
      <c r="F2298" s="3">
        <f>SUM(F2297)</f>
        <v>7882724.5</v>
      </c>
      <c r="G2298" s="3">
        <f>SUM(G2297)</f>
        <v>-7288345.3499999996</v>
      </c>
      <c r="H2298" s="3">
        <f>SUM(H2297)</f>
        <v>594379.15</v>
      </c>
      <c r="I2298" s="3">
        <f>SUM(I2297)</f>
        <v>-186966.2</v>
      </c>
      <c r="J2298" s="4" t="s">
        <v>3369</v>
      </c>
      <c r="K2298" s="3">
        <f>SUM(K2297)</f>
        <v>407412.95</v>
      </c>
      <c r="L2298">
        <f t="shared" si="36"/>
        <v>791</v>
      </c>
    </row>
    <row r="2299" spans="1:12" x14ac:dyDescent="0.25">
      <c r="A2299" t="s">
        <v>1583</v>
      </c>
      <c r="B2299">
        <v>2026</v>
      </c>
      <c r="C2299" t="s">
        <v>5</v>
      </c>
      <c r="D2299" t="s">
        <v>6</v>
      </c>
      <c r="E2299" t="s">
        <v>1584</v>
      </c>
      <c r="F2299" s="3">
        <v>331919</v>
      </c>
      <c r="G2299" s="3">
        <v>-258771</v>
      </c>
      <c r="H2299" s="3">
        <v>73148</v>
      </c>
      <c r="I2299" s="3">
        <v>-14991.06</v>
      </c>
      <c r="J2299" s="4" t="s">
        <v>3369</v>
      </c>
      <c r="K2299" s="3">
        <v>58156.94</v>
      </c>
      <c r="L2299">
        <f t="shared" si="36"/>
        <v>792</v>
      </c>
    </row>
    <row r="2300" spans="1:12" x14ac:dyDescent="0.25">
      <c r="A2300" t="str">
        <f>A2299</f>
        <v>Greyhound Athletic Booster Club</v>
      </c>
      <c r="B2300">
        <f>B2299</f>
        <v>2026</v>
      </c>
      <c r="C2300" t="s">
        <v>3357</v>
      </c>
      <c r="D2300" t="str">
        <f>D2299</f>
        <v>501(c)(3)</v>
      </c>
      <c r="E2300" t="str">
        <f>E2299</f>
        <v>0111-33</v>
      </c>
      <c r="F2300" s="3">
        <f>SUM(F2299)</f>
        <v>331919</v>
      </c>
      <c r="G2300" s="3">
        <f>SUM(G2299)</f>
        <v>-258771</v>
      </c>
      <c r="H2300" s="3">
        <f>SUM(H2299)</f>
        <v>73148</v>
      </c>
      <c r="I2300" s="3">
        <f>SUM(I2299)</f>
        <v>-14991.06</v>
      </c>
      <c r="J2300" s="4" t="s">
        <v>3369</v>
      </c>
      <c r="K2300" s="3">
        <f>SUM(K2299)</f>
        <v>58156.94</v>
      </c>
      <c r="L2300">
        <f t="shared" si="36"/>
        <v>792</v>
      </c>
    </row>
    <row r="2301" spans="1:12" x14ac:dyDescent="0.25">
      <c r="A2301" t="s">
        <v>1585</v>
      </c>
      <c r="B2301">
        <v>2026</v>
      </c>
      <c r="C2301" t="s">
        <v>9</v>
      </c>
      <c r="D2301" t="s">
        <v>6</v>
      </c>
      <c r="E2301" t="s">
        <v>1586</v>
      </c>
      <c r="F2301" s="3">
        <v>570987</v>
      </c>
      <c r="G2301" s="3">
        <v>0</v>
      </c>
      <c r="H2301" s="3">
        <v>570987</v>
      </c>
      <c r="I2301" s="3">
        <v>-944696.03</v>
      </c>
      <c r="J2301" s="3">
        <v>9775</v>
      </c>
      <c r="K2301" s="3">
        <v>-363934.03</v>
      </c>
      <c r="L2301">
        <f t="shared" si="36"/>
        <v>793</v>
      </c>
    </row>
    <row r="2302" spans="1:12" x14ac:dyDescent="0.25">
      <c r="A2302" t="s">
        <v>1585</v>
      </c>
      <c r="B2302">
        <v>2026</v>
      </c>
      <c r="C2302" t="s">
        <v>12</v>
      </c>
      <c r="D2302" t="s">
        <v>6</v>
      </c>
      <c r="E2302" t="s">
        <v>1586</v>
      </c>
      <c r="F2302" s="3">
        <v>3796481</v>
      </c>
      <c r="G2302" s="3">
        <v>-2778188</v>
      </c>
      <c r="H2302" s="3">
        <v>1018293</v>
      </c>
      <c r="I2302" s="3">
        <v>-220544.25</v>
      </c>
      <c r="J2302" s="4" t="s">
        <v>3369</v>
      </c>
      <c r="K2302" s="3">
        <v>797748.75</v>
      </c>
      <c r="L2302">
        <f t="shared" si="36"/>
        <v>793</v>
      </c>
    </row>
    <row r="2303" spans="1:12" x14ac:dyDescent="0.25">
      <c r="A2303" t="str">
        <f>A2302</f>
        <v>Griffin Homes Sober Living inc</v>
      </c>
      <c r="B2303">
        <f>B2302</f>
        <v>2026</v>
      </c>
      <c r="C2303" t="s">
        <v>3357</v>
      </c>
      <c r="D2303" t="str">
        <f>D2302</f>
        <v>501(c)(3)</v>
      </c>
      <c r="E2303" t="str">
        <f>E2302</f>
        <v>1013-33</v>
      </c>
      <c r="F2303" s="3">
        <f>SUM(F2301:F2302)</f>
        <v>4367468</v>
      </c>
      <c r="G2303" s="3">
        <f>SUM(G2301:G2302)</f>
        <v>-2778188</v>
      </c>
      <c r="H2303" s="3">
        <f>SUM(H2301:H2302)</f>
        <v>1589280</v>
      </c>
      <c r="I2303" s="3">
        <f>SUM(I2301:I2302)</f>
        <v>-1165240.28</v>
      </c>
      <c r="J2303" s="3">
        <v>9775</v>
      </c>
      <c r="K2303" s="3">
        <f>SUM(K2301:K2302)</f>
        <v>433814.72</v>
      </c>
      <c r="L2303">
        <f t="shared" si="36"/>
        <v>793</v>
      </c>
    </row>
    <row r="2304" spans="1:12" x14ac:dyDescent="0.25">
      <c r="A2304" t="s">
        <v>1587</v>
      </c>
      <c r="B2304">
        <v>2026</v>
      </c>
      <c r="C2304" t="s">
        <v>9</v>
      </c>
      <c r="D2304" t="s">
        <v>6</v>
      </c>
      <c r="E2304" t="s">
        <v>1588</v>
      </c>
      <c r="F2304" s="3">
        <v>481725</v>
      </c>
      <c r="G2304" s="3">
        <v>0</v>
      </c>
      <c r="H2304" s="3">
        <v>481725</v>
      </c>
      <c r="I2304" s="3">
        <v>-917216</v>
      </c>
      <c r="J2304" s="3">
        <v>-32433</v>
      </c>
      <c r="K2304" s="3">
        <v>-467924</v>
      </c>
      <c r="L2304">
        <f t="shared" si="36"/>
        <v>794</v>
      </c>
    </row>
    <row r="2305" spans="1:12" x14ac:dyDescent="0.25">
      <c r="A2305" t="s">
        <v>1587</v>
      </c>
      <c r="B2305">
        <v>2026</v>
      </c>
      <c r="C2305" t="s">
        <v>12</v>
      </c>
      <c r="D2305" t="s">
        <v>6</v>
      </c>
      <c r="E2305" t="s">
        <v>1588</v>
      </c>
      <c r="F2305" s="3">
        <v>3429851</v>
      </c>
      <c r="G2305" s="3">
        <v>-2564410</v>
      </c>
      <c r="H2305" s="3">
        <v>865441</v>
      </c>
      <c r="I2305" s="3">
        <v>-174462</v>
      </c>
      <c r="J2305" s="4" t="s">
        <v>3369</v>
      </c>
      <c r="K2305" s="3">
        <v>690979</v>
      </c>
      <c r="L2305">
        <f t="shared" si="36"/>
        <v>794</v>
      </c>
    </row>
    <row r="2306" spans="1:12" x14ac:dyDescent="0.25">
      <c r="A2306" t="str">
        <f>A2305</f>
        <v>Grove City Kids Association</v>
      </c>
      <c r="B2306">
        <f>B2305</f>
        <v>2026</v>
      </c>
      <c r="C2306" t="s">
        <v>3357</v>
      </c>
      <c r="D2306" t="str">
        <f>D2305</f>
        <v>501(c)(3)</v>
      </c>
      <c r="E2306" t="str">
        <f>E2305</f>
        <v>0024-33</v>
      </c>
      <c r="F2306" s="3">
        <f>SUM(F2304:F2305)</f>
        <v>3911576</v>
      </c>
      <c r="G2306" s="3">
        <f>SUM(G2304:G2305)</f>
        <v>-2564410</v>
      </c>
      <c r="H2306" s="3">
        <f>SUM(H2304:H2305)</f>
        <v>1347166</v>
      </c>
      <c r="I2306" s="3">
        <f>SUM(I2304:I2305)</f>
        <v>-1091678</v>
      </c>
      <c r="J2306" s="3">
        <v>-32433</v>
      </c>
      <c r="K2306" s="3">
        <f>SUM(K2304:K2305)</f>
        <v>223055</v>
      </c>
      <c r="L2306">
        <f t="shared" si="36"/>
        <v>794</v>
      </c>
    </row>
    <row r="2307" spans="1:12" x14ac:dyDescent="0.25">
      <c r="A2307" t="s">
        <v>1589</v>
      </c>
      <c r="B2307">
        <v>2026</v>
      </c>
      <c r="C2307" t="s">
        <v>1</v>
      </c>
      <c r="D2307" t="s">
        <v>10</v>
      </c>
      <c r="E2307" t="s">
        <v>1590</v>
      </c>
      <c r="F2307" s="3">
        <v>2545320.25</v>
      </c>
      <c r="G2307" s="3">
        <v>-2369041.25</v>
      </c>
      <c r="H2307" s="3">
        <v>176279</v>
      </c>
      <c r="I2307" s="3">
        <v>-64876.05</v>
      </c>
      <c r="J2307" s="4" t="s">
        <v>3369</v>
      </c>
      <c r="K2307" s="3">
        <v>111402.95</v>
      </c>
      <c r="L2307">
        <f t="shared" si="36"/>
        <v>795</v>
      </c>
    </row>
    <row r="2308" spans="1:12" x14ac:dyDescent="0.25">
      <c r="A2308" t="s">
        <v>1589</v>
      </c>
      <c r="B2308">
        <v>2026</v>
      </c>
      <c r="C2308" t="s">
        <v>5</v>
      </c>
      <c r="D2308" t="s">
        <v>10</v>
      </c>
      <c r="E2308" t="s">
        <v>1590</v>
      </c>
      <c r="F2308" s="3">
        <v>80688</v>
      </c>
      <c r="G2308" s="3">
        <v>-63952</v>
      </c>
      <c r="H2308" s="3">
        <v>16736</v>
      </c>
      <c r="I2308" s="3">
        <v>-2918.81</v>
      </c>
      <c r="J2308" s="4" t="s">
        <v>3369</v>
      </c>
      <c r="K2308" s="3">
        <v>13817.19</v>
      </c>
      <c r="L2308">
        <f t="shared" ref="L2308:L2371" si="37">IF(E2308=E2307,L2307,L2307+1)</f>
        <v>795</v>
      </c>
    </row>
    <row r="2309" spans="1:12" x14ac:dyDescent="0.25">
      <c r="A2309" t="str">
        <f>A2308</f>
        <v>Grover Hill VFW Post 2873</v>
      </c>
      <c r="B2309">
        <f>B2308</f>
        <v>2026</v>
      </c>
      <c r="C2309" t="s">
        <v>3357</v>
      </c>
      <c r="D2309" t="str">
        <f>D2308</f>
        <v>501(c)(19)</v>
      </c>
      <c r="E2309" t="str">
        <f>E2308</f>
        <v>1009-33</v>
      </c>
      <c r="F2309" s="3">
        <f>SUM(F2307:F2308)</f>
        <v>2626008.25</v>
      </c>
      <c r="G2309" s="3">
        <f>SUM(G2307:G2308)</f>
        <v>-2432993.25</v>
      </c>
      <c r="H2309" s="3">
        <f>SUM(H2307:H2308)</f>
        <v>193015</v>
      </c>
      <c r="I2309" s="3">
        <f>SUM(I2307:I2308)</f>
        <v>-67794.86</v>
      </c>
      <c r="J2309" s="4" t="s">
        <v>3369</v>
      </c>
      <c r="K2309" s="3">
        <f>SUM(K2307:K2308)</f>
        <v>125220.14</v>
      </c>
      <c r="L2309">
        <f t="shared" si="37"/>
        <v>795</v>
      </c>
    </row>
    <row r="2310" spans="1:12" x14ac:dyDescent="0.25">
      <c r="A2310" t="s">
        <v>1591</v>
      </c>
      <c r="B2310">
        <v>2026</v>
      </c>
      <c r="C2310" t="s">
        <v>5</v>
      </c>
      <c r="D2310" t="s">
        <v>6</v>
      </c>
      <c r="E2310" t="s">
        <v>1592</v>
      </c>
      <c r="F2310" s="3">
        <v>2159098</v>
      </c>
      <c r="G2310" s="3">
        <v>-1753330</v>
      </c>
      <c r="H2310" s="3">
        <v>405768</v>
      </c>
      <c r="I2310" s="3">
        <v>-122386.38</v>
      </c>
      <c r="J2310" s="4" t="s">
        <v>3369</v>
      </c>
      <c r="K2310" s="3">
        <v>283381.62</v>
      </c>
      <c r="L2310">
        <f t="shared" si="37"/>
        <v>796</v>
      </c>
    </row>
    <row r="2311" spans="1:12" x14ac:dyDescent="0.25">
      <c r="A2311" t="str">
        <f>A2310</f>
        <v>Guernsey County Cancer Society, Inc</v>
      </c>
      <c r="B2311">
        <f>B2310</f>
        <v>2026</v>
      </c>
      <c r="C2311" t="s">
        <v>3357</v>
      </c>
      <c r="D2311" t="str">
        <f>D2310</f>
        <v>501(c)(3)</v>
      </c>
      <c r="E2311" t="str">
        <f>E2310</f>
        <v>0110-33</v>
      </c>
      <c r="F2311" s="3">
        <f>SUM(F2310)</f>
        <v>2159098</v>
      </c>
      <c r="G2311" s="3">
        <f>SUM(G2310)</f>
        <v>-1753330</v>
      </c>
      <c r="H2311" s="3">
        <f>SUM(H2310)</f>
        <v>405768</v>
      </c>
      <c r="I2311" s="3">
        <f>SUM(I2310)</f>
        <v>-122386.38</v>
      </c>
      <c r="J2311" s="4" t="s">
        <v>3369</v>
      </c>
      <c r="K2311" s="3">
        <f>SUM(K2310)</f>
        <v>283381.62</v>
      </c>
      <c r="L2311">
        <f t="shared" si="37"/>
        <v>796</v>
      </c>
    </row>
    <row r="2312" spans="1:12" x14ac:dyDescent="0.25">
      <c r="A2312" t="s">
        <v>1593</v>
      </c>
      <c r="B2312">
        <v>2026</v>
      </c>
      <c r="C2312" t="s">
        <v>5</v>
      </c>
      <c r="D2312" t="s">
        <v>6</v>
      </c>
      <c r="E2312" t="s">
        <v>1594</v>
      </c>
      <c r="F2312" s="3">
        <v>1233597</v>
      </c>
      <c r="G2312" s="3">
        <v>-1003510</v>
      </c>
      <c r="H2312" s="3">
        <v>230087</v>
      </c>
      <c r="I2312" s="3">
        <v>-63218.720000000001</v>
      </c>
      <c r="J2312" s="4" t="s">
        <v>3369</v>
      </c>
      <c r="K2312" s="3">
        <v>166868.28</v>
      </c>
      <c r="L2312">
        <f t="shared" si="37"/>
        <v>797</v>
      </c>
    </row>
    <row r="2313" spans="1:12" x14ac:dyDescent="0.25">
      <c r="A2313" t="str">
        <f>A2312</f>
        <v>Guernsey Monroe Noble Sheriff Activities and Athletic League</v>
      </c>
      <c r="B2313">
        <f>B2312</f>
        <v>2026</v>
      </c>
      <c r="C2313" t="s">
        <v>3357</v>
      </c>
      <c r="D2313" t="str">
        <f>D2312</f>
        <v>501(c)(3)</v>
      </c>
      <c r="E2313" t="str">
        <f>E2312</f>
        <v>1008-33</v>
      </c>
      <c r="F2313" s="3">
        <f>SUM(F2312)</f>
        <v>1233597</v>
      </c>
      <c r="G2313" s="3">
        <f>SUM(G2312)</f>
        <v>-1003510</v>
      </c>
      <c r="H2313" s="3">
        <f>SUM(H2312)</f>
        <v>230087</v>
      </c>
      <c r="I2313" s="3">
        <f>SUM(I2312)</f>
        <v>-63218.720000000001</v>
      </c>
      <c r="J2313" s="4" t="s">
        <v>3369</v>
      </c>
      <c r="K2313" s="3">
        <f>SUM(K2312)</f>
        <v>166868.28</v>
      </c>
      <c r="L2313">
        <f t="shared" si="37"/>
        <v>797</v>
      </c>
    </row>
    <row r="2314" spans="1:12" x14ac:dyDescent="0.25">
      <c r="A2314" t="s">
        <v>1595</v>
      </c>
      <c r="B2314">
        <v>2026</v>
      </c>
      <c r="C2314" t="s">
        <v>9</v>
      </c>
      <c r="D2314" t="s">
        <v>6</v>
      </c>
      <c r="E2314" t="s">
        <v>1596</v>
      </c>
      <c r="F2314" s="3">
        <v>39036</v>
      </c>
      <c r="G2314" s="3">
        <v>0</v>
      </c>
      <c r="H2314" s="3">
        <v>39036</v>
      </c>
      <c r="I2314" s="3">
        <v>-9987</v>
      </c>
      <c r="J2314" s="3">
        <v>-7810</v>
      </c>
      <c r="K2314" s="3">
        <v>21239</v>
      </c>
      <c r="L2314">
        <f t="shared" si="37"/>
        <v>798</v>
      </c>
    </row>
    <row r="2315" spans="1:12" x14ac:dyDescent="0.25">
      <c r="A2315" t="str">
        <f>A2314</f>
        <v>Habitat for Humanity of Delaware &amp; Union Counties</v>
      </c>
      <c r="B2315">
        <f>B2314</f>
        <v>2026</v>
      </c>
      <c r="C2315" t="s">
        <v>3357</v>
      </c>
      <c r="D2315" t="str">
        <f>D2314</f>
        <v>501(c)(3)</v>
      </c>
      <c r="E2315" t="str">
        <f>E2314</f>
        <v>1012-34</v>
      </c>
      <c r="F2315" s="3">
        <f>SUM(F2314)</f>
        <v>39036</v>
      </c>
      <c r="G2315" s="3">
        <f>SUM(G2314)</f>
        <v>0</v>
      </c>
      <c r="H2315" s="3">
        <f>SUM(H2314)</f>
        <v>39036</v>
      </c>
      <c r="I2315" s="3">
        <f>SUM(I2314)</f>
        <v>-9987</v>
      </c>
      <c r="J2315" s="3">
        <v>-7810</v>
      </c>
      <c r="K2315" s="3">
        <f>SUM(K2314)</f>
        <v>21239</v>
      </c>
      <c r="L2315">
        <f t="shared" si="37"/>
        <v>798</v>
      </c>
    </row>
    <row r="2316" spans="1:12" x14ac:dyDescent="0.25">
      <c r="A2316" t="s">
        <v>1597</v>
      </c>
      <c r="B2316">
        <v>2026</v>
      </c>
      <c r="C2316" t="s">
        <v>9</v>
      </c>
      <c r="D2316" t="s">
        <v>6</v>
      </c>
      <c r="E2316" t="s">
        <v>1598</v>
      </c>
      <c r="F2316" s="3">
        <v>46517</v>
      </c>
      <c r="G2316" s="3">
        <v>0</v>
      </c>
      <c r="H2316" s="3">
        <v>46517</v>
      </c>
      <c r="I2316" s="3">
        <v>-39733.5</v>
      </c>
      <c r="J2316" s="3">
        <v>2433.6799999999998</v>
      </c>
      <c r="K2316" s="3">
        <v>9217.18</v>
      </c>
      <c r="L2316">
        <f t="shared" si="37"/>
        <v>799</v>
      </c>
    </row>
    <row r="2317" spans="1:12" x14ac:dyDescent="0.25">
      <c r="A2317" t="s">
        <v>1597</v>
      </c>
      <c r="B2317">
        <v>2026</v>
      </c>
      <c r="C2317" t="s">
        <v>12</v>
      </c>
      <c r="D2317" t="s">
        <v>6</v>
      </c>
      <c r="E2317" t="s">
        <v>1598</v>
      </c>
      <c r="F2317" s="3">
        <v>95186</v>
      </c>
      <c r="G2317" s="3">
        <v>-69426</v>
      </c>
      <c r="H2317" s="3">
        <v>25760</v>
      </c>
      <c r="I2317" s="3">
        <v>-4624.25</v>
      </c>
      <c r="J2317" s="4" t="s">
        <v>3369</v>
      </c>
      <c r="K2317" s="3">
        <v>21135.75</v>
      </c>
      <c r="L2317">
        <f t="shared" si="37"/>
        <v>799</v>
      </c>
    </row>
    <row r="2318" spans="1:12" x14ac:dyDescent="0.25">
      <c r="A2318" t="s">
        <v>1597</v>
      </c>
      <c r="B2318">
        <v>2026</v>
      </c>
      <c r="C2318" t="s">
        <v>5</v>
      </c>
      <c r="D2318" t="s">
        <v>6</v>
      </c>
      <c r="E2318" t="s">
        <v>1598</v>
      </c>
      <c r="F2318" s="3">
        <v>49975</v>
      </c>
      <c r="G2318" s="3">
        <v>-37052</v>
      </c>
      <c r="H2318" s="3">
        <v>12923</v>
      </c>
      <c r="I2318" s="3">
        <v>-4018.5</v>
      </c>
      <c r="J2318" s="4" t="s">
        <v>3369</v>
      </c>
      <c r="K2318" s="3">
        <v>8904.5</v>
      </c>
      <c r="L2318">
        <f t="shared" si="37"/>
        <v>799</v>
      </c>
    </row>
    <row r="2319" spans="1:12" x14ac:dyDescent="0.25">
      <c r="A2319" t="str">
        <f>A2318</f>
        <v>Hamden Firefighters Association, Inc.</v>
      </c>
      <c r="B2319">
        <f>B2318</f>
        <v>2026</v>
      </c>
      <c r="C2319" t="s">
        <v>3357</v>
      </c>
      <c r="D2319" t="str">
        <f>D2318</f>
        <v>501(c)(3)</v>
      </c>
      <c r="E2319" t="str">
        <f>E2318</f>
        <v>0066-34</v>
      </c>
      <c r="F2319" s="3">
        <f>SUM(F2316:F2318)</f>
        <v>191678</v>
      </c>
      <c r="G2319" s="3">
        <f>SUM(G2316:G2318)</f>
        <v>-106478</v>
      </c>
      <c r="H2319" s="3">
        <f>SUM(H2316:H2318)</f>
        <v>85200</v>
      </c>
      <c r="I2319" s="3">
        <f>SUM(I2316:I2318)</f>
        <v>-48376.25</v>
      </c>
      <c r="J2319" s="3">
        <v>2433.6799999999998</v>
      </c>
      <c r="K2319" s="3">
        <f>SUM(K2316:K2318)</f>
        <v>39257.43</v>
      </c>
      <c r="L2319">
        <f t="shared" si="37"/>
        <v>799</v>
      </c>
    </row>
    <row r="2320" spans="1:12" x14ac:dyDescent="0.25">
      <c r="A2320" t="s">
        <v>1599</v>
      </c>
      <c r="B2320">
        <v>2026</v>
      </c>
      <c r="C2320" t="s">
        <v>1</v>
      </c>
      <c r="D2320" t="s">
        <v>2</v>
      </c>
      <c r="E2320" t="s">
        <v>1600</v>
      </c>
      <c r="F2320" s="3">
        <v>8633756.9000000004</v>
      </c>
      <c r="G2320" s="3">
        <v>-7964353.6000000006</v>
      </c>
      <c r="H2320" s="3">
        <v>669403.30000000005</v>
      </c>
      <c r="I2320" s="3">
        <v>-217073.76</v>
      </c>
      <c r="J2320" s="4" t="s">
        <v>3369</v>
      </c>
      <c r="K2320" s="3">
        <v>452329.54</v>
      </c>
      <c r="L2320">
        <f t="shared" si="37"/>
        <v>800</v>
      </c>
    </row>
    <row r="2321" spans="1:12" x14ac:dyDescent="0.25">
      <c r="A2321" t="s">
        <v>1599</v>
      </c>
      <c r="B2321">
        <v>2026</v>
      </c>
      <c r="C2321" t="s">
        <v>5</v>
      </c>
      <c r="D2321" t="s">
        <v>2</v>
      </c>
      <c r="E2321" t="s">
        <v>1600</v>
      </c>
      <c r="F2321" s="3">
        <v>233933</v>
      </c>
      <c r="G2321" s="3">
        <v>-179674</v>
      </c>
      <c r="H2321" s="3">
        <v>54259</v>
      </c>
      <c r="I2321" s="3">
        <v>-12500.57</v>
      </c>
      <c r="J2321" s="4" t="s">
        <v>3369</v>
      </c>
      <c r="K2321" s="3">
        <v>41758.43</v>
      </c>
      <c r="L2321">
        <f t="shared" si="37"/>
        <v>800</v>
      </c>
    </row>
    <row r="2322" spans="1:12" x14ac:dyDescent="0.25">
      <c r="A2322" t="str">
        <f>A2321</f>
        <v>Hamilton Moose Lodge No. 36, Loyal Order of</v>
      </c>
      <c r="B2322">
        <f>B2321</f>
        <v>2026</v>
      </c>
      <c r="C2322" t="s">
        <v>3357</v>
      </c>
      <c r="D2322" t="str">
        <f>D2321</f>
        <v>501(c)(8)</v>
      </c>
      <c r="E2322" t="str">
        <f>E2321</f>
        <v>0030-38</v>
      </c>
      <c r="F2322" s="3">
        <f>SUM(F2320:F2321)</f>
        <v>8867689.9000000004</v>
      </c>
      <c r="G2322" s="3">
        <f>SUM(G2320:G2321)</f>
        <v>-8144027.6000000006</v>
      </c>
      <c r="H2322" s="3">
        <f>SUM(H2320:H2321)</f>
        <v>723662.3</v>
      </c>
      <c r="I2322" s="3">
        <f>SUM(I2320:I2321)</f>
        <v>-229574.33000000002</v>
      </c>
      <c r="J2322" s="4" t="s">
        <v>3369</v>
      </c>
      <c r="K2322" s="3">
        <f>SUM(K2320:K2321)</f>
        <v>494087.97</v>
      </c>
      <c r="L2322">
        <f t="shared" si="37"/>
        <v>800</v>
      </c>
    </row>
    <row r="2323" spans="1:12" x14ac:dyDescent="0.25">
      <c r="A2323" t="s">
        <v>3334</v>
      </c>
      <c r="B2323" s="2" t="s">
        <v>3324</v>
      </c>
      <c r="C2323" t="s">
        <v>5</v>
      </c>
      <c r="D2323" t="s">
        <v>6</v>
      </c>
      <c r="E2323" t="s">
        <v>3335</v>
      </c>
      <c r="F2323" s="3">
        <v>678628</v>
      </c>
      <c r="G2323" s="3">
        <v>-558420</v>
      </c>
      <c r="H2323" s="3">
        <v>120208</v>
      </c>
      <c r="I2323" s="3">
        <v>-28557.93</v>
      </c>
      <c r="J2323" s="4" t="s">
        <v>3369</v>
      </c>
      <c r="K2323" s="3">
        <v>91650.07</v>
      </c>
      <c r="L2323">
        <f t="shared" si="37"/>
        <v>801</v>
      </c>
    </row>
    <row r="2324" spans="1:12" x14ac:dyDescent="0.25">
      <c r="A2324" t="str">
        <f>A2323</f>
        <v>Hamler Country Fest Inc.</v>
      </c>
      <c r="B2324" s="2" t="str">
        <f>B2323</f>
        <v>2025 (Closure)</v>
      </c>
      <c r="C2324" t="s">
        <v>3357</v>
      </c>
      <c r="D2324" t="str">
        <f>D2323</f>
        <v>501(c)(3)</v>
      </c>
      <c r="E2324" t="str">
        <f>E2323</f>
        <v>1027-34</v>
      </c>
      <c r="F2324" s="3">
        <f>SUM(F2323)</f>
        <v>678628</v>
      </c>
      <c r="G2324" s="3">
        <f>SUM(G2323)</f>
        <v>-558420</v>
      </c>
      <c r="H2324" s="3">
        <f>SUM(H2323)</f>
        <v>120208</v>
      </c>
      <c r="I2324" s="3">
        <f>SUM(I2323)</f>
        <v>-28557.93</v>
      </c>
      <c r="J2324" s="4" t="s">
        <v>3369</v>
      </c>
      <c r="K2324" s="3">
        <f>SUM(K2323)</f>
        <v>91650.07</v>
      </c>
      <c r="L2324">
        <f t="shared" si="37"/>
        <v>801</v>
      </c>
    </row>
    <row r="2325" spans="1:12" x14ac:dyDescent="0.25">
      <c r="A2325" t="s">
        <v>1601</v>
      </c>
      <c r="B2325">
        <v>2026</v>
      </c>
      <c r="C2325" t="s">
        <v>5</v>
      </c>
      <c r="D2325" t="s">
        <v>6</v>
      </c>
      <c r="E2325" t="s">
        <v>1602</v>
      </c>
      <c r="F2325" s="3">
        <v>0</v>
      </c>
      <c r="G2325" s="3">
        <v>0</v>
      </c>
      <c r="H2325" s="3">
        <v>0</v>
      </c>
      <c r="I2325" s="3">
        <v>0</v>
      </c>
      <c r="J2325" s="4" t="s">
        <v>3369</v>
      </c>
      <c r="K2325" s="3">
        <v>0</v>
      </c>
      <c r="L2325">
        <f t="shared" si="37"/>
        <v>802</v>
      </c>
    </row>
    <row r="2326" spans="1:12" x14ac:dyDescent="0.25">
      <c r="A2326" t="str">
        <f>A2325</f>
        <v>Hamler Mens Club Charities Inc</v>
      </c>
      <c r="B2326">
        <f>B2325</f>
        <v>2026</v>
      </c>
      <c r="C2326" t="s">
        <v>3357</v>
      </c>
      <c r="D2326" t="str">
        <f>D2325</f>
        <v>501(c)(3)</v>
      </c>
      <c r="E2326" t="str">
        <f>E2325</f>
        <v>1034-34</v>
      </c>
      <c r="F2326" s="3">
        <f>SUM(F2325)</f>
        <v>0</v>
      </c>
      <c r="G2326" s="3">
        <f>SUM(G2325)</f>
        <v>0</v>
      </c>
      <c r="H2326" s="3">
        <f>SUM(H2325)</f>
        <v>0</v>
      </c>
      <c r="I2326" s="3">
        <f>SUM(I2325)</f>
        <v>0</v>
      </c>
      <c r="J2326" s="4" t="s">
        <v>3369</v>
      </c>
      <c r="K2326" s="3">
        <f>SUM(K2325)</f>
        <v>0</v>
      </c>
      <c r="L2326">
        <f t="shared" si="37"/>
        <v>802</v>
      </c>
    </row>
    <row r="2327" spans="1:12" x14ac:dyDescent="0.25">
      <c r="A2327" t="s">
        <v>1603</v>
      </c>
      <c r="B2327">
        <v>2026</v>
      </c>
      <c r="C2327" t="s">
        <v>1</v>
      </c>
      <c r="D2327" t="s">
        <v>10</v>
      </c>
      <c r="E2327" t="s">
        <v>1604</v>
      </c>
      <c r="F2327" s="3">
        <v>0</v>
      </c>
      <c r="G2327" s="3">
        <v>0</v>
      </c>
      <c r="H2327" s="3">
        <v>0</v>
      </c>
      <c r="I2327" s="3">
        <v>0</v>
      </c>
      <c r="J2327" s="4" t="s">
        <v>3369</v>
      </c>
      <c r="K2327" s="3">
        <v>0</v>
      </c>
      <c r="L2327">
        <f t="shared" si="37"/>
        <v>803</v>
      </c>
    </row>
    <row r="2328" spans="1:12" x14ac:dyDescent="0.25">
      <c r="A2328" t="str">
        <f>A2327</f>
        <v>Hammond Memorial Auxiliary to Post 3438 Veterans of Foreign Wars</v>
      </c>
      <c r="B2328">
        <f>B2327</f>
        <v>2026</v>
      </c>
      <c r="C2328" t="s">
        <v>3357</v>
      </c>
      <c r="D2328" t="str">
        <f>D2327</f>
        <v>501(c)(19)</v>
      </c>
      <c r="E2328" t="str">
        <f>E2327</f>
        <v>1037-34</v>
      </c>
      <c r="F2328" s="3">
        <f>SUM(F2327)</f>
        <v>0</v>
      </c>
      <c r="G2328" s="3">
        <f>SUM(G2327)</f>
        <v>0</v>
      </c>
      <c r="H2328" s="3">
        <f>SUM(H2327)</f>
        <v>0</v>
      </c>
      <c r="I2328" s="3">
        <f>SUM(I2327)</f>
        <v>0</v>
      </c>
      <c r="J2328" s="4" t="s">
        <v>3369</v>
      </c>
      <c r="K2328" s="3">
        <f>SUM(K2327)</f>
        <v>0</v>
      </c>
      <c r="L2328">
        <f t="shared" si="37"/>
        <v>803</v>
      </c>
    </row>
    <row r="2329" spans="1:12" x14ac:dyDescent="0.25">
      <c r="A2329" t="s">
        <v>3336</v>
      </c>
      <c r="B2329" s="2" t="s">
        <v>3324</v>
      </c>
      <c r="C2329" t="s">
        <v>1</v>
      </c>
      <c r="D2329" t="s">
        <v>10</v>
      </c>
      <c r="E2329" t="s">
        <v>3337</v>
      </c>
      <c r="F2329" s="3">
        <v>1547752.65</v>
      </c>
      <c r="G2329" s="3">
        <v>-1233324.8999999999</v>
      </c>
      <c r="H2329" s="3">
        <v>314427.75</v>
      </c>
      <c r="I2329" s="3">
        <v>-105521.89</v>
      </c>
      <c r="J2329" s="4" t="s">
        <v>3369</v>
      </c>
      <c r="K2329" s="3">
        <v>208905.86</v>
      </c>
      <c r="L2329">
        <f t="shared" si="37"/>
        <v>804</v>
      </c>
    </row>
    <row r="2330" spans="1:12" x14ac:dyDescent="0.25">
      <c r="A2330" t="s">
        <v>3336</v>
      </c>
      <c r="B2330" s="2" t="s">
        <v>3324</v>
      </c>
      <c r="C2330" t="s">
        <v>5</v>
      </c>
      <c r="D2330" t="s">
        <v>10</v>
      </c>
      <c r="E2330" t="s">
        <v>3337</v>
      </c>
      <c r="F2330" s="3">
        <v>112175</v>
      </c>
      <c r="G2330" s="3">
        <v>-57256</v>
      </c>
      <c r="H2330" s="3">
        <v>54919</v>
      </c>
      <c r="I2330" s="3">
        <v>-11551.71</v>
      </c>
      <c r="J2330" s="4" t="s">
        <v>3369</v>
      </c>
      <c r="K2330" s="3">
        <v>43367.29</v>
      </c>
      <c r="L2330">
        <f t="shared" si="37"/>
        <v>804</v>
      </c>
    </row>
    <row r="2331" spans="1:12" x14ac:dyDescent="0.25">
      <c r="A2331" t="str">
        <f>A2330</f>
        <v>Hammond Memorial Post No. 3438 Veterans of Foreign Wars of the United States, Inc.</v>
      </c>
      <c r="B2331" s="2" t="str">
        <f>B2330</f>
        <v>2025 (Closure)</v>
      </c>
      <c r="C2331" t="s">
        <v>3357</v>
      </c>
      <c r="D2331" t="str">
        <f>D2330</f>
        <v>501(c)(19)</v>
      </c>
      <c r="E2331" t="str">
        <f>E2330</f>
        <v>0183-48</v>
      </c>
      <c r="F2331" s="3">
        <f>SUM(F2329:F2330)</f>
        <v>1659927.65</v>
      </c>
      <c r="G2331" s="3">
        <f>SUM(G2329:G2330)</f>
        <v>-1290580.8999999999</v>
      </c>
      <c r="H2331" s="3">
        <f>SUM(H2329:H2330)</f>
        <v>369346.75</v>
      </c>
      <c r="I2331" s="3">
        <f>SUM(I2329:I2330)</f>
        <v>-117073.60000000001</v>
      </c>
      <c r="J2331" s="4" t="s">
        <v>3369</v>
      </c>
      <c r="K2331" s="3">
        <f>SUM(K2329:K2330)</f>
        <v>252273.15</v>
      </c>
      <c r="L2331">
        <f t="shared" si="37"/>
        <v>804</v>
      </c>
    </row>
    <row r="2332" spans="1:12" x14ac:dyDescent="0.25">
      <c r="A2332" t="s">
        <v>1605</v>
      </c>
      <c r="B2332">
        <v>2026</v>
      </c>
      <c r="C2332" t="s">
        <v>1</v>
      </c>
      <c r="D2332" t="s">
        <v>10</v>
      </c>
      <c r="E2332" t="s">
        <v>1606</v>
      </c>
      <c r="F2332" s="3">
        <v>902294</v>
      </c>
      <c r="G2332" s="3">
        <v>-834569.9</v>
      </c>
      <c r="H2332" s="3">
        <v>67724.100000000006</v>
      </c>
      <c r="I2332" s="3">
        <v>-23360.71</v>
      </c>
      <c r="J2332" s="4" t="s">
        <v>3369</v>
      </c>
      <c r="K2332" s="3">
        <v>44363.39</v>
      </c>
      <c r="L2332">
        <f t="shared" si="37"/>
        <v>805</v>
      </c>
    </row>
    <row r="2333" spans="1:12" x14ac:dyDescent="0.25">
      <c r="A2333" t="s">
        <v>1605</v>
      </c>
      <c r="B2333">
        <v>2026</v>
      </c>
      <c r="C2333" t="s">
        <v>5</v>
      </c>
      <c r="D2333" t="s">
        <v>10</v>
      </c>
      <c r="E2333" t="s">
        <v>1606</v>
      </c>
      <c r="F2333" s="3">
        <v>59565</v>
      </c>
      <c r="G2333" s="3">
        <v>-43222.76</v>
      </c>
      <c r="H2333" s="3">
        <v>16342.24</v>
      </c>
      <c r="I2333" s="3">
        <v>-6206.52</v>
      </c>
      <c r="J2333" s="4" t="s">
        <v>3369</v>
      </c>
      <c r="K2333" s="3">
        <v>10135.719999999999</v>
      </c>
      <c r="L2333">
        <f t="shared" si="37"/>
        <v>805</v>
      </c>
    </row>
    <row r="2334" spans="1:12" x14ac:dyDescent="0.25">
      <c r="A2334" t="str">
        <f>A2333</f>
        <v>Hanover American Legion Post No. 764</v>
      </c>
      <c r="B2334">
        <f>B2333</f>
        <v>2026</v>
      </c>
      <c r="C2334" t="s">
        <v>3357</v>
      </c>
      <c r="D2334" t="str">
        <f>D2333</f>
        <v>501(c)(19)</v>
      </c>
      <c r="E2334" t="str">
        <f>E2333</f>
        <v>1019-34</v>
      </c>
      <c r="F2334" s="3">
        <f>SUM(F2332:F2333)</f>
        <v>961859</v>
      </c>
      <c r="G2334" s="3">
        <f>SUM(G2332:G2333)</f>
        <v>-877792.66</v>
      </c>
      <c r="H2334" s="3">
        <f>SUM(H2332:H2333)</f>
        <v>84066.340000000011</v>
      </c>
      <c r="I2334" s="3">
        <f>SUM(I2332:I2333)</f>
        <v>-29567.23</v>
      </c>
      <c r="J2334" s="4" t="s">
        <v>3369</v>
      </c>
      <c r="K2334" s="3">
        <f>SUM(K2332:K2333)</f>
        <v>54499.11</v>
      </c>
      <c r="L2334">
        <f t="shared" si="37"/>
        <v>805</v>
      </c>
    </row>
    <row r="2335" spans="1:12" x14ac:dyDescent="0.25">
      <c r="A2335" t="s">
        <v>1607</v>
      </c>
      <c r="B2335">
        <v>2026</v>
      </c>
      <c r="C2335" t="s">
        <v>9</v>
      </c>
      <c r="D2335" t="s">
        <v>6</v>
      </c>
      <c r="E2335" t="s">
        <v>1608</v>
      </c>
      <c r="F2335" s="3">
        <v>73747</v>
      </c>
      <c r="G2335" s="3">
        <v>0</v>
      </c>
      <c r="H2335" s="3">
        <v>73747</v>
      </c>
      <c r="I2335" s="3">
        <v>-111470.56</v>
      </c>
      <c r="J2335" s="3">
        <v>0</v>
      </c>
      <c r="K2335" s="3">
        <v>-37723.56</v>
      </c>
      <c r="L2335">
        <f t="shared" si="37"/>
        <v>806</v>
      </c>
    </row>
    <row r="2336" spans="1:12" x14ac:dyDescent="0.25">
      <c r="A2336" t="s">
        <v>1607</v>
      </c>
      <c r="B2336">
        <v>2026</v>
      </c>
      <c r="C2336" t="s">
        <v>12</v>
      </c>
      <c r="D2336" t="s">
        <v>6</v>
      </c>
      <c r="E2336" t="s">
        <v>1608</v>
      </c>
      <c r="F2336" s="3">
        <v>318213</v>
      </c>
      <c r="G2336" s="3">
        <v>-230156</v>
      </c>
      <c r="H2336" s="3">
        <v>88057</v>
      </c>
      <c r="I2336" s="3">
        <v>-19105.11</v>
      </c>
      <c r="J2336" s="4" t="s">
        <v>3369</v>
      </c>
      <c r="K2336" s="3">
        <v>68951.89</v>
      </c>
      <c r="L2336">
        <f t="shared" si="37"/>
        <v>806</v>
      </c>
    </row>
    <row r="2337" spans="1:12" x14ac:dyDescent="0.25">
      <c r="A2337" t="str">
        <f>A2336</f>
        <v>Hardin County Humane Society</v>
      </c>
      <c r="B2337">
        <f>B2336</f>
        <v>2026</v>
      </c>
      <c r="C2337" t="s">
        <v>3357</v>
      </c>
      <c r="D2337" t="str">
        <f>D2336</f>
        <v>501(c)(3)</v>
      </c>
      <c r="E2337" t="str">
        <f>E2336</f>
        <v>0125-34</v>
      </c>
      <c r="F2337" s="3">
        <f>SUM(F2335:F2336)</f>
        <v>391960</v>
      </c>
      <c r="G2337" s="3">
        <f>SUM(G2335:G2336)</f>
        <v>-230156</v>
      </c>
      <c r="H2337" s="3">
        <f>SUM(H2335:H2336)</f>
        <v>161804</v>
      </c>
      <c r="I2337" s="3">
        <f>SUM(I2335:I2336)</f>
        <v>-130575.67</v>
      </c>
      <c r="J2337" s="3">
        <v>0</v>
      </c>
      <c r="K2337" s="3">
        <f>SUM(K2335:K2336)</f>
        <v>31228.33</v>
      </c>
      <c r="L2337">
        <f t="shared" si="37"/>
        <v>806</v>
      </c>
    </row>
    <row r="2338" spans="1:12" x14ac:dyDescent="0.25">
      <c r="A2338" t="s">
        <v>1609</v>
      </c>
      <c r="B2338">
        <v>2026</v>
      </c>
      <c r="C2338" t="s">
        <v>1</v>
      </c>
      <c r="D2338" t="s">
        <v>2</v>
      </c>
      <c r="E2338" t="s">
        <v>1610</v>
      </c>
      <c r="F2338" s="3">
        <v>964844.15</v>
      </c>
      <c r="G2338" s="3">
        <v>-723476.55</v>
      </c>
      <c r="H2338" s="3">
        <v>241367.6</v>
      </c>
      <c r="I2338" s="3">
        <v>-85767.99</v>
      </c>
      <c r="J2338" s="4" t="s">
        <v>3369</v>
      </c>
      <c r="K2338" s="3">
        <v>155599.60999999999</v>
      </c>
      <c r="L2338">
        <f t="shared" si="37"/>
        <v>807</v>
      </c>
    </row>
    <row r="2339" spans="1:12" x14ac:dyDescent="0.25">
      <c r="A2339" t="s">
        <v>1609</v>
      </c>
      <c r="B2339">
        <v>2026</v>
      </c>
      <c r="C2339" t="s">
        <v>5</v>
      </c>
      <c r="D2339" t="s">
        <v>2</v>
      </c>
      <c r="E2339" t="s">
        <v>1610</v>
      </c>
      <c r="F2339" s="3">
        <v>17380</v>
      </c>
      <c r="G2339" s="3">
        <v>-13500</v>
      </c>
      <c r="H2339" s="3">
        <v>3880</v>
      </c>
      <c r="I2339" s="3">
        <v>-681.93</v>
      </c>
      <c r="J2339" s="4" t="s">
        <v>3369</v>
      </c>
      <c r="K2339" s="3">
        <v>3198.07</v>
      </c>
      <c r="L2339">
        <f t="shared" si="37"/>
        <v>807</v>
      </c>
    </row>
    <row r="2340" spans="1:12" x14ac:dyDescent="0.25">
      <c r="A2340" t="str">
        <f>A2339</f>
        <v>Harrison Moose Lodge #2633</v>
      </c>
      <c r="B2340">
        <f>B2339</f>
        <v>2026</v>
      </c>
      <c r="C2340" t="s">
        <v>3357</v>
      </c>
      <c r="D2340" t="str">
        <f>D2339</f>
        <v>501(c)(8)</v>
      </c>
      <c r="E2340" t="str">
        <f>E2339</f>
        <v>0251-38</v>
      </c>
      <c r="F2340" s="3">
        <f>SUM(F2338:F2339)</f>
        <v>982224.15</v>
      </c>
      <c r="G2340" s="3">
        <f>SUM(G2338:G2339)</f>
        <v>-736976.55</v>
      </c>
      <c r="H2340" s="3">
        <f>SUM(H2338:H2339)</f>
        <v>245247.6</v>
      </c>
      <c r="I2340" s="3">
        <f>SUM(I2338:I2339)</f>
        <v>-86449.919999999998</v>
      </c>
      <c r="J2340" s="4" t="s">
        <v>3369</v>
      </c>
      <c r="K2340" s="3">
        <f>SUM(K2338:K2339)</f>
        <v>158797.68</v>
      </c>
      <c r="L2340">
        <f t="shared" si="37"/>
        <v>807</v>
      </c>
    </row>
    <row r="2341" spans="1:12" x14ac:dyDescent="0.25">
      <c r="A2341" t="s">
        <v>1611</v>
      </c>
      <c r="B2341">
        <v>2026</v>
      </c>
      <c r="C2341" t="s">
        <v>9</v>
      </c>
      <c r="D2341" t="s">
        <v>6</v>
      </c>
      <c r="E2341" t="s">
        <v>1612</v>
      </c>
      <c r="F2341" s="3">
        <v>148192</v>
      </c>
      <c r="G2341" s="3">
        <v>0</v>
      </c>
      <c r="H2341" s="3">
        <v>148192</v>
      </c>
      <c r="I2341" s="3">
        <v>-128035</v>
      </c>
      <c r="J2341" s="3">
        <v>0</v>
      </c>
      <c r="K2341" s="3">
        <v>20157</v>
      </c>
      <c r="L2341">
        <f t="shared" si="37"/>
        <v>808</v>
      </c>
    </row>
    <row r="2342" spans="1:12" x14ac:dyDescent="0.25">
      <c r="A2342" t="str">
        <f>A2341</f>
        <v>Harry Clevenger Scholarship Foundation</v>
      </c>
      <c r="B2342">
        <f>B2341</f>
        <v>2026</v>
      </c>
      <c r="C2342" t="s">
        <v>3357</v>
      </c>
      <c r="D2342" t="str">
        <f>D2341</f>
        <v>501(c)(3)</v>
      </c>
      <c r="E2342" t="str">
        <f>E2341</f>
        <v>1026-34</v>
      </c>
      <c r="F2342" s="3">
        <f>SUM(F2341)</f>
        <v>148192</v>
      </c>
      <c r="G2342" s="3">
        <f>SUM(G2341)</f>
        <v>0</v>
      </c>
      <c r="H2342" s="3">
        <f>SUM(H2341)</f>
        <v>148192</v>
      </c>
      <c r="I2342" s="3">
        <f>SUM(I2341)</f>
        <v>-128035</v>
      </c>
      <c r="J2342" s="3">
        <v>0</v>
      </c>
      <c r="K2342" s="3">
        <f>SUM(K2341)</f>
        <v>20157</v>
      </c>
      <c r="L2342">
        <f t="shared" si="37"/>
        <v>808</v>
      </c>
    </row>
    <row r="2343" spans="1:12" x14ac:dyDescent="0.25">
      <c r="A2343" t="s">
        <v>1613</v>
      </c>
      <c r="B2343">
        <v>2026</v>
      </c>
      <c r="C2343" t="s">
        <v>5</v>
      </c>
      <c r="D2343" t="s">
        <v>6</v>
      </c>
      <c r="E2343" t="s">
        <v>1614</v>
      </c>
      <c r="F2343" s="3">
        <v>22198.5</v>
      </c>
      <c r="G2343" s="3">
        <v>-14809.5</v>
      </c>
      <c r="H2343" s="3">
        <v>7389</v>
      </c>
      <c r="I2343" s="3">
        <v>-1360</v>
      </c>
      <c r="J2343" s="4" t="s">
        <v>3369</v>
      </c>
      <c r="K2343" s="3">
        <v>6029</v>
      </c>
      <c r="L2343">
        <f t="shared" si="37"/>
        <v>809</v>
      </c>
    </row>
    <row r="2344" spans="1:12" x14ac:dyDescent="0.25">
      <c r="A2344" t="str">
        <f>A2343</f>
        <v>Harvest Home Fair Association, Inc.</v>
      </c>
      <c r="B2344">
        <f>B2343</f>
        <v>2026</v>
      </c>
      <c r="C2344" t="s">
        <v>3357</v>
      </c>
      <c r="D2344" t="str">
        <f>D2343</f>
        <v>501(c)(3)</v>
      </c>
      <c r="E2344" t="str">
        <f>E2343</f>
        <v>0153-34</v>
      </c>
      <c r="F2344" s="3">
        <f>SUM(F2343)</f>
        <v>22198.5</v>
      </c>
      <c r="G2344" s="3">
        <f>SUM(G2343)</f>
        <v>-14809.5</v>
      </c>
      <c r="H2344" s="3">
        <f>SUM(H2343)</f>
        <v>7389</v>
      </c>
      <c r="I2344" s="3">
        <f>SUM(I2343)</f>
        <v>-1360</v>
      </c>
      <c r="J2344" s="4" t="s">
        <v>3369</v>
      </c>
      <c r="K2344" s="3">
        <f>SUM(K2343)</f>
        <v>6029</v>
      </c>
      <c r="L2344">
        <f t="shared" si="37"/>
        <v>809</v>
      </c>
    </row>
    <row r="2345" spans="1:12" x14ac:dyDescent="0.25">
      <c r="A2345" t="s">
        <v>1615</v>
      </c>
      <c r="B2345">
        <v>2026</v>
      </c>
      <c r="C2345" t="s">
        <v>5</v>
      </c>
      <c r="D2345" t="s">
        <v>6</v>
      </c>
      <c r="E2345" t="s">
        <v>1616</v>
      </c>
      <c r="F2345" s="3">
        <v>295120</v>
      </c>
      <c r="G2345" s="3">
        <v>-236816</v>
      </c>
      <c r="H2345" s="3">
        <v>58304</v>
      </c>
      <c r="I2345" s="3">
        <v>-12684.14</v>
      </c>
      <c r="J2345" s="4" t="s">
        <v>3369</v>
      </c>
      <c r="K2345" s="3">
        <v>45619.86</v>
      </c>
      <c r="L2345">
        <f t="shared" si="37"/>
        <v>810</v>
      </c>
    </row>
    <row r="2346" spans="1:12" x14ac:dyDescent="0.25">
      <c r="A2346" t="str">
        <f>A2345</f>
        <v>Harvest Youth Ministries</v>
      </c>
      <c r="B2346">
        <f>B2345</f>
        <v>2026</v>
      </c>
      <c r="C2346" t="s">
        <v>3357</v>
      </c>
      <c r="D2346" t="str">
        <f>D2345</f>
        <v>501(c)(3)</v>
      </c>
      <c r="E2346" t="str">
        <f>E2345</f>
        <v>1029-34</v>
      </c>
      <c r="F2346" s="3">
        <f>SUM(F2345)</f>
        <v>295120</v>
      </c>
      <c r="G2346" s="3">
        <f>SUM(G2345)</f>
        <v>-236816</v>
      </c>
      <c r="H2346" s="3">
        <f>SUM(H2345)</f>
        <v>58304</v>
      </c>
      <c r="I2346" s="3">
        <f>SUM(I2345)</f>
        <v>-12684.14</v>
      </c>
      <c r="J2346" s="4" t="s">
        <v>3369</v>
      </c>
      <c r="K2346" s="3">
        <f>SUM(K2345)</f>
        <v>45619.86</v>
      </c>
      <c r="L2346">
        <f t="shared" si="37"/>
        <v>810</v>
      </c>
    </row>
    <row r="2347" spans="1:12" x14ac:dyDescent="0.25">
      <c r="A2347" t="s">
        <v>1617</v>
      </c>
      <c r="B2347">
        <v>2026</v>
      </c>
      <c r="C2347" t="s">
        <v>5</v>
      </c>
      <c r="D2347" t="s">
        <v>6</v>
      </c>
      <c r="E2347" t="s">
        <v>1618</v>
      </c>
      <c r="F2347" s="3">
        <v>1010328</v>
      </c>
      <c r="G2347" s="3">
        <v>-814883</v>
      </c>
      <c r="H2347" s="3">
        <v>195445</v>
      </c>
      <c r="I2347" s="3">
        <v>-60619.68</v>
      </c>
      <c r="J2347" s="4" t="s">
        <v>3369</v>
      </c>
      <c r="K2347" s="3">
        <v>134825.32</v>
      </c>
      <c r="L2347">
        <f t="shared" si="37"/>
        <v>811</v>
      </c>
    </row>
    <row r="2348" spans="1:12" x14ac:dyDescent="0.25">
      <c r="A2348" t="str">
        <f>A2347</f>
        <v>Hearts and Hands of CASA</v>
      </c>
      <c r="B2348">
        <f>B2347</f>
        <v>2026</v>
      </c>
      <c r="C2348" t="s">
        <v>3357</v>
      </c>
      <c r="D2348" t="str">
        <f>D2347</f>
        <v>501(c)(3)</v>
      </c>
      <c r="E2348" t="str">
        <f>E2347</f>
        <v>1009-34</v>
      </c>
      <c r="F2348" s="3">
        <f>SUM(F2347)</f>
        <v>1010328</v>
      </c>
      <c r="G2348" s="3">
        <f>SUM(G2347)</f>
        <v>-814883</v>
      </c>
      <c r="H2348" s="3">
        <f>SUM(H2347)</f>
        <v>195445</v>
      </c>
      <c r="I2348" s="3">
        <f>SUM(I2347)</f>
        <v>-60619.68</v>
      </c>
      <c r="J2348" s="4" t="s">
        <v>3369</v>
      </c>
      <c r="K2348" s="3">
        <f>SUM(K2347)</f>
        <v>134825.32</v>
      </c>
      <c r="L2348">
        <f t="shared" si="37"/>
        <v>811</v>
      </c>
    </row>
    <row r="2349" spans="1:12" x14ac:dyDescent="0.25">
      <c r="A2349" t="s">
        <v>1619</v>
      </c>
      <c r="B2349">
        <v>2026</v>
      </c>
      <c r="C2349" t="s">
        <v>5</v>
      </c>
      <c r="D2349" t="s">
        <v>6</v>
      </c>
      <c r="E2349" t="s">
        <v>1620</v>
      </c>
      <c r="F2349" s="3">
        <v>22290</v>
      </c>
      <c r="G2349" s="3">
        <v>-18038</v>
      </c>
      <c r="H2349" s="3">
        <v>4252</v>
      </c>
      <c r="I2349" s="3">
        <v>-1337.4</v>
      </c>
      <c r="J2349" s="4" t="s">
        <v>3369</v>
      </c>
      <c r="K2349" s="3">
        <v>2914.6</v>
      </c>
      <c r="L2349">
        <f t="shared" si="37"/>
        <v>812</v>
      </c>
    </row>
    <row r="2350" spans="1:12" x14ac:dyDescent="0.25">
      <c r="A2350" t="str">
        <f>A2349</f>
        <v>Heights Athletic Boosters</v>
      </c>
      <c r="B2350">
        <f>B2349</f>
        <v>2026</v>
      </c>
      <c r="C2350" t="s">
        <v>3357</v>
      </c>
      <c r="D2350" t="str">
        <f>D2349</f>
        <v>501(c)(3)</v>
      </c>
      <c r="E2350" t="str">
        <f>E2349</f>
        <v>1033-34</v>
      </c>
      <c r="F2350" s="3">
        <f>SUM(F2349)</f>
        <v>22290</v>
      </c>
      <c r="G2350" s="3">
        <f>SUM(G2349)</f>
        <v>-18038</v>
      </c>
      <c r="H2350" s="3">
        <f>SUM(H2349)</f>
        <v>4252</v>
      </c>
      <c r="I2350" s="3">
        <f>SUM(I2349)</f>
        <v>-1337.4</v>
      </c>
      <c r="J2350" s="4" t="s">
        <v>3369</v>
      </c>
      <c r="K2350" s="3">
        <f>SUM(K2349)</f>
        <v>2914.6</v>
      </c>
      <c r="L2350">
        <f t="shared" si="37"/>
        <v>812</v>
      </c>
    </row>
    <row r="2351" spans="1:12" x14ac:dyDescent="0.25">
      <c r="A2351" t="s">
        <v>1621</v>
      </c>
      <c r="B2351">
        <v>2026</v>
      </c>
      <c r="C2351" t="s">
        <v>5</v>
      </c>
      <c r="D2351" t="s">
        <v>6</v>
      </c>
      <c r="E2351" t="s">
        <v>1622</v>
      </c>
      <c r="F2351" s="3">
        <v>97940</v>
      </c>
      <c r="G2351" s="3">
        <v>-80943</v>
      </c>
      <c r="H2351" s="3">
        <v>16997</v>
      </c>
      <c r="I2351" s="3">
        <v>-3657.9</v>
      </c>
      <c r="J2351" s="4" t="s">
        <v>3369</v>
      </c>
      <c r="K2351" s="3">
        <v>13339.1</v>
      </c>
      <c r="L2351">
        <f t="shared" si="37"/>
        <v>813</v>
      </c>
    </row>
    <row r="2352" spans="1:12" x14ac:dyDescent="0.25">
      <c r="A2352" t="str">
        <f>A2351</f>
        <v>Heights Band and Orchestra Parent Organization</v>
      </c>
      <c r="B2352">
        <f>B2351</f>
        <v>2026</v>
      </c>
      <c r="C2352" t="s">
        <v>3357</v>
      </c>
      <c r="D2352" t="str">
        <f>D2351</f>
        <v>501(c)(3)</v>
      </c>
      <c r="E2352" t="str">
        <f>E2351</f>
        <v>1032-34</v>
      </c>
      <c r="F2352" s="3">
        <f>SUM(F2351)</f>
        <v>97940</v>
      </c>
      <c r="G2352" s="3">
        <f>SUM(G2351)</f>
        <v>-80943</v>
      </c>
      <c r="H2352" s="3">
        <f>SUM(H2351)</f>
        <v>16997</v>
      </c>
      <c r="I2352" s="3">
        <f>SUM(I2351)</f>
        <v>-3657.9</v>
      </c>
      <c r="J2352" s="4" t="s">
        <v>3369</v>
      </c>
      <c r="K2352" s="3">
        <f>SUM(K2351)</f>
        <v>13339.1</v>
      </c>
      <c r="L2352">
        <f t="shared" si="37"/>
        <v>813</v>
      </c>
    </row>
    <row r="2353" spans="1:12" x14ac:dyDescent="0.25">
      <c r="A2353" t="s">
        <v>1623</v>
      </c>
      <c r="B2353">
        <v>2026</v>
      </c>
      <c r="C2353" t="s">
        <v>9</v>
      </c>
      <c r="D2353" t="s">
        <v>6</v>
      </c>
      <c r="E2353" t="s">
        <v>1624</v>
      </c>
      <c r="F2353" s="3">
        <v>308873</v>
      </c>
      <c r="G2353" s="3">
        <v>0</v>
      </c>
      <c r="H2353" s="3">
        <v>308873</v>
      </c>
      <c r="I2353" s="3">
        <v>-791679.04</v>
      </c>
      <c r="J2353" s="3">
        <v>5264.59</v>
      </c>
      <c r="K2353" s="3">
        <v>-477541.45</v>
      </c>
      <c r="L2353">
        <f t="shared" si="37"/>
        <v>814</v>
      </c>
    </row>
    <row r="2354" spans="1:12" x14ac:dyDescent="0.25">
      <c r="A2354" t="s">
        <v>1623</v>
      </c>
      <c r="B2354">
        <v>2026</v>
      </c>
      <c r="C2354" t="s">
        <v>12</v>
      </c>
      <c r="D2354" t="s">
        <v>6</v>
      </c>
      <c r="E2354" t="s">
        <v>1624</v>
      </c>
      <c r="F2354" s="3">
        <v>2981092.8</v>
      </c>
      <c r="G2354" s="3">
        <v>-2269812</v>
      </c>
      <c r="H2354" s="3">
        <v>711280.8</v>
      </c>
      <c r="I2354" s="3">
        <v>-171888</v>
      </c>
      <c r="J2354" s="4" t="s">
        <v>3369</v>
      </c>
      <c r="K2354" s="3">
        <v>539392.80000000005</v>
      </c>
      <c r="L2354">
        <f t="shared" si="37"/>
        <v>814</v>
      </c>
    </row>
    <row r="2355" spans="1:12" x14ac:dyDescent="0.25">
      <c r="A2355" t="s">
        <v>1623</v>
      </c>
      <c r="B2355">
        <v>2026</v>
      </c>
      <c r="C2355" t="s">
        <v>5</v>
      </c>
      <c r="D2355" t="s">
        <v>6</v>
      </c>
      <c r="E2355" t="s">
        <v>1624</v>
      </c>
      <c r="F2355" s="3">
        <v>0</v>
      </c>
      <c r="G2355" s="3">
        <v>0</v>
      </c>
      <c r="H2355" s="3">
        <v>0</v>
      </c>
      <c r="I2355" s="3">
        <v>0</v>
      </c>
      <c r="J2355" s="4" t="s">
        <v>3369</v>
      </c>
      <c r="K2355" s="3">
        <v>0</v>
      </c>
      <c r="L2355">
        <f t="shared" si="37"/>
        <v>814</v>
      </c>
    </row>
    <row r="2356" spans="1:12" x14ac:dyDescent="0.25">
      <c r="A2356" t="str">
        <f>A2355</f>
        <v>Helping Heart, Inc</v>
      </c>
      <c r="B2356">
        <f>B2355</f>
        <v>2026</v>
      </c>
      <c r="C2356" t="s">
        <v>3357</v>
      </c>
      <c r="D2356" t="str">
        <f>D2355</f>
        <v>501(c)(3)</v>
      </c>
      <c r="E2356" t="str">
        <f>E2355</f>
        <v>0124-34</v>
      </c>
      <c r="F2356" s="3">
        <f>SUM(F2353:F2355)</f>
        <v>3289965.8</v>
      </c>
      <c r="G2356" s="3">
        <f>SUM(G2353:G2355)</f>
        <v>-2269812</v>
      </c>
      <c r="H2356" s="3">
        <f>SUM(H2353:H2355)</f>
        <v>1020153.8</v>
      </c>
      <c r="I2356" s="3">
        <f>SUM(I2353:I2355)</f>
        <v>-963567.04</v>
      </c>
      <c r="J2356" s="3">
        <v>5264.59</v>
      </c>
      <c r="K2356" s="3">
        <f>SUM(K2353:K2355)</f>
        <v>61851.350000000035</v>
      </c>
      <c r="L2356">
        <f t="shared" si="37"/>
        <v>814</v>
      </c>
    </row>
    <row r="2357" spans="1:12" x14ac:dyDescent="0.25">
      <c r="A2357" t="s">
        <v>1625</v>
      </c>
      <c r="B2357">
        <v>2026</v>
      </c>
      <c r="C2357" t="s">
        <v>9</v>
      </c>
      <c r="D2357" t="s">
        <v>6</v>
      </c>
      <c r="E2357" t="s">
        <v>1626</v>
      </c>
      <c r="F2357" s="3">
        <v>98327</v>
      </c>
      <c r="G2357" s="3">
        <v>0</v>
      </c>
      <c r="H2357" s="3">
        <v>98327</v>
      </c>
      <c r="I2357" s="3">
        <v>-77755</v>
      </c>
      <c r="J2357" s="3">
        <v>1343</v>
      </c>
      <c r="K2357" s="3">
        <v>21915</v>
      </c>
      <c r="L2357">
        <f t="shared" si="37"/>
        <v>815</v>
      </c>
    </row>
    <row r="2358" spans="1:12" x14ac:dyDescent="0.25">
      <c r="A2358" t="s">
        <v>1625</v>
      </c>
      <c r="B2358">
        <v>2026</v>
      </c>
      <c r="C2358" t="s">
        <v>12</v>
      </c>
      <c r="D2358" t="s">
        <v>6</v>
      </c>
      <c r="E2358" t="s">
        <v>1626</v>
      </c>
      <c r="F2358" s="3">
        <v>139933</v>
      </c>
      <c r="G2358" s="3">
        <v>-91903</v>
      </c>
      <c r="H2358" s="3">
        <v>48030</v>
      </c>
      <c r="I2358" s="3">
        <v>-13871</v>
      </c>
      <c r="J2358" s="4" t="s">
        <v>3369</v>
      </c>
      <c r="K2358" s="3">
        <v>34159</v>
      </c>
      <c r="L2358">
        <f t="shared" si="37"/>
        <v>815</v>
      </c>
    </row>
    <row r="2359" spans="1:12" x14ac:dyDescent="0.25">
      <c r="A2359" t="s">
        <v>1625</v>
      </c>
      <c r="B2359">
        <v>2026</v>
      </c>
      <c r="C2359" t="s">
        <v>5</v>
      </c>
      <c r="D2359" t="s">
        <v>6</v>
      </c>
      <c r="E2359" t="s">
        <v>1626</v>
      </c>
      <c r="F2359" s="3">
        <v>2102</v>
      </c>
      <c r="G2359" s="3">
        <v>-442</v>
      </c>
      <c r="H2359" s="3">
        <v>1660</v>
      </c>
      <c r="I2359" s="3">
        <v>-76.25</v>
      </c>
      <c r="J2359" s="4" t="s">
        <v>3369</v>
      </c>
      <c r="K2359" s="3">
        <v>1583.75</v>
      </c>
      <c r="L2359">
        <f t="shared" si="37"/>
        <v>815</v>
      </c>
    </row>
    <row r="2360" spans="1:12" x14ac:dyDescent="0.25">
      <c r="A2360" t="str">
        <f>A2359</f>
        <v>Henry County Humane Society</v>
      </c>
      <c r="B2360">
        <f>B2359</f>
        <v>2026</v>
      </c>
      <c r="C2360" t="s">
        <v>3357</v>
      </c>
      <c r="D2360" t="str">
        <f>D2359</f>
        <v>501(c)(3)</v>
      </c>
      <c r="E2360" t="str">
        <f>E2359</f>
        <v>0111-34</v>
      </c>
      <c r="F2360" s="3">
        <f>SUM(F2357:F2359)</f>
        <v>240362</v>
      </c>
      <c r="G2360" s="3">
        <f>SUM(G2357:G2359)</f>
        <v>-92345</v>
      </c>
      <c r="H2360" s="3">
        <f>SUM(H2357:H2359)</f>
        <v>148017</v>
      </c>
      <c r="I2360" s="3">
        <f>SUM(I2357:I2359)</f>
        <v>-91702.25</v>
      </c>
      <c r="J2360" s="3">
        <v>1343</v>
      </c>
      <c r="K2360" s="3">
        <f>SUM(K2357:K2359)</f>
        <v>57657.75</v>
      </c>
      <c r="L2360">
        <f t="shared" si="37"/>
        <v>815</v>
      </c>
    </row>
    <row r="2361" spans="1:12" x14ac:dyDescent="0.25">
      <c r="A2361" t="s">
        <v>1627</v>
      </c>
      <c r="B2361">
        <v>2026</v>
      </c>
      <c r="C2361" t="s">
        <v>5</v>
      </c>
      <c r="D2361" t="s">
        <v>6</v>
      </c>
      <c r="E2361" t="s">
        <v>1628</v>
      </c>
      <c r="F2361" s="3">
        <v>1202455</v>
      </c>
      <c r="G2361" s="3">
        <v>-970610</v>
      </c>
      <c r="H2361" s="3">
        <v>231845</v>
      </c>
      <c r="I2361" s="3">
        <v>-63962.6</v>
      </c>
      <c r="J2361" s="4" t="s">
        <v>3369</v>
      </c>
      <c r="K2361" s="3">
        <v>167882.4</v>
      </c>
      <c r="L2361">
        <f t="shared" si="37"/>
        <v>816</v>
      </c>
    </row>
    <row r="2362" spans="1:12" x14ac:dyDescent="0.25">
      <c r="A2362" t="str">
        <f>A2361</f>
        <v>Highland County Domestic Violence Task Force</v>
      </c>
      <c r="B2362">
        <f>B2361</f>
        <v>2026</v>
      </c>
      <c r="C2362" t="s">
        <v>3357</v>
      </c>
      <c r="D2362" t="str">
        <f>D2361</f>
        <v>501(c)(3)</v>
      </c>
      <c r="E2362" t="str">
        <f>E2361</f>
        <v>1003-34</v>
      </c>
      <c r="F2362" s="3">
        <f>SUM(F2361)</f>
        <v>1202455</v>
      </c>
      <c r="G2362" s="3">
        <f>SUM(G2361)</f>
        <v>-970610</v>
      </c>
      <c r="H2362" s="3">
        <f>SUM(H2361)</f>
        <v>231845</v>
      </c>
      <c r="I2362" s="3">
        <f>SUM(I2361)</f>
        <v>-63962.6</v>
      </c>
      <c r="J2362" s="4" t="s">
        <v>3369</v>
      </c>
      <c r="K2362" s="3">
        <f>SUM(K2361)</f>
        <v>167882.4</v>
      </c>
      <c r="L2362">
        <f t="shared" si="37"/>
        <v>816</v>
      </c>
    </row>
    <row r="2363" spans="1:12" x14ac:dyDescent="0.25">
      <c r="A2363" t="s">
        <v>3338</v>
      </c>
      <c r="B2363" s="2" t="s">
        <v>3324</v>
      </c>
      <c r="C2363" t="s">
        <v>5</v>
      </c>
      <c r="D2363" t="s">
        <v>6</v>
      </c>
      <c r="E2363" t="s">
        <v>3339</v>
      </c>
      <c r="F2363" s="3">
        <v>344670</v>
      </c>
      <c r="G2363" s="3">
        <v>-277973</v>
      </c>
      <c r="H2363" s="3">
        <v>66697</v>
      </c>
      <c r="I2363" s="3">
        <v>-20680.2</v>
      </c>
      <c r="J2363" s="4" t="s">
        <v>3369</v>
      </c>
      <c r="K2363" s="3">
        <v>46016.800000000003</v>
      </c>
      <c r="L2363">
        <f t="shared" si="37"/>
        <v>817</v>
      </c>
    </row>
    <row r="2364" spans="1:12" x14ac:dyDescent="0.25">
      <c r="A2364" t="str">
        <f>A2363</f>
        <v>Highland Sports Association</v>
      </c>
      <c r="B2364" s="2" t="str">
        <f>B2363</f>
        <v>2025 (Closure)</v>
      </c>
      <c r="C2364" t="s">
        <v>3357</v>
      </c>
      <c r="D2364" t="str">
        <f>D2363</f>
        <v>501(c)(3)</v>
      </c>
      <c r="E2364" t="str">
        <f>E2363</f>
        <v>1005-34</v>
      </c>
      <c r="F2364" s="3">
        <f>SUM(F2363)</f>
        <v>344670</v>
      </c>
      <c r="G2364" s="3">
        <f>SUM(G2363)</f>
        <v>-277973</v>
      </c>
      <c r="H2364" s="3">
        <f>SUM(H2363)</f>
        <v>66697</v>
      </c>
      <c r="I2364" s="3">
        <f>SUM(I2363)</f>
        <v>-20680.2</v>
      </c>
      <c r="J2364" s="4" t="s">
        <v>3369</v>
      </c>
      <c r="K2364" s="3">
        <f>SUM(K2363)</f>
        <v>46016.800000000003</v>
      </c>
      <c r="L2364">
        <f t="shared" si="37"/>
        <v>817</v>
      </c>
    </row>
    <row r="2365" spans="1:12" x14ac:dyDescent="0.25">
      <c r="A2365" t="s">
        <v>1629</v>
      </c>
      <c r="B2365">
        <v>2026</v>
      </c>
      <c r="C2365" t="s">
        <v>5</v>
      </c>
      <c r="D2365" t="s">
        <v>6</v>
      </c>
      <c r="E2365" t="s">
        <v>1630</v>
      </c>
      <c r="F2365" s="3">
        <v>401200</v>
      </c>
      <c r="G2365" s="3">
        <v>-325725</v>
      </c>
      <c r="H2365" s="3">
        <v>75475</v>
      </c>
      <c r="I2365" s="3">
        <v>-17515.3</v>
      </c>
      <c r="J2365" s="4" t="s">
        <v>3369</v>
      </c>
      <c r="K2365" s="3">
        <v>57959.7</v>
      </c>
      <c r="L2365">
        <f t="shared" si="37"/>
        <v>818</v>
      </c>
    </row>
    <row r="2366" spans="1:12" x14ac:dyDescent="0.25">
      <c r="A2366" t="str">
        <f>A2365</f>
        <v>His Hands Extended Sanctuary</v>
      </c>
      <c r="B2366">
        <f>B2365</f>
        <v>2026</v>
      </c>
      <c r="C2366" t="s">
        <v>3357</v>
      </c>
      <c r="D2366" t="str">
        <f>D2365</f>
        <v>501(c)(3)</v>
      </c>
      <c r="E2366" t="str">
        <f>E2365</f>
        <v>1030-34</v>
      </c>
      <c r="F2366" s="3">
        <f>SUM(F2365)</f>
        <v>401200</v>
      </c>
      <c r="G2366" s="3">
        <f>SUM(G2365)</f>
        <v>-325725</v>
      </c>
      <c r="H2366" s="3">
        <f>SUM(H2365)</f>
        <v>75475</v>
      </c>
      <c r="I2366" s="3">
        <f>SUM(I2365)</f>
        <v>-17515.3</v>
      </c>
      <c r="J2366" s="4" t="s">
        <v>3369</v>
      </c>
      <c r="K2366" s="3">
        <f>SUM(K2365)</f>
        <v>57959.7</v>
      </c>
      <c r="L2366">
        <f t="shared" si="37"/>
        <v>818</v>
      </c>
    </row>
    <row r="2367" spans="1:12" x14ac:dyDescent="0.25">
      <c r="A2367" t="s">
        <v>1631</v>
      </c>
      <c r="B2367">
        <v>2026</v>
      </c>
      <c r="C2367" t="s">
        <v>5</v>
      </c>
      <c r="D2367" t="s">
        <v>6</v>
      </c>
      <c r="E2367" t="s">
        <v>1632</v>
      </c>
      <c r="F2367" s="3">
        <v>308013</v>
      </c>
      <c r="G2367" s="3">
        <v>-249021</v>
      </c>
      <c r="H2367" s="3">
        <v>58992</v>
      </c>
      <c r="I2367" s="3">
        <v>-18480.78</v>
      </c>
      <c r="J2367" s="4" t="s">
        <v>3369</v>
      </c>
      <c r="K2367" s="3">
        <v>40511.22</v>
      </c>
      <c r="L2367">
        <f t="shared" si="37"/>
        <v>819</v>
      </c>
    </row>
    <row r="2368" spans="1:12" x14ac:dyDescent="0.25">
      <c r="A2368" t="str">
        <f>A2367</f>
        <v>Historic Downtown Millersburg</v>
      </c>
      <c r="B2368">
        <f>B2367</f>
        <v>2026</v>
      </c>
      <c r="C2368" t="s">
        <v>3357</v>
      </c>
      <c r="D2368" t="str">
        <f>D2367</f>
        <v>501(c)(3)</v>
      </c>
      <c r="E2368" t="str">
        <f>E2367</f>
        <v>0162-34</v>
      </c>
      <c r="F2368" s="3">
        <f>SUM(F2367)</f>
        <v>308013</v>
      </c>
      <c r="G2368" s="3">
        <f>SUM(G2367)</f>
        <v>-249021</v>
      </c>
      <c r="H2368" s="3">
        <f>SUM(H2367)</f>
        <v>58992</v>
      </c>
      <c r="I2368" s="3">
        <f>SUM(I2367)</f>
        <v>-18480.78</v>
      </c>
      <c r="J2368" s="4" t="s">
        <v>3369</v>
      </c>
      <c r="K2368" s="3">
        <f>SUM(K2367)</f>
        <v>40511.22</v>
      </c>
      <c r="L2368">
        <f t="shared" si="37"/>
        <v>819</v>
      </c>
    </row>
    <row r="2369" spans="1:12" x14ac:dyDescent="0.25">
      <c r="A2369" t="s">
        <v>1633</v>
      </c>
      <c r="B2369">
        <v>2026</v>
      </c>
      <c r="C2369" t="s">
        <v>9</v>
      </c>
      <c r="D2369" t="s">
        <v>6</v>
      </c>
      <c r="E2369" t="s">
        <v>1634</v>
      </c>
      <c r="F2369" s="3">
        <v>87252</v>
      </c>
      <c r="G2369" s="3">
        <v>0</v>
      </c>
      <c r="H2369" s="3">
        <v>87252</v>
      </c>
      <c r="I2369" s="3">
        <v>-68529</v>
      </c>
      <c r="J2369" s="3">
        <v>0</v>
      </c>
      <c r="K2369" s="3">
        <v>18723</v>
      </c>
      <c r="L2369">
        <f t="shared" si="37"/>
        <v>820</v>
      </c>
    </row>
    <row r="2370" spans="1:12" x14ac:dyDescent="0.25">
      <c r="A2370" t="s">
        <v>1633</v>
      </c>
      <c r="B2370">
        <v>2026</v>
      </c>
      <c r="C2370" t="s">
        <v>12</v>
      </c>
      <c r="D2370" t="s">
        <v>6</v>
      </c>
      <c r="E2370" t="s">
        <v>1634</v>
      </c>
      <c r="F2370" s="3">
        <v>328805</v>
      </c>
      <c r="G2370" s="3">
        <v>-246829.5</v>
      </c>
      <c r="H2370" s="3">
        <v>81975.5</v>
      </c>
      <c r="I2370" s="3">
        <v>-18346</v>
      </c>
      <c r="J2370" s="4" t="s">
        <v>3369</v>
      </c>
      <c r="K2370" s="3">
        <v>63629.5</v>
      </c>
      <c r="L2370">
        <f t="shared" si="37"/>
        <v>820</v>
      </c>
    </row>
    <row r="2371" spans="1:12" x14ac:dyDescent="0.25">
      <c r="A2371" t="s">
        <v>1633</v>
      </c>
      <c r="B2371">
        <v>2026</v>
      </c>
      <c r="C2371" t="s">
        <v>5</v>
      </c>
      <c r="D2371" t="s">
        <v>6</v>
      </c>
      <c r="E2371" t="s">
        <v>1634</v>
      </c>
      <c r="F2371" s="3">
        <v>306040</v>
      </c>
      <c r="G2371" s="3">
        <v>-239400</v>
      </c>
      <c r="H2371" s="3">
        <v>66640</v>
      </c>
      <c r="I2371" s="3">
        <v>-13644.13</v>
      </c>
      <c r="J2371" s="4" t="s">
        <v>3369</v>
      </c>
      <c r="K2371" s="3">
        <v>52995.87</v>
      </c>
      <c r="L2371">
        <f t="shared" si="37"/>
        <v>820</v>
      </c>
    </row>
    <row r="2372" spans="1:12" x14ac:dyDescent="0.25">
      <c r="A2372" t="str">
        <f>A2371</f>
        <v>Hocking College Foundation, Inc</v>
      </c>
      <c r="B2372">
        <f>B2371</f>
        <v>2026</v>
      </c>
      <c r="C2372" t="s">
        <v>3357</v>
      </c>
      <c r="D2372" t="str">
        <f>D2371</f>
        <v>501(c)(3)</v>
      </c>
      <c r="E2372" t="str">
        <f>E2371</f>
        <v>1008-34</v>
      </c>
      <c r="F2372" s="3">
        <f>SUM(F2369:F2371)</f>
        <v>722097</v>
      </c>
      <c r="G2372" s="3">
        <f>SUM(G2369:G2371)</f>
        <v>-486229.5</v>
      </c>
      <c r="H2372" s="3">
        <f>SUM(H2369:H2371)</f>
        <v>235867.5</v>
      </c>
      <c r="I2372" s="3">
        <f>SUM(I2369:I2371)</f>
        <v>-100519.13</v>
      </c>
      <c r="J2372" s="3">
        <v>0</v>
      </c>
      <c r="K2372" s="3">
        <f>SUM(K2369:K2371)</f>
        <v>135348.37</v>
      </c>
      <c r="L2372">
        <f t="shared" ref="L2372:L2435" si="38">IF(E2372=E2371,L2371,L2371+1)</f>
        <v>820</v>
      </c>
    </row>
    <row r="2373" spans="1:12" x14ac:dyDescent="0.25">
      <c r="A2373" t="s">
        <v>1635</v>
      </c>
      <c r="B2373">
        <v>2026</v>
      </c>
      <c r="C2373" t="s">
        <v>5</v>
      </c>
      <c r="D2373" t="s">
        <v>6</v>
      </c>
      <c r="E2373" t="s">
        <v>1636</v>
      </c>
      <c r="F2373" s="3">
        <v>2567463</v>
      </c>
      <c r="G2373" s="3">
        <v>-2094202</v>
      </c>
      <c r="H2373" s="3">
        <v>473261</v>
      </c>
      <c r="I2373" s="3">
        <v>-138453.78</v>
      </c>
      <c r="J2373" s="4" t="s">
        <v>3369</v>
      </c>
      <c r="K2373" s="3">
        <v>334807.21999999997</v>
      </c>
      <c r="L2373">
        <f t="shared" si="38"/>
        <v>821</v>
      </c>
    </row>
    <row r="2374" spans="1:12" x14ac:dyDescent="0.25">
      <c r="A2374" t="str">
        <f>A2373</f>
        <v>Hocking County Humane Society Inc</v>
      </c>
      <c r="B2374">
        <f>B2373</f>
        <v>2026</v>
      </c>
      <c r="C2374" t="s">
        <v>3357</v>
      </c>
      <c r="D2374" t="str">
        <f>D2373</f>
        <v>501(c)(3)</v>
      </c>
      <c r="E2374" t="str">
        <f>E2373</f>
        <v>0158-34</v>
      </c>
      <c r="F2374" s="3">
        <f>SUM(F2373)</f>
        <v>2567463</v>
      </c>
      <c r="G2374" s="3">
        <f>SUM(G2373)</f>
        <v>-2094202</v>
      </c>
      <c r="H2374" s="3">
        <f>SUM(H2373)</f>
        <v>473261</v>
      </c>
      <c r="I2374" s="3">
        <f>SUM(I2373)</f>
        <v>-138453.78</v>
      </c>
      <c r="J2374" s="4" t="s">
        <v>3369</v>
      </c>
      <c r="K2374" s="3">
        <f>SUM(K2373)</f>
        <v>334807.21999999997</v>
      </c>
      <c r="L2374">
        <f t="shared" si="38"/>
        <v>821</v>
      </c>
    </row>
    <row r="2375" spans="1:12" x14ac:dyDescent="0.25">
      <c r="A2375" t="s">
        <v>1637</v>
      </c>
      <c r="B2375">
        <v>2026</v>
      </c>
      <c r="C2375" t="s">
        <v>9</v>
      </c>
      <c r="D2375" t="s">
        <v>6</v>
      </c>
      <c r="E2375" t="s">
        <v>1638</v>
      </c>
      <c r="F2375" s="3">
        <v>30861.5</v>
      </c>
      <c r="G2375" s="3">
        <v>0</v>
      </c>
      <c r="H2375" s="3">
        <v>30861.5</v>
      </c>
      <c r="I2375" s="3">
        <v>-27288.25</v>
      </c>
      <c r="J2375" s="3">
        <v>0</v>
      </c>
      <c r="K2375" s="3">
        <v>3573.25</v>
      </c>
      <c r="L2375">
        <f t="shared" si="38"/>
        <v>822</v>
      </c>
    </row>
    <row r="2376" spans="1:12" x14ac:dyDescent="0.25">
      <c r="A2376" t="s">
        <v>1637</v>
      </c>
      <c r="B2376">
        <v>2026</v>
      </c>
      <c r="C2376" t="s">
        <v>12</v>
      </c>
      <c r="D2376" t="s">
        <v>6</v>
      </c>
      <c r="E2376" t="s">
        <v>1638</v>
      </c>
      <c r="F2376" s="3">
        <v>58908</v>
      </c>
      <c r="G2376" s="3">
        <v>-40774</v>
      </c>
      <c r="H2376" s="3">
        <v>18134</v>
      </c>
      <c r="I2376" s="3">
        <v>-2605.98</v>
      </c>
      <c r="J2376" s="4" t="s">
        <v>3369</v>
      </c>
      <c r="K2376" s="3">
        <v>15528.02</v>
      </c>
      <c r="L2376">
        <f t="shared" si="38"/>
        <v>822</v>
      </c>
    </row>
    <row r="2377" spans="1:12" x14ac:dyDescent="0.25">
      <c r="A2377" t="s">
        <v>1637</v>
      </c>
      <c r="B2377">
        <v>2026</v>
      </c>
      <c r="C2377" t="s">
        <v>5</v>
      </c>
      <c r="D2377" t="s">
        <v>6</v>
      </c>
      <c r="E2377" t="s">
        <v>1638</v>
      </c>
      <c r="F2377" s="3">
        <v>156652</v>
      </c>
      <c r="G2377" s="3">
        <v>-117522</v>
      </c>
      <c r="H2377" s="3">
        <v>39130</v>
      </c>
      <c r="I2377" s="3">
        <v>-5958.76</v>
      </c>
      <c r="J2377" s="4" t="s">
        <v>3369</v>
      </c>
      <c r="K2377" s="3">
        <v>33171.24</v>
      </c>
      <c r="L2377">
        <f t="shared" si="38"/>
        <v>822</v>
      </c>
    </row>
    <row r="2378" spans="1:12" x14ac:dyDescent="0.25">
      <c r="A2378" t="str">
        <f>A2377</f>
        <v>Holiday Camplands Volunteer Safety Forces</v>
      </c>
      <c r="B2378">
        <f>B2377</f>
        <v>2026</v>
      </c>
      <c r="C2378" t="s">
        <v>3357</v>
      </c>
      <c r="D2378" t="str">
        <f>D2377</f>
        <v>501(c)(3)</v>
      </c>
      <c r="E2378" t="str">
        <f>E2377</f>
        <v>0058-34</v>
      </c>
      <c r="F2378" s="3">
        <f>SUM(F2375:F2377)</f>
        <v>246421.5</v>
      </c>
      <c r="G2378" s="3">
        <f>SUM(G2375:G2377)</f>
        <v>-158296</v>
      </c>
      <c r="H2378" s="3">
        <f>SUM(H2375:H2377)</f>
        <v>88125.5</v>
      </c>
      <c r="I2378" s="3">
        <f>SUM(I2375:I2377)</f>
        <v>-35852.99</v>
      </c>
      <c r="J2378" s="3">
        <v>0</v>
      </c>
      <c r="K2378" s="3">
        <f>SUM(K2375:K2377)</f>
        <v>52272.509999999995</v>
      </c>
      <c r="L2378">
        <f t="shared" si="38"/>
        <v>822</v>
      </c>
    </row>
    <row r="2379" spans="1:12" x14ac:dyDescent="0.25">
      <c r="A2379" t="s">
        <v>1639</v>
      </c>
      <c r="B2379">
        <v>2026</v>
      </c>
      <c r="C2379" t="s">
        <v>1</v>
      </c>
      <c r="D2379" t="s">
        <v>10</v>
      </c>
      <c r="E2379" t="s">
        <v>1640</v>
      </c>
      <c r="F2379" s="3">
        <v>67802</v>
      </c>
      <c r="G2379" s="3">
        <v>-63072.05</v>
      </c>
      <c r="H2379" s="3">
        <v>4729.95</v>
      </c>
      <c r="I2379" s="3">
        <v>-76.459999999999994</v>
      </c>
      <c r="J2379" s="4" t="s">
        <v>3369</v>
      </c>
      <c r="K2379" s="3">
        <v>4653.49</v>
      </c>
      <c r="L2379">
        <f t="shared" si="38"/>
        <v>823</v>
      </c>
    </row>
    <row r="2380" spans="1:12" x14ac:dyDescent="0.25">
      <c r="A2380" t="str">
        <f>A2379</f>
        <v>Holland American Legion Post 646</v>
      </c>
      <c r="B2380">
        <f>B2379</f>
        <v>2026</v>
      </c>
      <c r="C2380" t="s">
        <v>3357</v>
      </c>
      <c r="D2380" t="str">
        <f>D2379</f>
        <v>501(c)(19)</v>
      </c>
      <c r="E2380" t="str">
        <f>E2379</f>
        <v>1015-34</v>
      </c>
      <c r="F2380" s="3">
        <f>SUM(F2379)</f>
        <v>67802</v>
      </c>
      <c r="G2380" s="3">
        <f>SUM(G2379)</f>
        <v>-63072.05</v>
      </c>
      <c r="H2380" s="3">
        <f>SUM(H2379)</f>
        <v>4729.95</v>
      </c>
      <c r="I2380" s="3">
        <f>SUM(I2379)</f>
        <v>-76.459999999999994</v>
      </c>
      <c r="J2380" s="4" t="s">
        <v>3369</v>
      </c>
      <c r="K2380" s="3">
        <f>SUM(K2379)</f>
        <v>4653.49</v>
      </c>
      <c r="L2380">
        <f t="shared" si="38"/>
        <v>823</v>
      </c>
    </row>
    <row r="2381" spans="1:12" x14ac:dyDescent="0.25">
      <c r="A2381" t="s">
        <v>1641</v>
      </c>
      <c r="B2381">
        <v>2026</v>
      </c>
      <c r="C2381" t="s">
        <v>9</v>
      </c>
      <c r="D2381" t="s">
        <v>6</v>
      </c>
      <c r="E2381" t="s">
        <v>1642</v>
      </c>
      <c r="F2381" s="3">
        <v>0</v>
      </c>
      <c r="G2381" s="3">
        <v>0</v>
      </c>
      <c r="H2381" s="3">
        <v>0</v>
      </c>
      <c r="I2381" s="3">
        <v>0</v>
      </c>
      <c r="J2381" s="3">
        <v>0</v>
      </c>
      <c r="K2381" s="3">
        <v>0</v>
      </c>
      <c r="L2381">
        <f t="shared" si="38"/>
        <v>824</v>
      </c>
    </row>
    <row r="2382" spans="1:12" x14ac:dyDescent="0.25">
      <c r="A2382" t="s">
        <v>1641</v>
      </c>
      <c r="B2382">
        <v>2026</v>
      </c>
      <c r="C2382" t="s">
        <v>5</v>
      </c>
      <c r="D2382" t="s">
        <v>6</v>
      </c>
      <c r="E2382" t="s">
        <v>1642</v>
      </c>
      <c r="F2382" s="3">
        <v>2000</v>
      </c>
      <c r="G2382" s="3">
        <v>-1550</v>
      </c>
      <c r="H2382" s="3">
        <v>450</v>
      </c>
      <c r="I2382" s="3">
        <v>-185</v>
      </c>
      <c r="J2382" s="4" t="s">
        <v>3369</v>
      </c>
      <c r="K2382" s="3">
        <v>265</v>
      </c>
      <c r="L2382">
        <f t="shared" si="38"/>
        <v>824</v>
      </c>
    </row>
    <row r="2383" spans="1:12" x14ac:dyDescent="0.25">
      <c r="A2383" t="str">
        <f>A2382</f>
        <v>Holy Angels Church</v>
      </c>
      <c r="B2383">
        <f>B2382</f>
        <v>2026</v>
      </c>
      <c r="C2383" t="s">
        <v>3357</v>
      </c>
      <c r="D2383" t="str">
        <f>D2382</f>
        <v>501(c)(3)</v>
      </c>
      <c r="E2383" t="str">
        <f>E2382</f>
        <v>0133-34</v>
      </c>
      <c r="F2383" s="3">
        <f>SUM(F2381:F2382)</f>
        <v>2000</v>
      </c>
      <c r="G2383" s="3">
        <f>SUM(G2381:G2382)</f>
        <v>-1550</v>
      </c>
      <c r="H2383" s="3">
        <f>SUM(H2381:H2382)</f>
        <v>450</v>
      </c>
      <c r="I2383" s="3">
        <f>SUM(I2381:I2382)</f>
        <v>-185</v>
      </c>
      <c r="J2383" s="3">
        <v>0</v>
      </c>
      <c r="K2383" s="3">
        <f>SUM(K2381:K2382)</f>
        <v>265</v>
      </c>
      <c r="L2383">
        <f t="shared" si="38"/>
        <v>824</v>
      </c>
    </row>
    <row r="2384" spans="1:12" x14ac:dyDescent="0.25">
      <c r="A2384" t="s">
        <v>1643</v>
      </c>
      <c r="B2384">
        <v>2026</v>
      </c>
      <c r="C2384" t="s">
        <v>9</v>
      </c>
      <c r="D2384" t="s">
        <v>6</v>
      </c>
      <c r="E2384" t="s">
        <v>1644</v>
      </c>
      <c r="F2384" s="3">
        <v>311149</v>
      </c>
      <c r="G2384" s="3">
        <v>0</v>
      </c>
      <c r="H2384" s="3">
        <v>311149</v>
      </c>
      <c r="I2384" s="3">
        <v>-362123</v>
      </c>
      <c r="J2384" s="3">
        <v>-339</v>
      </c>
      <c r="K2384" s="3">
        <v>-51313</v>
      </c>
      <c r="L2384">
        <f t="shared" si="38"/>
        <v>825</v>
      </c>
    </row>
    <row r="2385" spans="1:12" x14ac:dyDescent="0.25">
      <c r="A2385" t="s">
        <v>1643</v>
      </c>
      <c r="B2385">
        <v>2026</v>
      </c>
      <c r="C2385" t="s">
        <v>12</v>
      </c>
      <c r="D2385" t="s">
        <v>6</v>
      </c>
      <c r="E2385" t="s">
        <v>1644</v>
      </c>
      <c r="F2385" s="3">
        <v>779079</v>
      </c>
      <c r="G2385" s="3">
        <v>-528681</v>
      </c>
      <c r="H2385" s="3">
        <v>250398</v>
      </c>
      <c r="I2385" s="3">
        <v>-20481</v>
      </c>
      <c r="J2385" s="4" t="s">
        <v>3369</v>
      </c>
      <c r="K2385" s="3">
        <v>229917</v>
      </c>
      <c r="L2385">
        <f t="shared" si="38"/>
        <v>825</v>
      </c>
    </row>
    <row r="2386" spans="1:12" x14ac:dyDescent="0.25">
      <c r="A2386" t="str">
        <f>A2385</f>
        <v>Holy Apostles Parish</v>
      </c>
      <c r="B2386">
        <f>B2385</f>
        <v>2026</v>
      </c>
      <c r="C2386" t="s">
        <v>3357</v>
      </c>
      <c r="D2386" t="str">
        <f>D2385</f>
        <v>501(c)(3)</v>
      </c>
      <c r="E2386" t="str">
        <f>E2385</f>
        <v>0152-34</v>
      </c>
      <c r="F2386" s="3">
        <f>SUM(F2384:F2385)</f>
        <v>1090228</v>
      </c>
      <c r="G2386" s="3">
        <f>SUM(G2384:G2385)</f>
        <v>-528681</v>
      </c>
      <c r="H2386" s="3">
        <f>SUM(H2384:H2385)</f>
        <v>561547</v>
      </c>
      <c r="I2386" s="3">
        <f>SUM(I2384:I2385)</f>
        <v>-382604</v>
      </c>
      <c r="J2386" s="3">
        <v>-339</v>
      </c>
      <c r="K2386" s="3">
        <f>SUM(K2384:K2385)</f>
        <v>178604</v>
      </c>
      <c r="L2386">
        <f t="shared" si="38"/>
        <v>825</v>
      </c>
    </row>
    <row r="2387" spans="1:12" x14ac:dyDescent="0.25">
      <c r="A2387" t="s">
        <v>1645</v>
      </c>
      <c r="B2387">
        <v>2026</v>
      </c>
      <c r="C2387" t="s">
        <v>9</v>
      </c>
      <c r="D2387" t="s">
        <v>6</v>
      </c>
      <c r="E2387" t="s">
        <v>1646</v>
      </c>
      <c r="F2387" s="3">
        <v>481245</v>
      </c>
      <c r="G2387" s="3">
        <v>0</v>
      </c>
      <c r="H2387" s="3">
        <v>481245</v>
      </c>
      <c r="I2387" s="3">
        <v>-957331.95</v>
      </c>
      <c r="J2387" s="3">
        <v>-27172.28</v>
      </c>
      <c r="K2387" s="3">
        <v>-503259.23</v>
      </c>
      <c r="L2387">
        <f t="shared" si="38"/>
        <v>826</v>
      </c>
    </row>
    <row r="2388" spans="1:12" x14ac:dyDescent="0.25">
      <c r="A2388" t="s">
        <v>1645</v>
      </c>
      <c r="B2388">
        <v>2026</v>
      </c>
      <c r="C2388" t="s">
        <v>12</v>
      </c>
      <c r="D2388" t="s">
        <v>6</v>
      </c>
      <c r="E2388" t="s">
        <v>1646</v>
      </c>
      <c r="F2388" s="3">
        <v>4648853</v>
      </c>
      <c r="G2388" s="3">
        <v>-3439369</v>
      </c>
      <c r="H2388" s="3">
        <v>1209484</v>
      </c>
      <c r="I2388" s="3">
        <v>-330646.2</v>
      </c>
      <c r="J2388" s="4" t="s">
        <v>3369</v>
      </c>
      <c r="K2388" s="3">
        <v>878837.8</v>
      </c>
      <c r="L2388">
        <f t="shared" si="38"/>
        <v>826</v>
      </c>
    </row>
    <row r="2389" spans="1:12" x14ac:dyDescent="0.25">
      <c r="A2389" t="s">
        <v>1645</v>
      </c>
      <c r="B2389">
        <v>2026</v>
      </c>
      <c r="C2389" t="s">
        <v>5</v>
      </c>
      <c r="D2389" t="s">
        <v>6</v>
      </c>
      <c r="E2389" t="s">
        <v>1646</v>
      </c>
      <c r="F2389" s="3">
        <v>0</v>
      </c>
      <c r="G2389" s="3">
        <v>0</v>
      </c>
      <c r="H2389" s="3">
        <v>0</v>
      </c>
      <c r="I2389" s="3">
        <v>0</v>
      </c>
      <c r="J2389" s="4" t="s">
        <v>3369</v>
      </c>
      <c r="K2389" s="3">
        <v>0</v>
      </c>
      <c r="L2389">
        <f t="shared" si="38"/>
        <v>826</v>
      </c>
    </row>
    <row r="2390" spans="1:12" x14ac:dyDescent="0.25">
      <c r="A2390" t="str">
        <f>A2389</f>
        <v>Holy Resurrection Orthodox Church</v>
      </c>
      <c r="B2390">
        <f>B2389</f>
        <v>2026</v>
      </c>
      <c r="C2390" t="s">
        <v>3357</v>
      </c>
      <c r="D2390" t="str">
        <f>D2389</f>
        <v>501(c)(3)</v>
      </c>
      <c r="E2390" t="str">
        <f>E2389</f>
        <v>0106-34</v>
      </c>
      <c r="F2390" s="3">
        <f>SUM(F2387:F2389)</f>
        <v>5130098</v>
      </c>
      <c r="G2390" s="3">
        <f>SUM(G2387:G2389)</f>
        <v>-3439369</v>
      </c>
      <c r="H2390" s="3">
        <f>SUM(H2387:H2389)</f>
        <v>1690729</v>
      </c>
      <c r="I2390" s="3">
        <f>SUM(I2387:I2389)</f>
        <v>-1287978.1499999999</v>
      </c>
      <c r="J2390" s="3">
        <v>-27172.28</v>
      </c>
      <c r="K2390" s="3">
        <f>SUM(K2387:K2389)</f>
        <v>375578.57000000007</v>
      </c>
      <c r="L2390">
        <f t="shared" si="38"/>
        <v>826</v>
      </c>
    </row>
    <row r="2391" spans="1:12" x14ac:dyDescent="0.25">
      <c r="A2391" t="s">
        <v>1647</v>
      </c>
      <c r="B2391">
        <v>2026</v>
      </c>
      <c r="C2391" t="s">
        <v>5</v>
      </c>
      <c r="D2391" t="s">
        <v>6</v>
      </c>
      <c r="E2391" t="s">
        <v>1648</v>
      </c>
      <c r="F2391" s="3">
        <v>39912.5</v>
      </c>
      <c r="G2391" s="3">
        <v>-28800</v>
      </c>
      <c r="H2391" s="3">
        <v>11112.5</v>
      </c>
      <c r="I2391" s="3">
        <v>-2420</v>
      </c>
      <c r="J2391" s="4" t="s">
        <v>3369</v>
      </c>
      <c r="K2391" s="3">
        <v>8692.5</v>
      </c>
      <c r="L2391">
        <f t="shared" si="38"/>
        <v>827</v>
      </c>
    </row>
    <row r="2392" spans="1:12" x14ac:dyDescent="0.25">
      <c r="A2392" t="str">
        <f>A2391</f>
        <v>Holy Rosary Church</v>
      </c>
      <c r="B2392">
        <f>B2391</f>
        <v>2026</v>
      </c>
      <c r="C2392" t="s">
        <v>3357</v>
      </c>
      <c r="D2392" t="str">
        <f>D2391</f>
        <v>501(c)(3)</v>
      </c>
      <c r="E2392" t="str">
        <f>E2391</f>
        <v>0099-41</v>
      </c>
      <c r="F2392" s="3">
        <f>SUM(F2391)</f>
        <v>39912.5</v>
      </c>
      <c r="G2392" s="3">
        <f>SUM(G2391)</f>
        <v>-28800</v>
      </c>
      <c r="H2392" s="3">
        <f>SUM(H2391)</f>
        <v>11112.5</v>
      </c>
      <c r="I2392" s="3">
        <f>SUM(I2391)</f>
        <v>-2420</v>
      </c>
      <c r="J2392" s="4" t="s">
        <v>3369</v>
      </c>
      <c r="K2392" s="3">
        <f>SUM(K2391)</f>
        <v>8692.5</v>
      </c>
      <c r="L2392">
        <f t="shared" si="38"/>
        <v>827</v>
      </c>
    </row>
    <row r="2393" spans="1:12" x14ac:dyDescent="0.25">
      <c r="A2393" t="s">
        <v>1649</v>
      </c>
      <c r="B2393">
        <v>2026</v>
      </c>
      <c r="C2393" t="s">
        <v>9</v>
      </c>
      <c r="D2393" t="s">
        <v>6</v>
      </c>
      <c r="E2393" t="s">
        <v>1650</v>
      </c>
      <c r="F2393" s="3">
        <v>67375.240000000005</v>
      </c>
      <c r="G2393" s="3">
        <v>0</v>
      </c>
      <c r="H2393" s="3">
        <v>67375.240000000005</v>
      </c>
      <c r="I2393" s="3">
        <v>-79506.95</v>
      </c>
      <c r="J2393" s="3">
        <v>-638.85</v>
      </c>
      <c r="K2393" s="3">
        <v>-12770.56</v>
      </c>
      <c r="L2393">
        <f t="shared" si="38"/>
        <v>828</v>
      </c>
    </row>
    <row r="2394" spans="1:12" x14ac:dyDescent="0.25">
      <c r="A2394" t="s">
        <v>1649</v>
      </c>
      <c r="B2394">
        <v>2026</v>
      </c>
      <c r="C2394" t="s">
        <v>12</v>
      </c>
      <c r="D2394" t="s">
        <v>6</v>
      </c>
      <c r="E2394" t="s">
        <v>1650</v>
      </c>
      <c r="F2394" s="3">
        <v>115721</v>
      </c>
      <c r="G2394" s="3">
        <v>-89042</v>
      </c>
      <c r="H2394" s="3">
        <v>26679</v>
      </c>
      <c r="I2394" s="3">
        <v>-9858.2099999999991</v>
      </c>
      <c r="J2394" s="4" t="s">
        <v>3369</v>
      </c>
      <c r="K2394" s="3">
        <v>16820.79</v>
      </c>
      <c r="L2394">
        <f t="shared" si="38"/>
        <v>828</v>
      </c>
    </row>
    <row r="2395" spans="1:12" x14ac:dyDescent="0.25">
      <c r="A2395" t="str">
        <f>A2394</f>
        <v>Holy Trinity Catholic Church</v>
      </c>
      <c r="B2395">
        <f>B2394</f>
        <v>2026</v>
      </c>
      <c r="C2395" t="s">
        <v>3357</v>
      </c>
      <c r="D2395" t="str">
        <f>D2394</f>
        <v>501(c)(3)</v>
      </c>
      <c r="E2395" t="str">
        <f>E2394</f>
        <v>0038-34</v>
      </c>
      <c r="F2395" s="3">
        <f>SUM(F2393:F2394)</f>
        <v>183096.24</v>
      </c>
      <c r="G2395" s="3">
        <f>SUM(G2393:G2394)</f>
        <v>-89042</v>
      </c>
      <c r="H2395" s="3">
        <f>SUM(H2393:H2394)</f>
        <v>94054.24</v>
      </c>
      <c r="I2395" s="3">
        <f>SUM(I2393:I2394)</f>
        <v>-89365.16</v>
      </c>
      <c r="J2395" s="3">
        <v>-638.85</v>
      </c>
      <c r="K2395" s="3">
        <f>SUM(K2393:K2394)</f>
        <v>4050.2300000000014</v>
      </c>
      <c r="L2395">
        <f t="shared" si="38"/>
        <v>828</v>
      </c>
    </row>
    <row r="2396" spans="1:12" x14ac:dyDescent="0.25">
      <c r="A2396" t="s">
        <v>1651</v>
      </c>
      <c r="B2396">
        <v>2026</v>
      </c>
      <c r="C2396" t="s">
        <v>9</v>
      </c>
      <c r="D2396" t="s">
        <v>6</v>
      </c>
      <c r="E2396" t="s">
        <v>1652</v>
      </c>
      <c r="F2396" s="3">
        <v>4500</v>
      </c>
      <c r="G2396" s="3">
        <v>0</v>
      </c>
      <c r="H2396" s="3">
        <v>4500</v>
      </c>
      <c r="I2396" s="3">
        <v>-2750</v>
      </c>
      <c r="J2396" s="3">
        <v>0</v>
      </c>
      <c r="K2396" s="3">
        <v>1750</v>
      </c>
      <c r="L2396">
        <f t="shared" si="38"/>
        <v>829</v>
      </c>
    </row>
    <row r="2397" spans="1:12" x14ac:dyDescent="0.25">
      <c r="A2397" t="s">
        <v>1651</v>
      </c>
      <c r="B2397">
        <v>2026</v>
      </c>
      <c r="C2397" t="s">
        <v>5</v>
      </c>
      <c r="D2397" t="s">
        <v>6</v>
      </c>
      <c r="E2397" t="s">
        <v>1652</v>
      </c>
      <c r="F2397" s="3">
        <v>0</v>
      </c>
      <c r="G2397" s="3">
        <v>0</v>
      </c>
      <c r="H2397" s="3">
        <v>0</v>
      </c>
      <c r="I2397" s="3">
        <v>0</v>
      </c>
      <c r="J2397" s="4" t="s">
        <v>3369</v>
      </c>
      <c r="K2397" s="3">
        <v>0</v>
      </c>
      <c r="L2397">
        <f t="shared" si="38"/>
        <v>829</v>
      </c>
    </row>
    <row r="2398" spans="1:12" x14ac:dyDescent="0.25">
      <c r="A2398" t="str">
        <f>A2397</f>
        <v>Holy Trinity Church and School</v>
      </c>
      <c r="B2398">
        <f>B2397</f>
        <v>2026</v>
      </c>
      <c r="C2398" t="s">
        <v>3357</v>
      </c>
      <c r="D2398" t="str">
        <f>D2397</f>
        <v>501(c)(3)</v>
      </c>
      <c r="E2398" t="str">
        <f>E2397</f>
        <v>0026-34</v>
      </c>
      <c r="F2398" s="3">
        <f>SUM(F2396:F2397)</f>
        <v>4500</v>
      </c>
      <c r="G2398" s="3">
        <f>SUM(G2396:G2397)</f>
        <v>0</v>
      </c>
      <c r="H2398" s="3">
        <f>SUM(H2396:H2397)</f>
        <v>4500</v>
      </c>
      <c r="I2398" s="3">
        <f>SUM(I2396:I2397)</f>
        <v>-2750</v>
      </c>
      <c r="J2398" s="3">
        <v>0</v>
      </c>
      <c r="K2398" s="3">
        <f>SUM(K2396:K2397)</f>
        <v>1750</v>
      </c>
      <c r="L2398">
        <f t="shared" si="38"/>
        <v>829</v>
      </c>
    </row>
    <row r="2399" spans="1:12" x14ac:dyDescent="0.25">
      <c r="A2399" t="s">
        <v>1653</v>
      </c>
      <c r="B2399">
        <v>2026</v>
      </c>
      <c r="C2399" t="s">
        <v>9</v>
      </c>
      <c r="D2399" t="s">
        <v>6</v>
      </c>
      <c r="E2399" t="s">
        <v>1654</v>
      </c>
      <c r="F2399" s="3">
        <v>182292</v>
      </c>
      <c r="G2399" s="3">
        <v>0</v>
      </c>
      <c r="H2399" s="3">
        <v>182292</v>
      </c>
      <c r="I2399" s="3">
        <v>-240922.88</v>
      </c>
      <c r="J2399" s="3">
        <v>6181</v>
      </c>
      <c r="K2399" s="3">
        <v>-52449.88</v>
      </c>
      <c r="L2399">
        <f t="shared" si="38"/>
        <v>830</v>
      </c>
    </row>
    <row r="2400" spans="1:12" x14ac:dyDescent="0.25">
      <c r="A2400" t="s">
        <v>1653</v>
      </c>
      <c r="B2400">
        <v>2026</v>
      </c>
      <c r="C2400" t="s">
        <v>12</v>
      </c>
      <c r="D2400" t="s">
        <v>6</v>
      </c>
      <c r="E2400" t="s">
        <v>1654</v>
      </c>
      <c r="F2400" s="3">
        <v>768669</v>
      </c>
      <c r="G2400" s="3">
        <v>-563592</v>
      </c>
      <c r="H2400" s="3">
        <v>205077</v>
      </c>
      <c r="I2400" s="3">
        <v>-53406.5</v>
      </c>
      <c r="J2400" s="4" t="s">
        <v>3369</v>
      </c>
      <c r="K2400" s="3">
        <v>151670.5</v>
      </c>
      <c r="L2400">
        <f t="shared" si="38"/>
        <v>830</v>
      </c>
    </row>
    <row r="2401" spans="1:12" x14ac:dyDescent="0.25">
      <c r="A2401" t="s">
        <v>1653</v>
      </c>
      <c r="B2401">
        <v>2026</v>
      </c>
      <c r="C2401" t="s">
        <v>5</v>
      </c>
      <c r="D2401" t="s">
        <v>6</v>
      </c>
      <c r="E2401" t="s">
        <v>1654</v>
      </c>
      <c r="F2401" s="3">
        <v>347824</v>
      </c>
      <c r="G2401" s="3">
        <v>-280824</v>
      </c>
      <c r="H2401" s="3">
        <v>67000</v>
      </c>
      <c r="I2401" s="3">
        <v>-24971.43</v>
      </c>
      <c r="J2401" s="4" t="s">
        <v>3369</v>
      </c>
      <c r="K2401" s="3">
        <v>42028.57</v>
      </c>
      <c r="L2401">
        <f t="shared" si="38"/>
        <v>830</v>
      </c>
    </row>
    <row r="2402" spans="1:12" x14ac:dyDescent="0.25">
      <c r="A2402" t="str">
        <f>A2401</f>
        <v>Holy Trinity Lutheran Church</v>
      </c>
      <c r="B2402">
        <f>B2401</f>
        <v>2026</v>
      </c>
      <c r="C2402" t="s">
        <v>3357</v>
      </c>
      <c r="D2402" t="str">
        <f>D2401</f>
        <v>501(c)(3)</v>
      </c>
      <c r="E2402" t="str">
        <f>E2401</f>
        <v>1017-34</v>
      </c>
      <c r="F2402" s="3">
        <f>SUM(F2399:F2401)</f>
        <v>1298785</v>
      </c>
      <c r="G2402" s="3">
        <f>SUM(G2399:G2401)</f>
        <v>-844416</v>
      </c>
      <c r="H2402" s="3">
        <f>SUM(H2399:H2401)</f>
        <v>454369</v>
      </c>
      <c r="I2402" s="3">
        <f>SUM(I2399:I2401)</f>
        <v>-319300.81</v>
      </c>
      <c r="J2402" s="3">
        <v>6181</v>
      </c>
      <c r="K2402" s="3">
        <f>SUM(K2399:K2401)</f>
        <v>141249.19</v>
      </c>
      <c r="L2402">
        <f t="shared" si="38"/>
        <v>830</v>
      </c>
    </row>
    <row r="2403" spans="1:12" x14ac:dyDescent="0.25">
      <c r="A2403" t="s">
        <v>1655</v>
      </c>
      <c r="B2403">
        <v>2026</v>
      </c>
      <c r="C2403" t="s">
        <v>9</v>
      </c>
      <c r="D2403" t="s">
        <v>6</v>
      </c>
      <c r="E2403" t="s">
        <v>1656</v>
      </c>
      <c r="F2403" s="3">
        <v>521387</v>
      </c>
      <c r="G2403" s="3">
        <v>0</v>
      </c>
      <c r="H2403" s="3">
        <v>521387</v>
      </c>
      <c r="I2403" s="3">
        <v>-665219</v>
      </c>
      <c r="J2403" s="3">
        <v>5135</v>
      </c>
      <c r="K2403" s="3">
        <v>-138697</v>
      </c>
      <c r="L2403">
        <f t="shared" si="38"/>
        <v>831</v>
      </c>
    </row>
    <row r="2404" spans="1:12" x14ac:dyDescent="0.25">
      <c r="A2404" t="s">
        <v>1655</v>
      </c>
      <c r="B2404">
        <v>2026</v>
      </c>
      <c r="C2404" t="s">
        <v>12</v>
      </c>
      <c r="D2404" t="s">
        <v>6</v>
      </c>
      <c r="E2404" t="s">
        <v>1656</v>
      </c>
      <c r="F2404" s="3">
        <v>2605334</v>
      </c>
      <c r="G2404" s="3">
        <v>-1907048</v>
      </c>
      <c r="H2404" s="3">
        <v>698286</v>
      </c>
      <c r="I2404" s="3">
        <v>-149423</v>
      </c>
      <c r="J2404" s="4" t="s">
        <v>3369</v>
      </c>
      <c r="K2404" s="3">
        <v>548863</v>
      </c>
      <c r="L2404">
        <f t="shared" si="38"/>
        <v>831</v>
      </c>
    </row>
    <row r="2405" spans="1:12" x14ac:dyDescent="0.25">
      <c r="A2405" t="str">
        <f>A2404</f>
        <v>Holy Trinity Ukrainian Autocephalous Orthodox Church</v>
      </c>
      <c r="B2405">
        <f>B2404</f>
        <v>2026</v>
      </c>
      <c r="C2405" t="s">
        <v>3357</v>
      </c>
      <c r="D2405" t="str">
        <f>D2404</f>
        <v>501(c)(3)</v>
      </c>
      <c r="E2405" t="str">
        <f>E2404</f>
        <v>0012-34</v>
      </c>
      <c r="F2405" s="3">
        <f>SUM(F2403:F2404)</f>
        <v>3126721</v>
      </c>
      <c r="G2405" s="3">
        <f>SUM(G2403:G2404)</f>
        <v>-1907048</v>
      </c>
      <c r="H2405" s="3">
        <f>SUM(H2403:H2404)</f>
        <v>1219673</v>
      </c>
      <c r="I2405" s="3">
        <f>SUM(I2403:I2404)</f>
        <v>-814642</v>
      </c>
      <c r="J2405" s="3">
        <v>5135</v>
      </c>
      <c r="K2405" s="3">
        <f>SUM(K2403:K2404)</f>
        <v>410166</v>
      </c>
      <c r="L2405">
        <f t="shared" si="38"/>
        <v>831</v>
      </c>
    </row>
    <row r="2406" spans="1:12" x14ac:dyDescent="0.25">
      <c r="A2406" t="s">
        <v>1657</v>
      </c>
      <c r="B2406">
        <v>2026</v>
      </c>
      <c r="C2406" t="s">
        <v>5</v>
      </c>
      <c r="D2406" t="s">
        <v>6</v>
      </c>
      <c r="E2406" t="s">
        <v>1658</v>
      </c>
      <c r="F2406" s="3">
        <v>244880</v>
      </c>
      <c r="G2406" s="3">
        <v>-183900</v>
      </c>
      <c r="H2406" s="3">
        <v>60980</v>
      </c>
      <c r="I2406" s="3">
        <v>-11647.17</v>
      </c>
      <c r="J2406" s="4" t="s">
        <v>3369</v>
      </c>
      <c r="K2406" s="3">
        <v>49332.83</v>
      </c>
      <c r="L2406">
        <f t="shared" si="38"/>
        <v>832</v>
      </c>
    </row>
    <row r="2407" spans="1:12" x14ac:dyDescent="0.25">
      <c r="A2407" t="str">
        <f>A2406</f>
        <v>Homeless To Home Animal Rescue And Cat Sanctuary</v>
      </c>
      <c r="B2407">
        <f>B2406</f>
        <v>2026</v>
      </c>
      <c r="C2407" t="s">
        <v>3357</v>
      </c>
      <c r="D2407" t="str">
        <f>D2406</f>
        <v>501(c)(3)</v>
      </c>
      <c r="E2407" t="str">
        <f>E2406</f>
        <v>0169-34</v>
      </c>
      <c r="F2407" s="3">
        <f>SUM(F2406)</f>
        <v>244880</v>
      </c>
      <c r="G2407" s="3">
        <f>SUM(G2406)</f>
        <v>-183900</v>
      </c>
      <c r="H2407" s="3">
        <f>SUM(H2406)</f>
        <v>60980</v>
      </c>
      <c r="I2407" s="3">
        <f>SUM(I2406)</f>
        <v>-11647.17</v>
      </c>
      <c r="J2407" s="4" t="s">
        <v>3369</v>
      </c>
      <c r="K2407" s="3">
        <f>SUM(K2406)</f>
        <v>49332.83</v>
      </c>
      <c r="L2407">
        <f t="shared" si="38"/>
        <v>832</v>
      </c>
    </row>
    <row r="2408" spans="1:12" x14ac:dyDescent="0.25">
      <c r="A2408" t="s">
        <v>1659</v>
      </c>
      <c r="B2408">
        <v>2026</v>
      </c>
      <c r="C2408" t="s">
        <v>5</v>
      </c>
      <c r="D2408" t="s">
        <v>6</v>
      </c>
      <c r="E2408" t="s">
        <v>1660</v>
      </c>
      <c r="F2408" s="3">
        <v>9276</v>
      </c>
      <c r="G2408" s="3">
        <v>-7161</v>
      </c>
      <c r="H2408" s="3">
        <v>2115</v>
      </c>
      <c r="I2408" s="3">
        <v>-394.68</v>
      </c>
      <c r="J2408" s="4" t="s">
        <v>3369</v>
      </c>
      <c r="K2408" s="3">
        <v>1720.32</v>
      </c>
      <c r="L2408">
        <f t="shared" si="38"/>
        <v>833</v>
      </c>
    </row>
    <row r="2409" spans="1:12" x14ac:dyDescent="0.25">
      <c r="A2409" t="str">
        <f>A2408</f>
        <v>Hopewell-Loudon Athletic Boosters Association</v>
      </c>
      <c r="B2409">
        <f>B2408</f>
        <v>2026</v>
      </c>
      <c r="C2409" t="s">
        <v>3357</v>
      </c>
      <c r="D2409" t="str">
        <f>D2408</f>
        <v>501(c)(3)</v>
      </c>
      <c r="E2409" t="str">
        <f>E2408</f>
        <v>0170-34</v>
      </c>
      <c r="F2409" s="3">
        <f>SUM(F2408)</f>
        <v>9276</v>
      </c>
      <c r="G2409" s="3">
        <f>SUM(G2408)</f>
        <v>-7161</v>
      </c>
      <c r="H2409" s="3">
        <f>SUM(H2408)</f>
        <v>2115</v>
      </c>
      <c r="I2409" s="3">
        <f>SUM(I2408)</f>
        <v>-394.68</v>
      </c>
      <c r="J2409" s="4" t="s">
        <v>3369</v>
      </c>
      <c r="K2409" s="3">
        <f>SUM(K2408)</f>
        <v>1720.32</v>
      </c>
      <c r="L2409">
        <f t="shared" si="38"/>
        <v>833</v>
      </c>
    </row>
    <row r="2410" spans="1:12" x14ac:dyDescent="0.25">
      <c r="A2410" t="s">
        <v>1661</v>
      </c>
      <c r="B2410">
        <v>2026</v>
      </c>
      <c r="C2410" t="s">
        <v>9</v>
      </c>
      <c r="D2410" t="s">
        <v>6</v>
      </c>
      <c r="E2410" t="s">
        <v>1662</v>
      </c>
      <c r="F2410" s="3">
        <v>4541</v>
      </c>
      <c r="G2410" s="3">
        <v>0</v>
      </c>
      <c r="H2410" s="3">
        <v>4541</v>
      </c>
      <c r="I2410" s="3">
        <v>-2042.78</v>
      </c>
      <c r="J2410" s="3">
        <v>-1029</v>
      </c>
      <c r="K2410" s="3">
        <v>1469.22</v>
      </c>
      <c r="L2410">
        <f t="shared" si="38"/>
        <v>834</v>
      </c>
    </row>
    <row r="2411" spans="1:12" x14ac:dyDescent="0.25">
      <c r="A2411" t="str">
        <f>A2410</f>
        <v>Houston’s Lift Off</v>
      </c>
      <c r="B2411">
        <f>B2410</f>
        <v>2026</v>
      </c>
      <c r="C2411" t="s">
        <v>3357</v>
      </c>
      <c r="D2411" t="str">
        <f>D2410</f>
        <v>501(c)(3)</v>
      </c>
      <c r="E2411" t="str">
        <f>E2410</f>
        <v>1024-34</v>
      </c>
      <c r="F2411" s="3">
        <f>SUM(F2410)</f>
        <v>4541</v>
      </c>
      <c r="G2411" s="3">
        <f>SUM(G2410)</f>
        <v>0</v>
      </c>
      <c r="H2411" s="3">
        <f>SUM(H2410)</f>
        <v>4541</v>
      </c>
      <c r="I2411" s="3">
        <f>SUM(I2410)</f>
        <v>-2042.78</v>
      </c>
      <c r="J2411" s="3">
        <v>-1029</v>
      </c>
      <c r="K2411" s="3">
        <f>SUM(K2410)</f>
        <v>1469.22</v>
      </c>
      <c r="L2411">
        <f t="shared" si="38"/>
        <v>834</v>
      </c>
    </row>
    <row r="2412" spans="1:12" x14ac:dyDescent="0.25">
      <c r="A2412" t="s">
        <v>1663</v>
      </c>
      <c r="B2412">
        <v>2026</v>
      </c>
      <c r="C2412" t="s">
        <v>9</v>
      </c>
      <c r="D2412" t="s">
        <v>6</v>
      </c>
      <c r="E2412" t="s">
        <v>1664</v>
      </c>
      <c r="F2412" s="3">
        <v>32787</v>
      </c>
      <c r="G2412" s="3">
        <v>0</v>
      </c>
      <c r="H2412" s="3">
        <v>32787</v>
      </c>
      <c r="I2412" s="3">
        <v>-5009</v>
      </c>
      <c r="J2412" s="3">
        <v>-5840</v>
      </c>
      <c r="K2412" s="3">
        <v>21938</v>
      </c>
      <c r="L2412">
        <f t="shared" si="38"/>
        <v>835</v>
      </c>
    </row>
    <row r="2413" spans="1:12" x14ac:dyDescent="0.25">
      <c r="A2413" t="str">
        <f>A2412</f>
        <v>Howland Band Boosters Inc</v>
      </c>
      <c r="B2413">
        <f>B2412</f>
        <v>2026</v>
      </c>
      <c r="C2413" t="s">
        <v>3357</v>
      </c>
      <c r="D2413" t="str">
        <f>D2412</f>
        <v>501(c)(3)</v>
      </c>
      <c r="E2413" t="str">
        <f>E2412</f>
        <v>0167-34</v>
      </c>
      <c r="F2413" s="3">
        <f>SUM(F2412)</f>
        <v>32787</v>
      </c>
      <c r="G2413" s="3">
        <f>SUM(G2412)</f>
        <v>0</v>
      </c>
      <c r="H2413" s="3">
        <f>SUM(H2412)</f>
        <v>32787</v>
      </c>
      <c r="I2413" s="3">
        <f>SUM(I2412)</f>
        <v>-5009</v>
      </c>
      <c r="J2413" s="3">
        <v>-5840</v>
      </c>
      <c r="K2413" s="3">
        <f>SUM(K2412)</f>
        <v>21938</v>
      </c>
      <c r="L2413">
        <f t="shared" si="38"/>
        <v>835</v>
      </c>
    </row>
    <row r="2414" spans="1:12" x14ac:dyDescent="0.25">
      <c r="A2414" t="s">
        <v>1665</v>
      </c>
      <c r="B2414">
        <v>2026</v>
      </c>
      <c r="C2414" t="s">
        <v>9</v>
      </c>
      <c r="D2414" t="s">
        <v>6</v>
      </c>
      <c r="E2414" t="s">
        <v>1666</v>
      </c>
      <c r="F2414" s="3">
        <v>18550</v>
      </c>
      <c r="G2414" s="3">
        <v>0</v>
      </c>
      <c r="H2414" s="3">
        <v>18550</v>
      </c>
      <c r="I2414" s="3">
        <v>-8840</v>
      </c>
      <c r="J2414" s="3">
        <v>0</v>
      </c>
      <c r="K2414" s="3">
        <v>9710</v>
      </c>
      <c r="L2414">
        <f t="shared" si="38"/>
        <v>836</v>
      </c>
    </row>
    <row r="2415" spans="1:12" x14ac:dyDescent="0.25">
      <c r="A2415" t="str">
        <f>A2414</f>
        <v>HT Ministries</v>
      </c>
      <c r="B2415">
        <f>B2414</f>
        <v>2026</v>
      </c>
      <c r="C2415" t="s">
        <v>3357</v>
      </c>
      <c r="D2415" t="str">
        <f>D2414</f>
        <v>501(c)(3)</v>
      </c>
      <c r="E2415" t="str">
        <f>E2414</f>
        <v>1031-34</v>
      </c>
      <c r="F2415" s="3">
        <f>SUM(F2414)</f>
        <v>18550</v>
      </c>
      <c r="G2415" s="3">
        <f>SUM(G2414)</f>
        <v>0</v>
      </c>
      <c r="H2415" s="3">
        <f>SUM(H2414)</f>
        <v>18550</v>
      </c>
      <c r="I2415" s="3">
        <f>SUM(I2414)</f>
        <v>-8840</v>
      </c>
      <c r="J2415" s="3">
        <v>0</v>
      </c>
      <c r="K2415" s="3">
        <f>SUM(K2414)</f>
        <v>9710</v>
      </c>
      <c r="L2415">
        <f t="shared" si="38"/>
        <v>836</v>
      </c>
    </row>
    <row r="2416" spans="1:12" x14ac:dyDescent="0.25">
      <c r="A2416" t="s">
        <v>1667</v>
      </c>
      <c r="B2416">
        <v>2026</v>
      </c>
      <c r="C2416" t="s">
        <v>9</v>
      </c>
      <c r="D2416" t="s">
        <v>6</v>
      </c>
      <c r="E2416" t="s">
        <v>1668</v>
      </c>
      <c r="F2416" s="3">
        <v>27505</v>
      </c>
      <c r="G2416" s="3">
        <v>0</v>
      </c>
      <c r="H2416" s="3">
        <v>27505</v>
      </c>
      <c r="I2416" s="3">
        <v>-8999.74</v>
      </c>
      <c r="J2416" s="3">
        <v>-5663.14</v>
      </c>
      <c r="K2416" s="3">
        <v>12842.12</v>
      </c>
      <c r="L2416">
        <f t="shared" si="38"/>
        <v>837</v>
      </c>
    </row>
    <row r="2417" spans="1:12" x14ac:dyDescent="0.25">
      <c r="A2417" t="str">
        <f>A2416</f>
        <v>Hubbard Football Moms</v>
      </c>
      <c r="B2417">
        <f>B2416</f>
        <v>2026</v>
      </c>
      <c r="C2417" t="s">
        <v>3357</v>
      </c>
      <c r="D2417" t="str">
        <f>D2416</f>
        <v>501(c)(3)</v>
      </c>
      <c r="E2417" t="str">
        <f>E2416</f>
        <v>1011-34</v>
      </c>
      <c r="F2417" s="3">
        <f>SUM(F2416)</f>
        <v>27505</v>
      </c>
      <c r="G2417" s="3">
        <f>SUM(G2416)</f>
        <v>0</v>
      </c>
      <c r="H2417" s="3">
        <f>SUM(H2416)</f>
        <v>27505</v>
      </c>
      <c r="I2417" s="3">
        <f>SUM(I2416)</f>
        <v>-8999.74</v>
      </c>
      <c r="J2417" s="3">
        <v>-5663.14</v>
      </c>
      <c r="K2417" s="3">
        <f>SUM(K2416)</f>
        <v>12842.12</v>
      </c>
      <c r="L2417">
        <f t="shared" si="38"/>
        <v>837</v>
      </c>
    </row>
    <row r="2418" spans="1:12" x14ac:dyDescent="0.25">
      <c r="A2418" t="s">
        <v>1669</v>
      </c>
      <c r="B2418">
        <v>2026</v>
      </c>
      <c r="C2418" t="s">
        <v>5</v>
      </c>
      <c r="D2418" t="s">
        <v>6</v>
      </c>
      <c r="E2418" t="s">
        <v>1670</v>
      </c>
      <c r="F2418" s="3">
        <v>394176</v>
      </c>
      <c r="G2418" s="3">
        <v>-318054</v>
      </c>
      <c r="H2418" s="3">
        <v>76122</v>
      </c>
      <c r="I2418" s="3">
        <v>-23650.560000000001</v>
      </c>
      <c r="J2418" s="4" t="s">
        <v>3369</v>
      </c>
      <c r="K2418" s="3">
        <v>52471.44</v>
      </c>
      <c r="L2418">
        <f t="shared" si="38"/>
        <v>838</v>
      </c>
    </row>
    <row r="2419" spans="1:12" x14ac:dyDescent="0.25">
      <c r="A2419" t="str">
        <f>A2418</f>
        <v>Hubbard Youth Coalition</v>
      </c>
      <c r="B2419">
        <f>B2418</f>
        <v>2026</v>
      </c>
      <c r="C2419" t="s">
        <v>3357</v>
      </c>
      <c r="D2419" t="str">
        <f>D2418</f>
        <v>501(c)(3)</v>
      </c>
      <c r="E2419" t="str">
        <f>E2418</f>
        <v>1021-34</v>
      </c>
      <c r="F2419" s="3">
        <f>SUM(F2418)</f>
        <v>394176</v>
      </c>
      <c r="G2419" s="3">
        <f>SUM(G2418)</f>
        <v>-318054</v>
      </c>
      <c r="H2419" s="3">
        <f>SUM(H2418)</f>
        <v>76122</v>
      </c>
      <c r="I2419" s="3">
        <f>SUM(I2418)</f>
        <v>-23650.560000000001</v>
      </c>
      <c r="J2419" s="4" t="s">
        <v>3369</v>
      </c>
      <c r="K2419" s="3">
        <f>SUM(K2418)</f>
        <v>52471.44</v>
      </c>
      <c r="L2419">
        <f t="shared" si="38"/>
        <v>838</v>
      </c>
    </row>
    <row r="2420" spans="1:12" x14ac:dyDescent="0.25">
      <c r="A2420" t="s">
        <v>1671</v>
      </c>
      <c r="B2420">
        <v>2026</v>
      </c>
      <c r="C2420" t="s">
        <v>9</v>
      </c>
      <c r="D2420" t="s">
        <v>6</v>
      </c>
      <c r="E2420" t="s">
        <v>1672</v>
      </c>
      <c r="F2420" s="3">
        <v>712598.22</v>
      </c>
      <c r="G2420" s="3">
        <v>0</v>
      </c>
      <c r="H2420" s="3">
        <v>712598.22</v>
      </c>
      <c r="I2420" s="3">
        <v>-502704.48</v>
      </c>
      <c r="J2420" s="3">
        <v>2442.15</v>
      </c>
      <c r="K2420" s="3">
        <v>212335.89</v>
      </c>
      <c r="L2420">
        <f t="shared" si="38"/>
        <v>839</v>
      </c>
    </row>
    <row r="2421" spans="1:12" x14ac:dyDescent="0.25">
      <c r="A2421" t="s">
        <v>1671</v>
      </c>
      <c r="B2421">
        <v>2026</v>
      </c>
      <c r="C2421" t="s">
        <v>12</v>
      </c>
      <c r="D2421" t="s">
        <v>6</v>
      </c>
      <c r="E2421" t="s">
        <v>1672</v>
      </c>
      <c r="F2421" s="3">
        <v>2330390</v>
      </c>
      <c r="G2421" s="3">
        <v>-1719838</v>
      </c>
      <c r="H2421" s="3">
        <v>610552</v>
      </c>
      <c r="I2421" s="3">
        <v>-184453.14</v>
      </c>
      <c r="J2421" s="4" t="s">
        <v>3369</v>
      </c>
      <c r="K2421" s="3">
        <v>426098.86</v>
      </c>
      <c r="L2421">
        <f t="shared" si="38"/>
        <v>839</v>
      </c>
    </row>
    <row r="2422" spans="1:12" x14ac:dyDescent="0.25">
      <c r="A2422" t="s">
        <v>1671</v>
      </c>
      <c r="B2422">
        <v>2026</v>
      </c>
      <c r="C2422" t="s">
        <v>5</v>
      </c>
      <c r="D2422" t="s">
        <v>6</v>
      </c>
      <c r="E2422" t="s">
        <v>1672</v>
      </c>
      <c r="F2422" s="3">
        <v>2236097</v>
      </c>
      <c r="G2422" s="3">
        <v>-1806257</v>
      </c>
      <c r="H2422" s="3">
        <v>429840</v>
      </c>
      <c r="I2422" s="3">
        <v>-132644.82</v>
      </c>
      <c r="J2422" s="4" t="s">
        <v>3369</v>
      </c>
      <c r="K2422" s="3">
        <v>297195.18</v>
      </c>
      <c r="L2422">
        <f t="shared" si="38"/>
        <v>839</v>
      </c>
    </row>
    <row r="2423" spans="1:12" x14ac:dyDescent="0.25">
      <c r="A2423" t="str">
        <f>A2422</f>
        <v>Huber Heights Athletic Foundation</v>
      </c>
      <c r="B2423">
        <f>B2422</f>
        <v>2026</v>
      </c>
      <c r="C2423" t="s">
        <v>3357</v>
      </c>
      <c r="D2423" t="str">
        <f>D2422</f>
        <v>501(c)(3)</v>
      </c>
      <c r="E2423" t="str">
        <f>E2422</f>
        <v>0073-34</v>
      </c>
      <c r="F2423" s="3">
        <f>SUM(F2420:F2422)</f>
        <v>5279085.22</v>
      </c>
      <c r="G2423" s="3">
        <f>SUM(G2420:G2422)</f>
        <v>-3526095</v>
      </c>
      <c r="H2423" s="3">
        <f>SUM(H2420:H2422)</f>
        <v>1752990.22</v>
      </c>
      <c r="I2423" s="3">
        <f>SUM(I2420:I2422)</f>
        <v>-819802.44</v>
      </c>
      <c r="J2423" s="3">
        <v>2442.15</v>
      </c>
      <c r="K2423" s="3">
        <f>SUM(K2420:K2422)</f>
        <v>935629.92999999993</v>
      </c>
      <c r="L2423">
        <f t="shared" si="38"/>
        <v>839</v>
      </c>
    </row>
    <row r="2424" spans="1:12" x14ac:dyDescent="0.25">
      <c r="A2424" t="s">
        <v>1673</v>
      </c>
      <c r="B2424">
        <v>2026</v>
      </c>
      <c r="C2424" t="s">
        <v>9</v>
      </c>
      <c r="D2424" t="s">
        <v>6</v>
      </c>
      <c r="E2424" t="s">
        <v>1674</v>
      </c>
      <c r="F2424" s="3">
        <v>31276</v>
      </c>
      <c r="G2424" s="3">
        <v>0</v>
      </c>
      <c r="H2424" s="3">
        <v>31276</v>
      </c>
      <c r="I2424" s="3">
        <v>-31476</v>
      </c>
      <c r="J2424" s="3">
        <v>0</v>
      </c>
      <c r="K2424" s="3">
        <v>-200</v>
      </c>
      <c r="L2424">
        <f t="shared" si="38"/>
        <v>840</v>
      </c>
    </row>
    <row r="2425" spans="1:12" x14ac:dyDescent="0.25">
      <c r="A2425" t="str">
        <f>A2424</f>
        <v>Huber Heights Senior Center</v>
      </c>
      <c r="B2425">
        <f>B2424</f>
        <v>2026</v>
      </c>
      <c r="C2425" t="s">
        <v>3357</v>
      </c>
      <c r="D2425" t="str">
        <f>D2424</f>
        <v>501(c)(3)</v>
      </c>
      <c r="E2425" t="str">
        <f>E2424</f>
        <v>0097-34</v>
      </c>
      <c r="F2425" s="3">
        <f>SUM(F2424)</f>
        <v>31276</v>
      </c>
      <c r="G2425" s="3">
        <f>SUM(G2424)</f>
        <v>0</v>
      </c>
      <c r="H2425" s="3">
        <f>SUM(H2424)</f>
        <v>31276</v>
      </c>
      <c r="I2425" s="3">
        <f>SUM(I2424)</f>
        <v>-31476</v>
      </c>
      <c r="J2425" s="3">
        <v>0</v>
      </c>
      <c r="K2425" s="3">
        <f>SUM(K2424)</f>
        <v>-200</v>
      </c>
      <c r="L2425">
        <f t="shared" si="38"/>
        <v>840</v>
      </c>
    </row>
    <row r="2426" spans="1:12" x14ac:dyDescent="0.25">
      <c r="A2426" t="s">
        <v>1675</v>
      </c>
      <c r="B2426">
        <v>2026</v>
      </c>
      <c r="C2426" t="s">
        <v>5</v>
      </c>
      <c r="D2426" t="s">
        <v>6</v>
      </c>
      <c r="E2426" t="s">
        <v>1676</v>
      </c>
      <c r="F2426" s="3">
        <v>107424</v>
      </c>
      <c r="G2426" s="3">
        <v>-82362</v>
      </c>
      <c r="H2426" s="3">
        <v>25062</v>
      </c>
      <c r="I2426" s="3">
        <v>-5973.25</v>
      </c>
      <c r="J2426" s="4" t="s">
        <v>3369</v>
      </c>
      <c r="K2426" s="3">
        <v>19088.75</v>
      </c>
      <c r="L2426">
        <f t="shared" si="38"/>
        <v>841</v>
      </c>
    </row>
    <row r="2427" spans="1:12" x14ac:dyDescent="0.25">
      <c r="A2427" t="str">
        <f>A2426</f>
        <v>Humane Society of Erie County</v>
      </c>
      <c r="B2427">
        <f>B2426</f>
        <v>2026</v>
      </c>
      <c r="C2427" t="s">
        <v>3357</v>
      </c>
      <c r="D2427" t="str">
        <f>D2426</f>
        <v>501(c)(3)</v>
      </c>
      <c r="E2427" t="str">
        <f>E2426</f>
        <v>0041-31</v>
      </c>
      <c r="F2427" s="3">
        <f>SUM(F2426)</f>
        <v>107424</v>
      </c>
      <c r="G2427" s="3">
        <f>SUM(G2426)</f>
        <v>-82362</v>
      </c>
      <c r="H2427" s="3">
        <f>SUM(H2426)</f>
        <v>25062</v>
      </c>
      <c r="I2427" s="3">
        <f>SUM(I2426)</f>
        <v>-5973.25</v>
      </c>
      <c r="J2427" s="4" t="s">
        <v>3369</v>
      </c>
      <c r="K2427" s="3">
        <f>SUM(K2426)</f>
        <v>19088.75</v>
      </c>
      <c r="L2427">
        <f t="shared" si="38"/>
        <v>841</v>
      </c>
    </row>
    <row r="2428" spans="1:12" x14ac:dyDescent="0.25">
      <c r="A2428" t="s">
        <v>1677</v>
      </c>
      <c r="B2428">
        <v>2026</v>
      </c>
      <c r="C2428" t="s">
        <v>5</v>
      </c>
      <c r="D2428" t="s">
        <v>6</v>
      </c>
      <c r="E2428" t="s">
        <v>1678</v>
      </c>
      <c r="F2428" s="3">
        <v>1041455</v>
      </c>
      <c r="G2428" s="3">
        <v>-840113</v>
      </c>
      <c r="H2428" s="3">
        <v>201342</v>
      </c>
      <c r="I2428" s="3">
        <v>-58175.55</v>
      </c>
      <c r="J2428" s="4" t="s">
        <v>3369</v>
      </c>
      <c r="K2428" s="3">
        <v>143166.45000000001</v>
      </c>
      <c r="L2428">
        <f t="shared" si="38"/>
        <v>842</v>
      </c>
    </row>
    <row r="2429" spans="1:12" x14ac:dyDescent="0.25">
      <c r="A2429" t="str">
        <f>A2428</f>
        <v>Humane Society of Madison County</v>
      </c>
      <c r="B2429">
        <f>B2428</f>
        <v>2026</v>
      </c>
      <c r="C2429" t="s">
        <v>3357</v>
      </c>
      <c r="D2429" t="str">
        <f>D2428</f>
        <v>501(c)(3)</v>
      </c>
      <c r="E2429" t="str">
        <f>E2428</f>
        <v>1010-34</v>
      </c>
      <c r="F2429" s="3">
        <f>SUM(F2428)</f>
        <v>1041455</v>
      </c>
      <c r="G2429" s="3">
        <f>SUM(G2428)</f>
        <v>-840113</v>
      </c>
      <c r="H2429" s="3">
        <f>SUM(H2428)</f>
        <v>201342</v>
      </c>
      <c r="I2429" s="3">
        <f>SUM(I2428)</f>
        <v>-58175.55</v>
      </c>
      <c r="J2429" s="4" t="s">
        <v>3369</v>
      </c>
      <c r="K2429" s="3">
        <f>SUM(K2428)</f>
        <v>143166.45000000001</v>
      </c>
      <c r="L2429">
        <f t="shared" si="38"/>
        <v>842</v>
      </c>
    </row>
    <row r="2430" spans="1:12" x14ac:dyDescent="0.25">
      <c r="A2430" t="s">
        <v>1679</v>
      </c>
      <c r="B2430">
        <v>2026</v>
      </c>
      <c r="C2430" t="s">
        <v>5</v>
      </c>
      <c r="D2430" t="s">
        <v>6</v>
      </c>
      <c r="E2430" t="s">
        <v>1680</v>
      </c>
      <c r="F2430" s="3">
        <v>2642546</v>
      </c>
      <c r="G2430" s="3">
        <v>-2142872</v>
      </c>
      <c r="H2430" s="3">
        <v>499674</v>
      </c>
      <c r="I2430" s="3">
        <v>-150602.70000000001</v>
      </c>
      <c r="J2430" s="4" t="s">
        <v>3369</v>
      </c>
      <c r="K2430" s="3">
        <v>349071.3</v>
      </c>
      <c r="L2430">
        <f t="shared" si="38"/>
        <v>843</v>
      </c>
    </row>
    <row r="2431" spans="1:12" x14ac:dyDescent="0.25">
      <c r="A2431" t="str">
        <f>A2430</f>
        <v>Humane Society of Sandusky County</v>
      </c>
      <c r="B2431">
        <f>B2430</f>
        <v>2026</v>
      </c>
      <c r="C2431" t="s">
        <v>3357</v>
      </c>
      <c r="D2431" t="str">
        <f>D2430</f>
        <v>501(c)(3)</v>
      </c>
      <c r="E2431" t="str">
        <f>E2430</f>
        <v>0155-34</v>
      </c>
      <c r="F2431" s="3">
        <f>SUM(F2430)</f>
        <v>2642546</v>
      </c>
      <c r="G2431" s="3">
        <f>SUM(G2430)</f>
        <v>-2142872</v>
      </c>
      <c r="H2431" s="3">
        <f>SUM(H2430)</f>
        <v>499674</v>
      </c>
      <c r="I2431" s="3">
        <f>SUM(I2430)</f>
        <v>-150602.70000000001</v>
      </c>
      <c r="J2431" s="4" t="s">
        <v>3369</v>
      </c>
      <c r="K2431" s="3">
        <f>SUM(K2430)</f>
        <v>349071.3</v>
      </c>
      <c r="L2431">
        <f t="shared" si="38"/>
        <v>843</v>
      </c>
    </row>
    <row r="2432" spans="1:12" x14ac:dyDescent="0.25">
      <c r="A2432" t="s">
        <v>1681</v>
      </c>
      <c r="B2432">
        <v>2026</v>
      </c>
      <c r="C2432" t="s">
        <v>9</v>
      </c>
      <c r="D2432" t="s">
        <v>6</v>
      </c>
      <c r="E2432" t="s">
        <v>1682</v>
      </c>
      <c r="F2432" s="3">
        <v>60977</v>
      </c>
      <c r="G2432" s="3">
        <v>0</v>
      </c>
      <c r="H2432" s="3">
        <v>60977</v>
      </c>
      <c r="I2432" s="3">
        <v>-3576.27</v>
      </c>
      <c r="J2432" s="3">
        <v>-11484.72</v>
      </c>
      <c r="K2432" s="3">
        <v>45916.01</v>
      </c>
      <c r="L2432">
        <f t="shared" si="38"/>
        <v>844</v>
      </c>
    </row>
    <row r="2433" spans="1:12" x14ac:dyDescent="0.25">
      <c r="A2433" t="str">
        <f>A2432</f>
        <v>Humane Society of Summit County</v>
      </c>
      <c r="B2433">
        <f>B2432</f>
        <v>2026</v>
      </c>
      <c r="C2433" t="s">
        <v>3357</v>
      </c>
      <c r="D2433" t="str">
        <f>D2432</f>
        <v>501(c)(3)</v>
      </c>
      <c r="E2433" t="str">
        <f>E2432</f>
        <v>1002-34</v>
      </c>
      <c r="F2433" s="3">
        <f>SUM(F2432)</f>
        <v>60977</v>
      </c>
      <c r="G2433" s="3">
        <f>SUM(G2432)</f>
        <v>0</v>
      </c>
      <c r="H2433" s="3">
        <f>SUM(H2432)</f>
        <v>60977</v>
      </c>
      <c r="I2433" s="3">
        <f>SUM(I2432)</f>
        <v>-3576.27</v>
      </c>
      <c r="J2433" s="3">
        <v>-11484.72</v>
      </c>
      <c r="K2433" s="3">
        <f>SUM(K2432)</f>
        <v>45916.01</v>
      </c>
      <c r="L2433">
        <f t="shared" si="38"/>
        <v>844</v>
      </c>
    </row>
    <row r="2434" spans="1:12" x14ac:dyDescent="0.25">
      <c r="A2434" t="s">
        <v>1683</v>
      </c>
      <c r="B2434">
        <v>2026</v>
      </c>
      <c r="C2434" t="s">
        <v>9</v>
      </c>
      <c r="D2434" t="s">
        <v>6</v>
      </c>
      <c r="E2434" t="s">
        <v>1684</v>
      </c>
      <c r="F2434" s="3">
        <v>102762</v>
      </c>
      <c r="G2434" s="3">
        <v>0</v>
      </c>
      <c r="H2434" s="3">
        <v>102762</v>
      </c>
      <c r="I2434" s="3">
        <v>-69656.42</v>
      </c>
      <c r="J2434" s="3">
        <v>10.37</v>
      </c>
      <c r="K2434" s="3">
        <v>33115.949999999997</v>
      </c>
      <c r="L2434">
        <f t="shared" si="38"/>
        <v>845</v>
      </c>
    </row>
    <row r="2435" spans="1:12" x14ac:dyDescent="0.25">
      <c r="A2435" t="s">
        <v>1683</v>
      </c>
      <c r="B2435">
        <v>2026</v>
      </c>
      <c r="C2435" t="s">
        <v>12</v>
      </c>
      <c r="D2435" t="s">
        <v>6</v>
      </c>
      <c r="E2435" t="s">
        <v>1684</v>
      </c>
      <c r="F2435" s="3">
        <v>339317</v>
      </c>
      <c r="G2435" s="3">
        <v>-255370</v>
      </c>
      <c r="H2435" s="3">
        <v>83947</v>
      </c>
      <c r="I2435" s="3">
        <v>-24159</v>
      </c>
      <c r="J2435" s="4" t="s">
        <v>3369</v>
      </c>
      <c r="K2435" s="3">
        <v>59788</v>
      </c>
      <c r="L2435">
        <f t="shared" si="38"/>
        <v>845</v>
      </c>
    </row>
    <row r="2436" spans="1:12" x14ac:dyDescent="0.25">
      <c r="A2436" t="s">
        <v>1683</v>
      </c>
      <c r="B2436">
        <v>2026</v>
      </c>
      <c r="C2436" t="s">
        <v>5</v>
      </c>
      <c r="D2436" t="s">
        <v>6</v>
      </c>
      <c r="E2436" t="s">
        <v>1684</v>
      </c>
      <c r="F2436" s="3">
        <v>433501</v>
      </c>
      <c r="G2436" s="3">
        <v>-352114</v>
      </c>
      <c r="H2436" s="3">
        <v>81387</v>
      </c>
      <c r="I2436" s="3">
        <v>-26010.06</v>
      </c>
      <c r="J2436" s="4" t="s">
        <v>3369</v>
      </c>
      <c r="K2436" s="3">
        <v>55376.94</v>
      </c>
      <c r="L2436">
        <f t="shared" ref="L2436:L2499" si="39">IF(E2436=E2435,L2435,L2435+1)</f>
        <v>845</v>
      </c>
    </row>
    <row r="2437" spans="1:12" x14ac:dyDescent="0.25">
      <c r="A2437" t="str">
        <f>A2436</f>
        <v>Humane Society Serving Crawford County and Its Municipalities</v>
      </c>
      <c r="B2437">
        <f>B2436</f>
        <v>2026</v>
      </c>
      <c r="C2437" t="s">
        <v>3357</v>
      </c>
      <c r="D2437" t="str">
        <f>D2436</f>
        <v>501(c)(3)</v>
      </c>
      <c r="E2437" t="str">
        <f>E2436</f>
        <v>0080-34</v>
      </c>
      <c r="F2437" s="3">
        <f>SUM(F2434:F2436)</f>
        <v>875580</v>
      </c>
      <c r="G2437" s="3">
        <f>SUM(G2434:G2436)</f>
        <v>-607484</v>
      </c>
      <c r="H2437" s="3">
        <f>SUM(H2434:H2436)</f>
        <v>268096</v>
      </c>
      <c r="I2437" s="3">
        <f>SUM(I2434:I2436)</f>
        <v>-119825.48</v>
      </c>
      <c r="J2437" s="3">
        <v>10.37</v>
      </c>
      <c r="K2437" s="3">
        <f>SUM(K2434:K2436)</f>
        <v>148280.89000000001</v>
      </c>
      <c r="L2437">
        <f t="shared" si="39"/>
        <v>845</v>
      </c>
    </row>
    <row r="2438" spans="1:12" x14ac:dyDescent="0.25">
      <c r="A2438" t="s">
        <v>1685</v>
      </c>
      <c r="B2438">
        <v>2026</v>
      </c>
      <c r="C2438" t="s">
        <v>5</v>
      </c>
      <c r="D2438" t="s">
        <v>6</v>
      </c>
      <c r="E2438" t="s">
        <v>1686</v>
      </c>
      <c r="F2438" s="3">
        <v>192318</v>
      </c>
      <c r="G2438" s="3">
        <v>-141827</v>
      </c>
      <c r="H2438" s="3">
        <v>50491</v>
      </c>
      <c r="I2438" s="3">
        <v>-9001</v>
      </c>
      <c r="J2438" s="4" t="s">
        <v>3369</v>
      </c>
      <c r="K2438" s="3">
        <v>41490</v>
      </c>
      <c r="L2438">
        <f t="shared" si="39"/>
        <v>846</v>
      </c>
    </row>
    <row r="2439" spans="1:12" x14ac:dyDescent="0.25">
      <c r="A2439" t="str">
        <f>A2438</f>
        <v>Huron Athletic Boosters Inc</v>
      </c>
      <c r="B2439">
        <f>B2438</f>
        <v>2026</v>
      </c>
      <c r="C2439" t="s">
        <v>3357</v>
      </c>
      <c r="D2439" t="str">
        <f>D2438</f>
        <v>501(c)(3)</v>
      </c>
      <c r="E2439" t="str">
        <f>E2438</f>
        <v>0165-34</v>
      </c>
      <c r="F2439" s="3">
        <f>SUM(F2438)</f>
        <v>192318</v>
      </c>
      <c r="G2439" s="3">
        <f>SUM(G2438)</f>
        <v>-141827</v>
      </c>
      <c r="H2439" s="3">
        <f>SUM(H2438)</f>
        <v>50491</v>
      </c>
      <c r="I2439" s="3">
        <f>SUM(I2438)</f>
        <v>-9001</v>
      </c>
      <c r="J2439" s="4" t="s">
        <v>3369</v>
      </c>
      <c r="K2439" s="3">
        <f>SUM(K2438)</f>
        <v>41490</v>
      </c>
      <c r="L2439">
        <f t="shared" si="39"/>
        <v>846</v>
      </c>
    </row>
    <row r="2440" spans="1:12" x14ac:dyDescent="0.25">
      <c r="A2440" t="s">
        <v>1687</v>
      </c>
      <c r="B2440">
        <v>2026</v>
      </c>
      <c r="C2440" t="s">
        <v>9</v>
      </c>
      <c r="D2440" t="s">
        <v>6</v>
      </c>
      <c r="E2440" t="s">
        <v>1688</v>
      </c>
      <c r="F2440" s="3">
        <v>32631</v>
      </c>
      <c r="G2440" s="3">
        <v>0</v>
      </c>
      <c r="H2440" s="3">
        <v>32631</v>
      </c>
      <c r="I2440" s="3">
        <v>-36430</v>
      </c>
      <c r="J2440" s="3">
        <v>2620</v>
      </c>
      <c r="K2440" s="3">
        <v>-1179</v>
      </c>
      <c r="L2440">
        <f t="shared" si="39"/>
        <v>847</v>
      </c>
    </row>
    <row r="2441" spans="1:12" x14ac:dyDescent="0.25">
      <c r="A2441" t="s">
        <v>1687</v>
      </c>
      <c r="B2441">
        <v>2026</v>
      </c>
      <c r="C2441" t="s">
        <v>12</v>
      </c>
      <c r="D2441" t="s">
        <v>6</v>
      </c>
      <c r="E2441" t="s">
        <v>1688</v>
      </c>
      <c r="F2441" s="3">
        <v>45752</v>
      </c>
      <c r="G2441" s="3">
        <v>-32062</v>
      </c>
      <c r="H2441" s="3">
        <v>13690</v>
      </c>
      <c r="I2441" s="3">
        <v>-3559.5</v>
      </c>
      <c r="J2441" s="4" t="s">
        <v>3369</v>
      </c>
      <c r="K2441" s="3">
        <v>10130.5</v>
      </c>
      <c r="L2441">
        <f t="shared" si="39"/>
        <v>847</v>
      </c>
    </row>
    <row r="2442" spans="1:12" x14ac:dyDescent="0.25">
      <c r="A2442" t="s">
        <v>1687</v>
      </c>
      <c r="B2442">
        <v>2026</v>
      </c>
      <c r="C2442" t="s">
        <v>5</v>
      </c>
      <c r="D2442" t="s">
        <v>6</v>
      </c>
      <c r="E2442" t="s">
        <v>1688</v>
      </c>
      <c r="F2442" s="3">
        <v>455969</v>
      </c>
      <c r="G2442" s="3">
        <v>-367861</v>
      </c>
      <c r="H2442" s="3">
        <v>88108</v>
      </c>
      <c r="I2442" s="3">
        <v>-27372.959999999999</v>
      </c>
      <c r="J2442" s="4" t="s">
        <v>3369</v>
      </c>
      <c r="K2442" s="3">
        <v>60735.040000000001</v>
      </c>
      <c r="L2442">
        <f t="shared" si="39"/>
        <v>847</v>
      </c>
    </row>
    <row r="2443" spans="1:12" x14ac:dyDescent="0.25">
      <c r="A2443" t="str">
        <f>A2442</f>
        <v>Huron County Humane Society</v>
      </c>
      <c r="B2443">
        <f>B2442</f>
        <v>2026</v>
      </c>
      <c r="C2443" t="s">
        <v>3357</v>
      </c>
      <c r="D2443" t="str">
        <f>D2442</f>
        <v>501(c)(3)</v>
      </c>
      <c r="E2443" t="str">
        <f>E2442</f>
        <v>0122-34</v>
      </c>
      <c r="F2443" s="3">
        <f>SUM(F2440:F2442)</f>
        <v>534352</v>
      </c>
      <c r="G2443" s="3">
        <f>SUM(G2440:G2442)</f>
        <v>-399923</v>
      </c>
      <c r="H2443" s="3">
        <f>SUM(H2440:H2442)</f>
        <v>134429</v>
      </c>
      <c r="I2443" s="3">
        <f>SUM(I2440:I2442)</f>
        <v>-67362.459999999992</v>
      </c>
      <c r="J2443" s="3">
        <v>2620</v>
      </c>
      <c r="K2443" s="3">
        <f>SUM(K2440:K2442)</f>
        <v>69686.540000000008</v>
      </c>
      <c r="L2443">
        <f t="shared" si="39"/>
        <v>847</v>
      </c>
    </row>
    <row r="2444" spans="1:12" x14ac:dyDescent="0.25">
      <c r="A2444" t="s">
        <v>1689</v>
      </c>
      <c r="B2444">
        <v>2026</v>
      </c>
      <c r="C2444" t="s">
        <v>5</v>
      </c>
      <c r="D2444" t="s">
        <v>6</v>
      </c>
      <c r="E2444" t="s">
        <v>1690</v>
      </c>
      <c r="F2444" s="3">
        <v>808960</v>
      </c>
      <c r="G2444" s="3">
        <v>-656560</v>
      </c>
      <c r="H2444" s="3">
        <v>152400</v>
      </c>
      <c r="I2444" s="3">
        <v>-44240.1</v>
      </c>
      <c r="J2444" s="4" t="s">
        <v>3369</v>
      </c>
      <c r="K2444" s="3">
        <v>108159.9</v>
      </c>
      <c r="L2444">
        <f t="shared" si="39"/>
        <v>848</v>
      </c>
    </row>
    <row r="2445" spans="1:12" x14ac:dyDescent="0.25">
      <c r="A2445" t="str">
        <f>A2444</f>
        <v xml:space="preserve">Huskies Sports Foundation </v>
      </c>
      <c r="B2445">
        <f>B2444</f>
        <v>2026</v>
      </c>
      <c r="C2445" t="s">
        <v>3357</v>
      </c>
      <c r="D2445" t="str">
        <f>D2444</f>
        <v>501(c)(3)</v>
      </c>
      <c r="E2445" t="str">
        <f>E2444</f>
        <v>1007-34</v>
      </c>
      <c r="F2445" s="3">
        <f>SUM(F2444)</f>
        <v>808960</v>
      </c>
      <c r="G2445" s="3">
        <f>SUM(G2444)</f>
        <v>-656560</v>
      </c>
      <c r="H2445" s="3">
        <f>SUM(H2444)</f>
        <v>152400</v>
      </c>
      <c r="I2445" s="3">
        <f>SUM(I2444)</f>
        <v>-44240.1</v>
      </c>
      <c r="J2445" s="4" t="s">
        <v>3369</v>
      </c>
      <c r="K2445" s="3">
        <f>SUM(K2444)</f>
        <v>108159.9</v>
      </c>
      <c r="L2445">
        <f t="shared" si="39"/>
        <v>848</v>
      </c>
    </row>
    <row r="2446" spans="1:12" x14ac:dyDescent="0.25">
      <c r="A2446" t="s">
        <v>1691</v>
      </c>
      <c r="B2446">
        <v>2026</v>
      </c>
      <c r="C2446" t="s">
        <v>1</v>
      </c>
      <c r="D2446" t="s">
        <v>2</v>
      </c>
      <c r="E2446" t="s">
        <v>1692</v>
      </c>
      <c r="F2446" s="3">
        <v>1874706.2</v>
      </c>
      <c r="G2446" s="3">
        <v>-1477789.45</v>
      </c>
      <c r="H2446" s="3">
        <v>396916.75</v>
      </c>
      <c r="I2446" s="3">
        <v>-136881.5</v>
      </c>
      <c r="J2446" s="4" t="s">
        <v>3369</v>
      </c>
      <c r="K2446" s="3">
        <v>260035.25</v>
      </c>
      <c r="L2446">
        <f t="shared" si="39"/>
        <v>849</v>
      </c>
    </row>
    <row r="2447" spans="1:12" x14ac:dyDescent="0.25">
      <c r="A2447" t="s">
        <v>1691</v>
      </c>
      <c r="B2447">
        <v>2026</v>
      </c>
      <c r="C2447" t="s">
        <v>5</v>
      </c>
      <c r="D2447" t="s">
        <v>2</v>
      </c>
      <c r="E2447" t="s">
        <v>1692</v>
      </c>
      <c r="F2447" s="3">
        <v>0</v>
      </c>
      <c r="G2447" s="3">
        <v>0</v>
      </c>
      <c r="H2447" s="3">
        <v>0</v>
      </c>
      <c r="I2447" s="3">
        <v>-4401.82</v>
      </c>
      <c r="J2447" s="4" t="s">
        <v>3369</v>
      </c>
      <c r="K2447" s="3">
        <v>-4401.82</v>
      </c>
      <c r="L2447">
        <f t="shared" si="39"/>
        <v>849</v>
      </c>
    </row>
    <row r="2448" spans="1:12" x14ac:dyDescent="0.25">
      <c r="A2448" t="str">
        <f>A2447</f>
        <v>IBPOEW-Cantell Lodge #1417</v>
      </c>
      <c r="B2448">
        <f>B2447</f>
        <v>2026</v>
      </c>
      <c r="C2448" t="s">
        <v>3357</v>
      </c>
      <c r="D2448" t="str">
        <f>D2447</f>
        <v>501(c)(8)</v>
      </c>
      <c r="E2448" t="str">
        <f>E2447</f>
        <v>0096-35</v>
      </c>
      <c r="F2448" s="3">
        <f>SUM(F2446:F2447)</f>
        <v>1874706.2</v>
      </c>
      <c r="G2448" s="3">
        <f>SUM(G2446:G2447)</f>
        <v>-1477789.45</v>
      </c>
      <c r="H2448" s="3">
        <f>SUM(H2446:H2447)</f>
        <v>396916.75</v>
      </c>
      <c r="I2448" s="3">
        <f>SUM(I2446:I2447)</f>
        <v>-141283.32</v>
      </c>
      <c r="J2448" s="4" t="s">
        <v>3369</v>
      </c>
      <c r="K2448" s="3">
        <f>SUM(K2446:K2447)</f>
        <v>255633.43</v>
      </c>
      <c r="L2448">
        <f t="shared" si="39"/>
        <v>849</v>
      </c>
    </row>
    <row r="2449" spans="1:12" x14ac:dyDescent="0.25">
      <c r="A2449" t="s">
        <v>1693</v>
      </c>
      <c r="B2449">
        <v>2026</v>
      </c>
      <c r="C2449" t="s">
        <v>5</v>
      </c>
      <c r="D2449" t="s">
        <v>6</v>
      </c>
      <c r="E2449" t="s">
        <v>1694</v>
      </c>
      <c r="F2449" s="3">
        <v>4366</v>
      </c>
      <c r="G2449" s="3">
        <v>-3200</v>
      </c>
      <c r="H2449" s="3">
        <v>1166</v>
      </c>
      <c r="I2449" s="3">
        <v>-424</v>
      </c>
      <c r="J2449" s="4" t="s">
        <v>3369</v>
      </c>
      <c r="K2449" s="3">
        <v>742</v>
      </c>
      <c r="L2449">
        <f t="shared" si="39"/>
        <v>850</v>
      </c>
    </row>
    <row r="2450" spans="1:12" x14ac:dyDescent="0.25">
      <c r="A2450" t="str">
        <f>A2449</f>
        <v>Immaculate Conception Church</v>
      </c>
      <c r="B2450">
        <f>B2449</f>
        <v>2026</v>
      </c>
      <c r="C2450" t="s">
        <v>3357</v>
      </c>
      <c r="D2450" t="str">
        <f>D2449</f>
        <v>501(c)(3)</v>
      </c>
      <c r="E2450" t="str">
        <f>E2449</f>
        <v>0002-35</v>
      </c>
      <c r="F2450" s="3">
        <f>SUM(F2449)</f>
        <v>4366</v>
      </c>
      <c r="G2450" s="3">
        <f>SUM(G2449)</f>
        <v>-3200</v>
      </c>
      <c r="H2450" s="3">
        <f>SUM(H2449)</f>
        <v>1166</v>
      </c>
      <c r="I2450" s="3">
        <f>SUM(I2449)</f>
        <v>-424</v>
      </c>
      <c r="J2450" s="4" t="s">
        <v>3369</v>
      </c>
      <c r="K2450" s="3">
        <f>SUM(K2449)</f>
        <v>742</v>
      </c>
      <c r="L2450">
        <f t="shared" si="39"/>
        <v>850</v>
      </c>
    </row>
    <row r="2451" spans="1:12" x14ac:dyDescent="0.25">
      <c r="A2451" t="s">
        <v>3370</v>
      </c>
      <c r="B2451" s="2" t="s">
        <v>3324</v>
      </c>
      <c r="C2451" t="s">
        <v>9</v>
      </c>
      <c r="D2451" t="s">
        <v>6</v>
      </c>
      <c r="E2451" t="s">
        <v>3340</v>
      </c>
      <c r="F2451" s="3">
        <v>101975.65</v>
      </c>
      <c r="G2451" s="3">
        <v>0</v>
      </c>
      <c r="H2451" s="3">
        <v>101975.65</v>
      </c>
      <c r="I2451" s="3">
        <v>-136721.41</v>
      </c>
      <c r="J2451" s="3">
        <v>2614.66</v>
      </c>
      <c r="K2451" s="3">
        <v>-32131.1</v>
      </c>
      <c r="L2451">
        <f t="shared" si="39"/>
        <v>851</v>
      </c>
    </row>
    <row r="2452" spans="1:12" x14ac:dyDescent="0.25">
      <c r="A2452" t="s">
        <v>3370</v>
      </c>
      <c r="B2452" s="2" t="s">
        <v>3324</v>
      </c>
      <c r="C2452" t="s">
        <v>12</v>
      </c>
      <c r="D2452" t="s">
        <v>6</v>
      </c>
      <c r="E2452" t="s">
        <v>3340</v>
      </c>
      <c r="F2452" s="3">
        <v>288632.5</v>
      </c>
      <c r="G2452" s="3">
        <v>-220960</v>
      </c>
      <c r="H2452" s="3">
        <v>67672.5</v>
      </c>
      <c r="I2452" s="3">
        <v>-23646.21</v>
      </c>
      <c r="J2452" s="4" t="s">
        <v>3369</v>
      </c>
      <c r="K2452" s="3">
        <v>44026.29</v>
      </c>
      <c r="L2452">
        <f t="shared" si="39"/>
        <v>851</v>
      </c>
    </row>
    <row r="2453" spans="1:12" x14ac:dyDescent="0.25">
      <c r="A2453" t="s">
        <v>3370</v>
      </c>
      <c r="B2453" s="2" t="s">
        <v>3324</v>
      </c>
      <c r="C2453" t="s">
        <v>5</v>
      </c>
      <c r="D2453" t="s">
        <v>6</v>
      </c>
      <c r="E2453" t="s">
        <v>3340</v>
      </c>
      <c r="F2453" s="3">
        <v>0</v>
      </c>
      <c r="G2453" s="3">
        <v>0</v>
      </c>
      <c r="H2453" s="3">
        <v>0</v>
      </c>
      <c r="I2453" s="3">
        <v>0</v>
      </c>
      <c r="J2453" s="4" t="s">
        <v>3369</v>
      </c>
      <c r="K2453" s="3">
        <v>0</v>
      </c>
      <c r="L2453">
        <f t="shared" si="39"/>
        <v>851</v>
      </c>
    </row>
    <row r="2454" spans="1:12" x14ac:dyDescent="0.25">
      <c r="A2454" t="str">
        <f>A2453</f>
        <v>Immaculate Conception  Church</v>
      </c>
      <c r="B2454" s="2" t="str">
        <f>B2453</f>
        <v>2025 (Closure)</v>
      </c>
      <c r="C2454" t="s">
        <v>3357</v>
      </c>
      <c r="D2454" t="str">
        <f>D2453</f>
        <v>501(c)(3)</v>
      </c>
      <c r="E2454" t="str">
        <f>E2453</f>
        <v>0010-35</v>
      </c>
      <c r="F2454" s="3">
        <f>SUM(F2451:F2453)</f>
        <v>390608.15</v>
      </c>
      <c r="G2454" s="3">
        <f>SUM(G2451:G2453)</f>
        <v>-220960</v>
      </c>
      <c r="H2454" s="3">
        <f>SUM(H2451:H2453)</f>
        <v>169648.15</v>
      </c>
      <c r="I2454" s="3">
        <f>SUM(I2451:I2453)</f>
        <v>-160367.62</v>
      </c>
      <c r="J2454" s="3">
        <v>2614.66</v>
      </c>
      <c r="K2454" s="3">
        <f>SUM(K2451:K2453)</f>
        <v>11895.190000000002</v>
      </c>
      <c r="L2454">
        <f t="shared" si="39"/>
        <v>851</v>
      </c>
    </row>
    <row r="2455" spans="1:12" x14ac:dyDescent="0.25">
      <c r="A2455" t="s">
        <v>1695</v>
      </c>
      <c r="B2455">
        <v>2026</v>
      </c>
      <c r="C2455" t="s">
        <v>5</v>
      </c>
      <c r="D2455" t="s">
        <v>6</v>
      </c>
      <c r="E2455" t="s">
        <v>1696</v>
      </c>
      <c r="F2455" s="3">
        <v>18100</v>
      </c>
      <c r="G2455" s="3">
        <v>-13175</v>
      </c>
      <c r="H2455" s="3">
        <v>4925</v>
      </c>
      <c r="I2455" s="3">
        <v>-1477.75</v>
      </c>
      <c r="J2455" s="4" t="s">
        <v>3369</v>
      </c>
      <c r="K2455" s="3">
        <v>3447.25</v>
      </c>
      <c r="L2455">
        <f t="shared" si="39"/>
        <v>852</v>
      </c>
    </row>
    <row r="2456" spans="1:12" x14ac:dyDescent="0.25">
      <c r="A2456" t="str">
        <f>A2455</f>
        <v>Immaculate Conception Parish</v>
      </c>
      <c r="B2456">
        <f>B2455</f>
        <v>2026</v>
      </c>
      <c r="C2456" t="s">
        <v>3357</v>
      </c>
      <c r="D2456" t="str">
        <f>D2455</f>
        <v>501(c)(3)</v>
      </c>
      <c r="E2456" t="str">
        <f>E2455</f>
        <v>0008-35</v>
      </c>
      <c r="F2456" s="3">
        <f>SUM(F2455)</f>
        <v>18100</v>
      </c>
      <c r="G2456" s="3">
        <f>SUM(G2455)</f>
        <v>-13175</v>
      </c>
      <c r="H2456" s="3">
        <f>SUM(H2455)</f>
        <v>4925</v>
      </c>
      <c r="I2456" s="3">
        <f>SUM(I2455)</f>
        <v>-1477.75</v>
      </c>
      <c r="J2456" s="4" t="s">
        <v>3369</v>
      </c>
      <c r="K2456" s="3">
        <f>SUM(K2455)</f>
        <v>3447.25</v>
      </c>
      <c r="L2456">
        <f t="shared" si="39"/>
        <v>852</v>
      </c>
    </row>
    <row r="2457" spans="1:12" x14ac:dyDescent="0.25">
      <c r="A2457" t="s">
        <v>1697</v>
      </c>
      <c r="B2457">
        <v>2026</v>
      </c>
      <c r="C2457" t="s">
        <v>1</v>
      </c>
      <c r="D2457" t="s">
        <v>30</v>
      </c>
      <c r="E2457" t="s">
        <v>1698</v>
      </c>
      <c r="F2457" s="3">
        <v>426661</v>
      </c>
      <c r="G2457" s="3">
        <v>-388872.7</v>
      </c>
      <c r="H2457" s="3">
        <v>37788.300000000003</v>
      </c>
      <c r="I2457" s="3">
        <v>-6898.71</v>
      </c>
      <c r="J2457" s="4" t="s">
        <v>3369</v>
      </c>
      <c r="K2457" s="3">
        <v>30889.59</v>
      </c>
      <c r="L2457">
        <f t="shared" si="39"/>
        <v>853</v>
      </c>
    </row>
    <row r="2458" spans="1:12" x14ac:dyDescent="0.25">
      <c r="A2458" t="s">
        <v>1697</v>
      </c>
      <c r="B2458">
        <v>2026</v>
      </c>
      <c r="C2458" t="s">
        <v>5</v>
      </c>
      <c r="D2458" t="s">
        <v>30</v>
      </c>
      <c r="E2458" t="s">
        <v>1698</v>
      </c>
      <c r="F2458" s="3">
        <v>8820</v>
      </c>
      <c r="G2458" s="3">
        <v>-6650</v>
      </c>
      <c r="H2458" s="3">
        <v>2170</v>
      </c>
      <c r="I2458" s="3">
        <v>-1137.4000000000001</v>
      </c>
      <c r="J2458" s="4" t="s">
        <v>3369</v>
      </c>
      <c r="K2458" s="3">
        <v>1032.5999999999999</v>
      </c>
      <c r="L2458">
        <f t="shared" si="39"/>
        <v>853</v>
      </c>
    </row>
    <row r="2459" spans="1:12" x14ac:dyDescent="0.25">
      <c r="A2459" t="str">
        <f>A2458</f>
        <v>Improved Order of Red Men #128</v>
      </c>
      <c r="B2459">
        <f>B2458</f>
        <v>2026</v>
      </c>
      <c r="C2459" t="s">
        <v>3357</v>
      </c>
      <c r="D2459" t="str">
        <f>D2458</f>
        <v>501(c)(10)</v>
      </c>
      <c r="E2459" t="str">
        <f>E2458</f>
        <v>0082-35</v>
      </c>
      <c r="F2459" s="3">
        <f>SUM(F2457:F2458)</f>
        <v>435481</v>
      </c>
      <c r="G2459" s="3">
        <f>SUM(G2457:G2458)</f>
        <v>-395522.7</v>
      </c>
      <c r="H2459" s="3">
        <f>SUM(H2457:H2458)</f>
        <v>39958.300000000003</v>
      </c>
      <c r="I2459" s="3">
        <f>SUM(I2457:I2458)</f>
        <v>-8036.1100000000006</v>
      </c>
      <c r="J2459" s="4" t="s">
        <v>3369</v>
      </c>
      <c r="K2459" s="3">
        <f>SUM(K2457:K2458)</f>
        <v>31922.19</v>
      </c>
      <c r="L2459">
        <f t="shared" si="39"/>
        <v>853</v>
      </c>
    </row>
    <row r="2460" spans="1:12" x14ac:dyDescent="0.25">
      <c r="A2460" t="s">
        <v>1699</v>
      </c>
      <c r="B2460">
        <v>2026</v>
      </c>
      <c r="C2460" t="s">
        <v>1</v>
      </c>
      <c r="D2460" t="s">
        <v>30</v>
      </c>
      <c r="E2460" t="s">
        <v>1700</v>
      </c>
      <c r="F2460" s="3">
        <v>816836</v>
      </c>
      <c r="G2460" s="3">
        <v>-753985.05</v>
      </c>
      <c r="H2460" s="3">
        <v>62850.95</v>
      </c>
      <c r="I2460" s="3">
        <v>-20491.93</v>
      </c>
      <c r="J2460" s="4" t="s">
        <v>3369</v>
      </c>
      <c r="K2460" s="3">
        <v>42359.02</v>
      </c>
      <c r="L2460">
        <f t="shared" si="39"/>
        <v>854</v>
      </c>
    </row>
    <row r="2461" spans="1:12" x14ac:dyDescent="0.25">
      <c r="A2461" t="s">
        <v>1699</v>
      </c>
      <c r="B2461">
        <v>2026</v>
      </c>
      <c r="C2461" t="s">
        <v>5</v>
      </c>
      <c r="D2461" t="s">
        <v>30</v>
      </c>
      <c r="E2461" t="s">
        <v>1700</v>
      </c>
      <c r="F2461" s="3">
        <v>25288</v>
      </c>
      <c r="G2461" s="3">
        <v>-16657.46</v>
      </c>
      <c r="H2461" s="3">
        <v>8630.5400000000009</v>
      </c>
      <c r="I2461" s="3">
        <v>-2425.5100000000002</v>
      </c>
      <c r="J2461" s="4" t="s">
        <v>3369</v>
      </c>
      <c r="K2461" s="3">
        <v>6205.03</v>
      </c>
      <c r="L2461">
        <f t="shared" si="39"/>
        <v>854</v>
      </c>
    </row>
    <row r="2462" spans="1:12" x14ac:dyDescent="0.25">
      <c r="A2462" t="str">
        <f>A2461</f>
        <v>Improved Order of Red Men #174</v>
      </c>
      <c r="B2462">
        <f>B2461</f>
        <v>2026</v>
      </c>
      <c r="C2462" t="s">
        <v>3357</v>
      </c>
      <c r="D2462" t="str">
        <f>D2461</f>
        <v>501(c)(10)</v>
      </c>
      <c r="E2462" t="str">
        <f>E2461</f>
        <v>0059-35</v>
      </c>
      <c r="F2462" s="3">
        <f>SUM(F2460:F2461)</f>
        <v>842124</v>
      </c>
      <c r="G2462" s="3">
        <f>SUM(G2460:G2461)</f>
        <v>-770642.51</v>
      </c>
      <c r="H2462" s="3">
        <f>SUM(H2460:H2461)</f>
        <v>71481.489999999991</v>
      </c>
      <c r="I2462" s="3">
        <f>SUM(I2460:I2461)</f>
        <v>-22917.440000000002</v>
      </c>
      <c r="J2462" s="4" t="s">
        <v>3369</v>
      </c>
      <c r="K2462" s="3">
        <f>SUM(K2460:K2461)</f>
        <v>48564.049999999996</v>
      </c>
      <c r="L2462">
        <f t="shared" si="39"/>
        <v>854</v>
      </c>
    </row>
    <row r="2463" spans="1:12" x14ac:dyDescent="0.25">
      <c r="A2463" t="s">
        <v>1701</v>
      </c>
      <c r="B2463">
        <v>2026</v>
      </c>
      <c r="C2463" t="s">
        <v>1</v>
      </c>
      <c r="D2463" t="s">
        <v>30</v>
      </c>
      <c r="E2463" t="s">
        <v>1702</v>
      </c>
      <c r="F2463" s="3">
        <v>4349030</v>
      </c>
      <c r="G2463" s="3">
        <v>-4022413.6</v>
      </c>
      <c r="H2463" s="3">
        <v>326616.40000000002</v>
      </c>
      <c r="I2463" s="3">
        <v>-110266.76</v>
      </c>
      <c r="J2463" s="4" t="s">
        <v>3369</v>
      </c>
      <c r="K2463" s="3">
        <v>216349.64</v>
      </c>
      <c r="L2463">
        <f t="shared" si="39"/>
        <v>855</v>
      </c>
    </row>
    <row r="2464" spans="1:12" x14ac:dyDescent="0.25">
      <c r="A2464" t="s">
        <v>1701</v>
      </c>
      <c r="B2464">
        <v>2026</v>
      </c>
      <c r="C2464" t="s">
        <v>5</v>
      </c>
      <c r="D2464" t="s">
        <v>30</v>
      </c>
      <c r="E2464" t="s">
        <v>1702</v>
      </c>
      <c r="F2464" s="3">
        <v>164679</v>
      </c>
      <c r="G2464" s="3">
        <v>-136585</v>
      </c>
      <c r="H2464" s="3">
        <v>28094</v>
      </c>
      <c r="I2464" s="3">
        <v>-9182.5400000000009</v>
      </c>
      <c r="J2464" s="4" t="s">
        <v>3369</v>
      </c>
      <c r="K2464" s="3">
        <v>18911.46</v>
      </c>
      <c r="L2464">
        <f t="shared" si="39"/>
        <v>855</v>
      </c>
    </row>
    <row r="2465" spans="1:12" x14ac:dyDescent="0.25">
      <c r="A2465" t="str">
        <f>A2464</f>
        <v>Improved Order of Red Men #222</v>
      </c>
      <c r="B2465">
        <f>B2464</f>
        <v>2026</v>
      </c>
      <c r="C2465" t="s">
        <v>3357</v>
      </c>
      <c r="D2465" t="str">
        <f>D2464</f>
        <v>501(c)(10)</v>
      </c>
      <c r="E2465" t="str">
        <f>E2464</f>
        <v>0085-35</v>
      </c>
      <c r="F2465" s="3">
        <f>SUM(F2463:F2464)</f>
        <v>4513709</v>
      </c>
      <c r="G2465" s="3">
        <f>SUM(G2463:G2464)</f>
        <v>-4158998.6</v>
      </c>
      <c r="H2465" s="3">
        <f>SUM(H2463:H2464)</f>
        <v>354710.4</v>
      </c>
      <c r="I2465" s="3">
        <f>SUM(I2463:I2464)</f>
        <v>-119449.29999999999</v>
      </c>
      <c r="J2465" s="4" t="s">
        <v>3369</v>
      </c>
      <c r="K2465" s="3">
        <f>SUM(K2463:K2464)</f>
        <v>235261.1</v>
      </c>
      <c r="L2465">
        <f t="shared" si="39"/>
        <v>855</v>
      </c>
    </row>
    <row r="2466" spans="1:12" x14ac:dyDescent="0.25">
      <c r="A2466" t="s">
        <v>1703</v>
      </c>
      <c r="B2466">
        <v>2026</v>
      </c>
      <c r="C2466" t="s">
        <v>1</v>
      </c>
      <c r="D2466" t="s">
        <v>30</v>
      </c>
      <c r="E2466" t="s">
        <v>1704</v>
      </c>
      <c r="F2466" s="3">
        <v>67470</v>
      </c>
      <c r="G2466" s="3">
        <v>-54710</v>
      </c>
      <c r="H2466" s="3">
        <v>12760</v>
      </c>
      <c r="I2466" s="3">
        <v>-3444</v>
      </c>
      <c r="J2466" s="4" t="s">
        <v>3369</v>
      </c>
      <c r="K2466" s="3">
        <v>9316</v>
      </c>
      <c r="L2466">
        <f t="shared" si="39"/>
        <v>856</v>
      </c>
    </row>
    <row r="2467" spans="1:12" x14ac:dyDescent="0.25">
      <c r="A2467" t="s">
        <v>1703</v>
      </c>
      <c r="B2467">
        <v>2026</v>
      </c>
      <c r="C2467" t="s">
        <v>5</v>
      </c>
      <c r="D2467" t="s">
        <v>30</v>
      </c>
      <c r="E2467" t="s">
        <v>1704</v>
      </c>
      <c r="F2467" s="3">
        <v>36300</v>
      </c>
      <c r="G2467" s="3">
        <v>-29040</v>
      </c>
      <c r="H2467" s="3">
        <v>7260</v>
      </c>
      <c r="I2467" s="3">
        <v>-1451</v>
      </c>
      <c r="J2467" s="4" t="s">
        <v>3369</v>
      </c>
      <c r="K2467" s="3">
        <v>5809</v>
      </c>
      <c r="L2467">
        <f t="shared" si="39"/>
        <v>856</v>
      </c>
    </row>
    <row r="2468" spans="1:12" x14ac:dyDescent="0.25">
      <c r="A2468" t="str">
        <f>A2467</f>
        <v>Improved Order of Red Men #80</v>
      </c>
      <c r="B2468">
        <f>B2467</f>
        <v>2026</v>
      </c>
      <c r="C2468" t="s">
        <v>3357</v>
      </c>
      <c r="D2468" t="str">
        <f>D2467</f>
        <v>501(c)(10)</v>
      </c>
      <c r="E2468" t="str">
        <f>E2467</f>
        <v>0061-35</v>
      </c>
      <c r="F2468" s="3">
        <f>SUM(F2466:F2467)</f>
        <v>103770</v>
      </c>
      <c r="G2468" s="3">
        <f>SUM(G2466:G2467)</f>
        <v>-83750</v>
      </c>
      <c r="H2468" s="3">
        <f>SUM(H2466:H2467)</f>
        <v>20020</v>
      </c>
      <c r="I2468" s="3">
        <f>SUM(I2466:I2467)</f>
        <v>-4895</v>
      </c>
      <c r="J2468" s="4" t="s">
        <v>3369</v>
      </c>
      <c r="K2468" s="3">
        <f>SUM(K2466:K2467)</f>
        <v>15125</v>
      </c>
      <c r="L2468">
        <f t="shared" si="39"/>
        <v>856</v>
      </c>
    </row>
    <row r="2469" spans="1:12" x14ac:dyDescent="0.25">
      <c r="A2469" t="s">
        <v>1705</v>
      </c>
      <c r="B2469">
        <v>2026</v>
      </c>
      <c r="C2469" t="s">
        <v>1</v>
      </c>
      <c r="D2469" t="s">
        <v>30</v>
      </c>
      <c r="E2469" t="s">
        <v>1706</v>
      </c>
      <c r="F2469" s="3">
        <v>616437.5</v>
      </c>
      <c r="G2469" s="3">
        <v>-568229</v>
      </c>
      <c r="H2469" s="3">
        <v>48208.5</v>
      </c>
      <c r="I2469" s="3">
        <v>-15677.12</v>
      </c>
      <c r="J2469" s="4" t="s">
        <v>3369</v>
      </c>
      <c r="K2469" s="3">
        <v>32531.38</v>
      </c>
      <c r="L2469">
        <f t="shared" si="39"/>
        <v>857</v>
      </c>
    </row>
    <row r="2470" spans="1:12" x14ac:dyDescent="0.25">
      <c r="A2470" t="s">
        <v>1705</v>
      </c>
      <c r="B2470">
        <v>2026</v>
      </c>
      <c r="C2470" t="s">
        <v>5</v>
      </c>
      <c r="D2470" t="s">
        <v>30</v>
      </c>
      <c r="E2470" t="s">
        <v>1706</v>
      </c>
      <c r="F2470" s="3">
        <v>0</v>
      </c>
      <c r="G2470" s="3">
        <v>0</v>
      </c>
      <c r="H2470" s="3">
        <v>0</v>
      </c>
      <c r="I2470" s="3">
        <v>0</v>
      </c>
      <c r="J2470" s="4" t="s">
        <v>3369</v>
      </c>
      <c r="K2470" s="3">
        <v>0</v>
      </c>
      <c r="L2470">
        <f t="shared" si="39"/>
        <v>857</v>
      </c>
    </row>
    <row r="2471" spans="1:12" x14ac:dyDescent="0.25">
      <c r="A2471" t="str">
        <f>A2470</f>
        <v>Improved Order of Red Men #81 Wampus Tribe</v>
      </c>
      <c r="B2471">
        <f>B2470</f>
        <v>2026</v>
      </c>
      <c r="C2471" t="s">
        <v>3357</v>
      </c>
      <c r="D2471" t="str">
        <f>D2470</f>
        <v>501(c)(10)</v>
      </c>
      <c r="E2471" t="str">
        <f>E2470</f>
        <v>0089-35</v>
      </c>
      <c r="F2471" s="3">
        <f>SUM(F2469:F2470)</f>
        <v>616437.5</v>
      </c>
      <c r="G2471" s="3">
        <f>SUM(G2469:G2470)</f>
        <v>-568229</v>
      </c>
      <c r="H2471" s="3">
        <f>SUM(H2469:H2470)</f>
        <v>48208.5</v>
      </c>
      <c r="I2471" s="3">
        <f>SUM(I2469:I2470)</f>
        <v>-15677.12</v>
      </c>
      <c r="J2471" s="4" t="s">
        <v>3369</v>
      </c>
      <c r="K2471" s="3">
        <f>SUM(K2469:K2470)</f>
        <v>32531.38</v>
      </c>
      <c r="L2471">
        <f t="shared" si="39"/>
        <v>857</v>
      </c>
    </row>
    <row r="2472" spans="1:12" x14ac:dyDescent="0.25">
      <c r="A2472" t="s">
        <v>1707</v>
      </c>
      <c r="B2472">
        <v>2026</v>
      </c>
      <c r="C2472" t="s">
        <v>9</v>
      </c>
      <c r="D2472" t="s">
        <v>2</v>
      </c>
      <c r="E2472" t="s">
        <v>1708</v>
      </c>
      <c r="F2472" s="3">
        <v>41466.5</v>
      </c>
      <c r="G2472" s="3">
        <v>0</v>
      </c>
      <c r="H2472" s="3">
        <v>41466.5</v>
      </c>
      <c r="I2472" s="3">
        <v>-45006.6</v>
      </c>
      <c r="J2472" s="3">
        <v>0</v>
      </c>
      <c r="K2472" s="3">
        <v>-3540.1</v>
      </c>
      <c r="L2472">
        <f t="shared" si="39"/>
        <v>858</v>
      </c>
    </row>
    <row r="2473" spans="1:12" x14ac:dyDescent="0.25">
      <c r="A2473" t="s">
        <v>1707</v>
      </c>
      <c r="B2473">
        <v>2026</v>
      </c>
      <c r="C2473" t="s">
        <v>70</v>
      </c>
      <c r="D2473" t="s">
        <v>2</v>
      </c>
      <c r="E2473" t="s">
        <v>1708</v>
      </c>
      <c r="F2473" s="3">
        <v>0</v>
      </c>
      <c r="G2473" s="3">
        <v>0</v>
      </c>
      <c r="H2473" s="3">
        <v>0</v>
      </c>
      <c r="I2473" s="3">
        <v>0</v>
      </c>
      <c r="J2473" s="4" t="s">
        <v>3369</v>
      </c>
      <c r="K2473" s="3">
        <v>0</v>
      </c>
      <c r="L2473">
        <f t="shared" si="39"/>
        <v>858</v>
      </c>
    </row>
    <row r="2474" spans="1:12" x14ac:dyDescent="0.25">
      <c r="A2474" t="s">
        <v>1707</v>
      </c>
      <c r="B2474">
        <v>2026</v>
      </c>
      <c r="C2474" t="s">
        <v>12</v>
      </c>
      <c r="D2474" t="s">
        <v>2</v>
      </c>
      <c r="E2474" t="s">
        <v>1708</v>
      </c>
      <c r="F2474" s="3">
        <v>71789</v>
      </c>
      <c r="G2474" s="3">
        <v>-54581.4</v>
      </c>
      <c r="H2474" s="3">
        <v>17207.599999999999</v>
      </c>
      <c r="I2474" s="3">
        <v>-4583.3</v>
      </c>
      <c r="J2474" s="4" t="s">
        <v>3369</v>
      </c>
      <c r="K2474" s="3">
        <v>12624.3</v>
      </c>
      <c r="L2474">
        <f t="shared" si="39"/>
        <v>858</v>
      </c>
    </row>
    <row r="2475" spans="1:12" x14ac:dyDescent="0.25">
      <c r="A2475" t="s">
        <v>1707</v>
      </c>
      <c r="B2475">
        <v>2026</v>
      </c>
      <c r="C2475" t="s">
        <v>1</v>
      </c>
      <c r="D2475" t="s">
        <v>2</v>
      </c>
      <c r="E2475" t="s">
        <v>1708</v>
      </c>
      <c r="F2475" s="3">
        <v>835976.8</v>
      </c>
      <c r="G2475" s="3">
        <v>-587986.05000000005</v>
      </c>
      <c r="H2475" s="3">
        <v>247990.75</v>
      </c>
      <c r="I2475" s="3">
        <v>-12029.51</v>
      </c>
      <c r="J2475" s="4" t="s">
        <v>3369</v>
      </c>
      <c r="K2475" s="3">
        <v>235961.24</v>
      </c>
      <c r="L2475">
        <f t="shared" si="39"/>
        <v>858</v>
      </c>
    </row>
    <row r="2476" spans="1:12" x14ac:dyDescent="0.25">
      <c r="A2476" t="s">
        <v>1707</v>
      </c>
      <c r="B2476">
        <v>2026</v>
      </c>
      <c r="C2476" t="s">
        <v>5</v>
      </c>
      <c r="D2476" t="s">
        <v>2</v>
      </c>
      <c r="E2476" t="s">
        <v>1708</v>
      </c>
      <c r="F2476" s="3">
        <v>0</v>
      </c>
      <c r="G2476" s="3">
        <v>0</v>
      </c>
      <c r="H2476" s="3">
        <v>0</v>
      </c>
      <c r="I2476" s="3">
        <v>0</v>
      </c>
      <c r="J2476" s="4" t="s">
        <v>3369</v>
      </c>
      <c r="K2476" s="3">
        <v>0</v>
      </c>
      <c r="L2476">
        <f t="shared" si="39"/>
        <v>858</v>
      </c>
    </row>
    <row r="2477" spans="1:12" x14ac:dyDescent="0.25">
      <c r="A2477" t="str">
        <f>A2476</f>
        <v>Independent Order of Odd Fellows Lodge #323</v>
      </c>
      <c r="B2477">
        <f>B2476</f>
        <v>2026</v>
      </c>
      <c r="C2477" t="s">
        <v>3357</v>
      </c>
      <c r="D2477" t="str">
        <f>D2476</f>
        <v>501(c)(8)</v>
      </c>
      <c r="E2477" t="str">
        <f>E2476</f>
        <v>0076-35</v>
      </c>
      <c r="F2477" s="3">
        <f>SUM(F2472:F2476)</f>
        <v>949232.3</v>
      </c>
      <c r="G2477" s="3">
        <f>SUM(G2472:G2476)</f>
        <v>-642567.45000000007</v>
      </c>
      <c r="H2477" s="3">
        <f>SUM(H2472:H2476)</f>
        <v>306664.84999999998</v>
      </c>
      <c r="I2477" s="3">
        <f>SUM(I2472:I2476)</f>
        <v>-61619.41</v>
      </c>
      <c r="J2477" s="3">
        <v>0</v>
      </c>
      <c r="K2477" s="3">
        <f>SUM(K2472:K2476)</f>
        <v>245045.44</v>
      </c>
      <c r="L2477">
        <f t="shared" si="39"/>
        <v>858</v>
      </c>
    </row>
    <row r="2478" spans="1:12" x14ac:dyDescent="0.25">
      <c r="A2478" t="s">
        <v>1709</v>
      </c>
      <c r="B2478">
        <v>2026</v>
      </c>
      <c r="C2478" t="s">
        <v>9</v>
      </c>
      <c r="D2478" t="s">
        <v>6</v>
      </c>
      <c r="E2478" t="s">
        <v>1710</v>
      </c>
      <c r="F2478" s="3">
        <v>0</v>
      </c>
      <c r="G2478" s="3">
        <v>0</v>
      </c>
      <c r="H2478" s="3">
        <v>0</v>
      </c>
      <c r="I2478" s="3">
        <v>-50</v>
      </c>
      <c r="J2478" s="3">
        <v>0</v>
      </c>
      <c r="K2478" s="3">
        <v>-50</v>
      </c>
      <c r="L2478">
        <f t="shared" si="39"/>
        <v>859</v>
      </c>
    </row>
    <row r="2479" spans="1:12" x14ac:dyDescent="0.25">
      <c r="A2479" t="str">
        <f>A2478</f>
        <v>Inspiring Minds</v>
      </c>
      <c r="B2479">
        <f>B2478</f>
        <v>2026</v>
      </c>
      <c r="C2479" t="s">
        <v>3357</v>
      </c>
      <c r="D2479" t="str">
        <f>D2478</f>
        <v>501(c)(3)</v>
      </c>
      <c r="E2479" t="str">
        <f>E2478</f>
        <v>0101-35</v>
      </c>
      <c r="F2479" s="3">
        <f>SUM(F2478)</f>
        <v>0</v>
      </c>
      <c r="G2479" s="3">
        <f>SUM(G2478)</f>
        <v>0</v>
      </c>
      <c r="H2479" s="3">
        <f>SUM(H2478)</f>
        <v>0</v>
      </c>
      <c r="I2479" s="3">
        <f>SUM(I2478)</f>
        <v>-50</v>
      </c>
      <c r="J2479" s="3">
        <v>0</v>
      </c>
      <c r="K2479" s="3">
        <f>SUM(K2478)</f>
        <v>-50</v>
      </c>
      <c r="L2479">
        <f t="shared" si="39"/>
        <v>859</v>
      </c>
    </row>
    <row r="2480" spans="1:12" x14ac:dyDescent="0.25">
      <c r="A2480" t="s">
        <v>1711</v>
      </c>
      <c r="B2480">
        <v>2026</v>
      </c>
      <c r="C2480" t="s">
        <v>9</v>
      </c>
      <c r="D2480" t="s">
        <v>6</v>
      </c>
      <c r="E2480" t="s">
        <v>1712</v>
      </c>
      <c r="F2480" s="3">
        <v>28893</v>
      </c>
      <c r="G2480" s="3">
        <v>0</v>
      </c>
      <c r="H2480" s="3">
        <v>28893</v>
      </c>
      <c r="I2480" s="3">
        <v>-1965.11</v>
      </c>
      <c r="J2480" s="3">
        <v>2210.31</v>
      </c>
      <c r="K2480" s="3">
        <v>29138.2</v>
      </c>
      <c r="L2480">
        <f t="shared" si="39"/>
        <v>860</v>
      </c>
    </row>
    <row r="2481" spans="1:12" x14ac:dyDescent="0.25">
      <c r="A2481" t="str">
        <f>A2480</f>
        <v>Iota Beta Chapter of Phi Beta Psi Sorority</v>
      </c>
      <c r="B2481">
        <f>B2480</f>
        <v>2026</v>
      </c>
      <c r="C2481" t="s">
        <v>3357</v>
      </c>
      <c r="D2481" t="str">
        <f>D2480</f>
        <v>501(c)(3)</v>
      </c>
      <c r="E2481" t="str">
        <f>E2480</f>
        <v>0093-35</v>
      </c>
      <c r="F2481" s="3">
        <f>SUM(F2480)</f>
        <v>28893</v>
      </c>
      <c r="G2481" s="3">
        <f>SUM(G2480)</f>
        <v>0</v>
      </c>
      <c r="H2481" s="3">
        <f>SUM(H2480)</f>
        <v>28893</v>
      </c>
      <c r="I2481" s="3">
        <f>SUM(I2480)</f>
        <v>-1965.11</v>
      </c>
      <c r="J2481" s="3">
        <v>2210.31</v>
      </c>
      <c r="K2481" s="3">
        <f>SUM(K2480)</f>
        <v>29138.2</v>
      </c>
      <c r="L2481">
        <f t="shared" si="39"/>
        <v>860</v>
      </c>
    </row>
    <row r="2482" spans="1:12" x14ac:dyDescent="0.25">
      <c r="A2482" t="s">
        <v>1713</v>
      </c>
      <c r="B2482">
        <v>2026</v>
      </c>
      <c r="C2482" t="s">
        <v>9</v>
      </c>
      <c r="D2482" t="s">
        <v>6</v>
      </c>
      <c r="E2482" t="s">
        <v>1714</v>
      </c>
      <c r="F2482" s="3">
        <v>19422</v>
      </c>
      <c r="G2482" s="3">
        <v>0</v>
      </c>
      <c r="H2482" s="3">
        <v>19422</v>
      </c>
      <c r="I2482" s="3">
        <v>-11089.82</v>
      </c>
      <c r="J2482" s="3">
        <v>2178</v>
      </c>
      <c r="K2482" s="3">
        <v>10510.18</v>
      </c>
      <c r="L2482">
        <f t="shared" si="39"/>
        <v>861</v>
      </c>
    </row>
    <row r="2483" spans="1:12" x14ac:dyDescent="0.25">
      <c r="A2483" t="str">
        <f>A2482</f>
        <v>Iota Mu Chapter of Phi Beta Psi Sorority</v>
      </c>
      <c r="B2483">
        <f>B2482</f>
        <v>2026</v>
      </c>
      <c r="C2483" t="s">
        <v>3357</v>
      </c>
      <c r="D2483" t="str">
        <f>D2482</f>
        <v>501(c)(3)</v>
      </c>
      <c r="E2483" t="str">
        <f>E2482</f>
        <v>0100-35</v>
      </c>
      <c r="F2483" s="3">
        <f>SUM(F2482)</f>
        <v>19422</v>
      </c>
      <c r="G2483" s="3">
        <f>SUM(G2482)</f>
        <v>0</v>
      </c>
      <c r="H2483" s="3">
        <f>SUM(H2482)</f>
        <v>19422</v>
      </c>
      <c r="I2483" s="3">
        <f>SUM(I2482)</f>
        <v>-11089.82</v>
      </c>
      <c r="J2483" s="3">
        <v>2178</v>
      </c>
      <c r="K2483" s="3">
        <f>SUM(K2482)</f>
        <v>10510.18</v>
      </c>
      <c r="L2483">
        <f t="shared" si="39"/>
        <v>861</v>
      </c>
    </row>
    <row r="2484" spans="1:12" x14ac:dyDescent="0.25">
      <c r="A2484" t="s">
        <v>1715</v>
      </c>
      <c r="B2484">
        <v>2026</v>
      </c>
      <c r="C2484" t="s">
        <v>9</v>
      </c>
      <c r="D2484" t="s">
        <v>6</v>
      </c>
      <c r="E2484" t="s">
        <v>1716</v>
      </c>
      <c r="F2484" s="3">
        <v>9047</v>
      </c>
      <c r="G2484" s="3">
        <v>0</v>
      </c>
      <c r="H2484" s="3">
        <v>9047</v>
      </c>
      <c r="I2484" s="3">
        <v>-1917</v>
      </c>
      <c r="J2484" s="3">
        <v>437</v>
      </c>
      <c r="K2484" s="3">
        <v>7567</v>
      </c>
      <c r="L2484">
        <f t="shared" si="39"/>
        <v>862</v>
      </c>
    </row>
    <row r="2485" spans="1:12" x14ac:dyDescent="0.25">
      <c r="A2485" t="str">
        <f>A2484</f>
        <v>Iota Omega Chapter of Phi Beta Psi Sorority</v>
      </c>
      <c r="B2485">
        <f>B2484</f>
        <v>2026</v>
      </c>
      <c r="C2485" t="s">
        <v>3357</v>
      </c>
      <c r="D2485" t="str">
        <f>D2484</f>
        <v>501(c)(3)</v>
      </c>
      <c r="E2485" t="str">
        <f>E2484</f>
        <v>0090-35</v>
      </c>
      <c r="F2485" s="3">
        <f>SUM(F2484)</f>
        <v>9047</v>
      </c>
      <c r="G2485" s="3">
        <f>SUM(G2484)</f>
        <v>0</v>
      </c>
      <c r="H2485" s="3">
        <f>SUM(H2484)</f>
        <v>9047</v>
      </c>
      <c r="I2485" s="3">
        <f>SUM(I2484)</f>
        <v>-1917</v>
      </c>
      <c r="J2485" s="3">
        <v>437</v>
      </c>
      <c r="K2485" s="3">
        <f>SUM(K2484)</f>
        <v>7567</v>
      </c>
      <c r="L2485">
        <f t="shared" si="39"/>
        <v>862</v>
      </c>
    </row>
    <row r="2486" spans="1:12" x14ac:dyDescent="0.25">
      <c r="A2486" t="s">
        <v>1717</v>
      </c>
      <c r="B2486">
        <v>2026</v>
      </c>
      <c r="C2486" t="s">
        <v>5</v>
      </c>
      <c r="D2486" t="s">
        <v>6</v>
      </c>
      <c r="E2486" t="s">
        <v>1718</v>
      </c>
      <c r="F2486" s="3">
        <v>718424</v>
      </c>
      <c r="G2486" s="3">
        <v>-565116</v>
      </c>
      <c r="H2486" s="3">
        <v>153308</v>
      </c>
      <c r="I2486" s="3">
        <v>-1223080.1000000001</v>
      </c>
      <c r="J2486" s="4" t="s">
        <v>3369</v>
      </c>
      <c r="K2486" s="3">
        <v>-1069772.1000000001</v>
      </c>
      <c r="L2486">
        <f t="shared" si="39"/>
        <v>863</v>
      </c>
    </row>
    <row r="2487" spans="1:12" x14ac:dyDescent="0.25">
      <c r="A2487" t="str">
        <f>A2486</f>
        <v>Italian American Brotherhood Club</v>
      </c>
      <c r="B2487">
        <f>B2486</f>
        <v>2026</v>
      </c>
      <c r="C2487" t="s">
        <v>3357</v>
      </c>
      <c r="D2487" t="str">
        <f>D2486</f>
        <v>501(c)(3)</v>
      </c>
      <c r="E2487" t="str">
        <f>E2486</f>
        <v>0086-35</v>
      </c>
      <c r="F2487" s="3">
        <f>SUM(F2486)</f>
        <v>718424</v>
      </c>
      <c r="G2487" s="3">
        <f>SUM(G2486)</f>
        <v>-565116</v>
      </c>
      <c r="H2487" s="3">
        <f>SUM(H2486)</f>
        <v>153308</v>
      </c>
      <c r="I2487" s="3">
        <f>SUM(I2486)</f>
        <v>-1223080.1000000001</v>
      </c>
      <c r="J2487" s="4" t="s">
        <v>3369</v>
      </c>
      <c r="K2487" s="3">
        <f>SUM(K2486)</f>
        <v>-1069772.1000000001</v>
      </c>
      <c r="L2487">
        <f t="shared" si="39"/>
        <v>863</v>
      </c>
    </row>
    <row r="2488" spans="1:12" x14ac:dyDescent="0.25">
      <c r="A2488" t="s">
        <v>1719</v>
      </c>
      <c r="B2488">
        <v>2026</v>
      </c>
      <c r="C2488" t="s">
        <v>1</v>
      </c>
      <c r="D2488" t="s">
        <v>10</v>
      </c>
      <c r="E2488" t="s">
        <v>1720</v>
      </c>
      <c r="F2488" s="3">
        <v>19885851.600000001</v>
      </c>
      <c r="G2488" s="3">
        <v>-18449695.950000003</v>
      </c>
      <c r="H2488" s="3">
        <v>1436155.65</v>
      </c>
      <c r="I2488" s="3">
        <v>-535274.98</v>
      </c>
      <c r="J2488" s="4" t="s">
        <v>3369</v>
      </c>
      <c r="K2488" s="3">
        <v>900880.67</v>
      </c>
      <c r="L2488">
        <f t="shared" si="39"/>
        <v>864</v>
      </c>
    </row>
    <row r="2489" spans="1:12" x14ac:dyDescent="0.25">
      <c r="A2489" t="s">
        <v>1719</v>
      </c>
      <c r="B2489">
        <v>2026</v>
      </c>
      <c r="C2489" t="s">
        <v>5</v>
      </c>
      <c r="D2489" t="s">
        <v>10</v>
      </c>
      <c r="E2489" t="s">
        <v>1720</v>
      </c>
      <c r="F2489" s="3">
        <v>49920</v>
      </c>
      <c r="G2489" s="3">
        <v>-37562</v>
      </c>
      <c r="H2489" s="3">
        <v>12358</v>
      </c>
      <c r="I2489" s="3">
        <v>-20844.27</v>
      </c>
      <c r="J2489" s="4" t="s">
        <v>3369</v>
      </c>
      <c r="K2489" s="3">
        <v>-8486.27</v>
      </c>
      <c r="L2489">
        <f t="shared" si="39"/>
        <v>864</v>
      </c>
    </row>
    <row r="2490" spans="1:12" x14ac:dyDescent="0.25">
      <c r="A2490" t="str">
        <f>A2489</f>
        <v>Italian American Veterans #1</v>
      </c>
      <c r="B2490">
        <f>B2489</f>
        <v>2026</v>
      </c>
      <c r="C2490" t="s">
        <v>3357</v>
      </c>
      <c r="D2490" t="str">
        <f>D2489</f>
        <v>501(c)(19)</v>
      </c>
      <c r="E2490" t="str">
        <f>E2489</f>
        <v>0080-35</v>
      </c>
      <c r="F2490" s="3">
        <f>SUM(F2488:F2489)</f>
        <v>19935771.600000001</v>
      </c>
      <c r="G2490" s="3">
        <f>SUM(G2488:G2489)</f>
        <v>-18487257.950000003</v>
      </c>
      <c r="H2490" s="3">
        <f>SUM(H2488:H2489)</f>
        <v>1448513.65</v>
      </c>
      <c r="I2490" s="3">
        <f>SUM(I2488:I2489)</f>
        <v>-556119.25</v>
      </c>
      <c r="J2490" s="4" t="s">
        <v>3369</v>
      </c>
      <c r="K2490" s="3">
        <f>SUM(K2488:K2489)</f>
        <v>892394.4</v>
      </c>
      <c r="L2490">
        <f t="shared" si="39"/>
        <v>864</v>
      </c>
    </row>
    <row r="2491" spans="1:12" x14ac:dyDescent="0.25">
      <c r="A2491" t="s">
        <v>1721</v>
      </c>
      <c r="B2491">
        <v>2026</v>
      </c>
      <c r="C2491" t="s">
        <v>1</v>
      </c>
      <c r="D2491" t="s">
        <v>10</v>
      </c>
      <c r="E2491" t="s">
        <v>1722</v>
      </c>
      <c r="F2491" s="3">
        <v>1047804.45</v>
      </c>
      <c r="G2491" s="3">
        <v>-849211.7</v>
      </c>
      <c r="H2491" s="3">
        <v>198592.75</v>
      </c>
      <c r="I2491" s="3">
        <v>-74773.78</v>
      </c>
      <c r="J2491" s="4" t="s">
        <v>3369</v>
      </c>
      <c r="K2491" s="3">
        <v>123818.97</v>
      </c>
      <c r="L2491">
        <f t="shared" si="39"/>
        <v>865</v>
      </c>
    </row>
    <row r="2492" spans="1:12" x14ac:dyDescent="0.25">
      <c r="A2492" t="s">
        <v>1721</v>
      </c>
      <c r="B2492">
        <v>2026</v>
      </c>
      <c r="C2492" t="s">
        <v>5</v>
      </c>
      <c r="D2492" t="s">
        <v>10</v>
      </c>
      <c r="E2492" t="s">
        <v>1722</v>
      </c>
      <c r="F2492" s="3">
        <v>27828</v>
      </c>
      <c r="G2492" s="3">
        <v>-23280</v>
      </c>
      <c r="H2492" s="3">
        <v>4548</v>
      </c>
      <c r="I2492" s="3">
        <v>-4852.55</v>
      </c>
      <c r="J2492" s="4" t="s">
        <v>3369</v>
      </c>
      <c r="K2492" s="3">
        <v>-304.55</v>
      </c>
      <c r="L2492">
        <f t="shared" si="39"/>
        <v>865</v>
      </c>
    </row>
    <row r="2493" spans="1:12" x14ac:dyDescent="0.25">
      <c r="A2493" t="str">
        <f>A2492</f>
        <v>Italian American War Veterans #29</v>
      </c>
      <c r="B2493">
        <f>B2492</f>
        <v>2026</v>
      </c>
      <c r="C2493" t="s">
        <v>3357</v>
      </c>
      <c r="D2493" t="str">
        <f>D2492</f>
        <v>501(c)(19)</v>
      </c>
      <c r="E2493" t="str">
        <f>E2492</f>
        <v>0063-35</v>
      </c>
      <c r="F2493" s="3">
        <f>SUM(F2491:F2492)</f>
        <v>1075632.45</v>
      </c>
      <c r="G2493" s="3">
        <f>SUM(G2491:G2492)</f>
        <v>-872491.7</v>
      </c>
      <c r="H2493" s="3">
        <f>SUM(H2491:H2492)</f>
        <v>203140.75</v>
      </c>
      <c r="I2493" s="3">
        <f>SUM(I2491:I2492)</f>
        <v>-79626.33</v>
      </c>
      <c r="J2493" s="4" t="s">
        <v>3369</v>
      </c>
      <c r="K2493" s="3">
        <f>SUM(K2491:K2492)</f>
        <v>123514.42</v>
      </c>
      <c r="L2493">
        <f t="shared" si="39"/>
        <v>865</v>
      </c>
    </row>
    <row r="2494" spans="1:12" x14ac:dyDescent="0.25">
      <c r="A2494" t="s">
        <v>1723</v>
      </c>
      <c r="B2494">
        <v>2026</v>
      </c>
      <c r="C2494" t="s">
        <v>1</v>
      </c>
      <c r="D2494" t="s">
        <v>10</v>
      </c>
      <c r="E2494" t="s">
        <v>1724</v>
      </c>
      <c r="F2494" s="3">
        <v>5784694.4000000004</v>
      </c>
      <c r="G2494" s="3">
        <v>-4736227.6000000006</v>
      </c>
      <c r="H2494" s="3">
        <v>1048466.8</v>
      </c>
      <c r="I2494" s="3">
        <v>-391769.43</v>
      </c>
      <c r="J2494" s="4" t="s">
        <v>3369</v>
      </c>
      <c r="K2494" s="3">
        <v>656697.37</v>
      </c>
      <c r="L2494">
        <f t="shared" si="39"/>
        <v>866</v>
      </c>
    </row>
    <row r="2495" spans="1:12" x14ac:dyDescent="0.25">
      <c r="A2495" t="s">
        <v>1723</v>
      </c>
      <c r="B2495">
        <v>2026</v>
      </c>
      <c r="C2495" t="s">
        <v>5</v>
      </c>
      <c r="D2495" t="s">
        <v>10</v>
      </c>
      <c r="E2495" t="s">
        <v>1724</v>
      </c>
      <c r="F2495" s="3">
        <v>603426</v>
      </c>
      <c r="G2495" s="3">
        <v>-496094</v>
      </c>
      <c r="H2495" s="3">
        <v>107332</v>
      </c>
      <c r="I2495" s="3">
        <v>-37393.25</v>
      </c>
      <c r="J2495" s="4" t="s">
        <v>3369</v>
      </c>
      <c r="K2495" s="3">
        <v>69938.75</v>
      </c>
      <c r="L2495">
        <f t="shared" si="39"/>
        <v>866</v>
      </c>
    </row>
    <row r="2496" spans="1:12" x14ac:dyDescent="0.25">
      <c r="A2496" t="str">
        <f>A2495</f>
        <v>Italian American War Veterans #30</v>
      </c>
      <c r="B2496">
        <f>B2495</f>
        <v>2026</v>
      </c>
      <c r="C2496" t="s">
        <v>3357</v>
      </c>
      <c r="D2496" t="str">
        <f>D2495</f>
        <v>501(c)(19)</v>
      </c>
      <c r="E2496" t="str">
        <f>E2495</f>
        <v>0083-35</v>
      </c>
      <c r="F2496" s="3">
        <f>SUM(F2494:F2495)</f>
        <v>6388120.4000000004</v>
      </c>
      <c r="G2496" s="3">
        <f>SUM(G2494:G2495)</f>
        <v>-5232321.6000000006</v>
      </c>
      <c r="H2496" s="3">
        <f>SUM(H2494:H2495)</f>
        <v>1155798.8</v>
      </c>
      <c r="I2496" s="3">
        <f>SUM(I2494:I2495)</f>
        <v>-429162.68</v>
      </c>
      <c r="J2496" s="4" t="s">
        <v>3369</v>
      </c>
      <c r="K2496" s="3">
        <f>SUM(K2494:K2495)</f>
        <v>726636.12</v>
      </c>
      <c r="L2496">
        <f t="shared" si="39"/>
        <v>866</v>
      </c>
    </row>
    <row r="2497" spans="1:12" x14ac:dyDescent="0.25">
      <c r="A2497" t="s">
        <v>1725</v>
      </c>
      <c r="B2497">
        <v>2026</v>
      </c>
      <c r="C2497" t="s">
        <v>1</v>
      </c>
      <c r="D2497" t="s">
        <v>10</v>
      </c>
      <c r="E2497" t="s">
        <v>1726</v>
      </c>
      <c r="F2497" s="3">
        <v>2094196.5</v>
      </c>
      <c r="G2497" s="3">
        <v>-1673034.95</v>
      </c>
      <c r="H2497" s="3">
        <v>421161.55</v>
      </c>
      <c r="I2497" s="3">
        <v>-144856.57</v>
      </c>
      <c r="J2497" s="4" t="s">
        <v>3369</v>
      </c>
      <c r="K2497" s="3">
        <v>276304.98</v>
      </c>
      <c r="L2497">
        <f t="shared" si="39"/>
        <v>867</v>
      </c>
    </row>
    <row r="2498" spans="1:12" x14ac:dyDescent="0.25">
      <c r="A2498" t="s">
        <v>1725</v>
      </c>
      <c r="B2498">
        <v>2026</v>
      </c>
      <c r="C2498" t="s">
        <v>5</v>
      </c>
      <c r="D2498" t="s">
        <v>10</v>
      </c>
      <c r="E2498" t="s">
        <v>1726</v>
      </c>
      <c r="F2498" s="3">
        <v>29904</v>
      </c>
      <c r="G2498" s="3">
        <v>-23778</v>
      </c>
      <c r="H2498" s="3">
        <v>6126</v>
      </c>
      <c r="I2498" s="3">
        <v>-2927.38</v>
      </c>
      <c r="J2498" s="4" t="s">
        <v>3369</v>
      </c>
      <c r="K2498" s="3">
        <v>3198.62</v>
      </c>
      <c r="L2498">
        <f t="shared" si="39"/>
        <v>867</v>
      </c>
    </row>
    <row r="2499" spans="1:12" x14ac:dyDescent="0.25">
      <c r="A2499" t="str">
        <f>A2498</f>
        <v>Italian American War Veterans Post #039</v>
      </c>
      <c r="B2499">
        <f>B2498</f>
        <v>2026</v>
      </c>
      <c r="C2499" t="s">
        <v>3357</v>
      </c>
      <c r="D2499" t="str">
        <f>D2498</f>
        <v>501(c)(19)</v>
      </c>
      <c r="E2499" t="str">
        <f>E2498</f>
        <v>0099-35</v>
      </c>
      <c r="F2499" s="3">
        <f>SUM(F2497:F2498)</f>
        <v>2124100.5</v>
      </c>
      <c r="G2499" s="3">
        <f>SUM(G2497:G2498)</f>
        <v>-1696812.95</v>
      </c>
      <c r="H2499" s="3">
        <f>SUM(H2497:H2498)</f>
        <v>427287.55</v>
      </c>
      <c r="I2499" s="3">
        <f>SUM(I2497:I2498)</f>
        <v>-147783.95000000001</v>
      </c>
      <c r="J2499" s="4" t="s">
        <v>3369</v>
      </c>
      <c r="K2499" s="3">
        <f>SUM(K2497:K2498)</f>
        <v>279503.59999999998</v>
      </c>
      <c r="L2499">
        <f t="shared" si="39"/>
        <v>867</v>
      </c>
    </row>
    <row r="2500" spans="1:12" x14ac:dyDescent="0.25">
      <c r="A2500" t="s">
        <v>1727</v>
      </c>
      <c r="B2500">
        <v>2026</v>
      </c>
      <c r="C2500" t="s">
        <v>5</v>
      </c>
      <c r="D2500" t="s">
        <v>6</v>
      </c>
      <c r="E2500" t="s">
        <v>1728</v>
      </c>
      <c r="F2500" s="3">
        <v>605360</v>
      </c>
      <c r="G2500" s="3">
        <v>-488397</v>
      </c>
      <c r="H2500" s="3">
        <v>116963</v>
      </c>
      <c r="I2500" s="3">
        <v>-35755.5</v>
      </c>
      <c r="J2500" s="4" t="s">
        <v>3369</v>
      </c>
      <c r="K2500" s="3">
        <v>81207.5</v>
      </c>
      <c r="L2500">
        <f t="shared" ref="L2500:L2563" si="40">IF(E2500=E2499,L2499,L2499+1)</f>
        <v>868</v>
      </c>
    </row>
    <row r="2501" spans="1:12" x14ac:dyDescent="0.25">
      <c r="A2501" t="str">
        <f>A2500</f>
        <v>Jackson Firefighters Association</v>
      </c>
      <c r="B2501">
        <f>B2500</f>
        <v>2026</v>
      </c>
      <c r="C2501" t="s">
        <v>3357</v>
      </c>
      <c r="D2501" t="str">
        <f>D2500</f>
        <v>501(c)(3)</v>
      </c>
      <c r="E2501" t="str">
        <f>E2500</f>
        <v>0048-36</v>
      </c>
      <c r="F2501" s="3">
        <f>SUM(F2500)</f>
        <v>605360</v>
      </c>
      <c r="G2501" s="3">
        <f>SUM(G2500)</f>
        <v>-488397</v>
      </c>
      <c r="H2501" s="3">
        <f>SUM(H2500)</f>
        <v>116963</v>
      </c>
      <c r="I2501" s="3">
        <f>SUM(I2500)</f>
        <v>-35755.5</v>
      </c>
      <c r="J2501" s="4" t="s">
        <v>3369</v>
      </c>
      <c r="K2501" s="3">
        <f>SUM(K2500)</f>
        <v>81207.5</v>
      </c>
      <c r="L2501">
        <f t="shared" si="40"/>
        <v>868</v>
      </c>
    </row>
    <row r="2502" spans="1:12" x14ac:dyDescent="0.25">
      <c r="A2502" t="s">
        <v>1729</v>
      </c>
      <c r="B2502">
        <v>2026</v>
      </c>
      <c r="C2502" t="s">
        <v>9</v>
      </c>
      <c r="D2502" t="s">
        <v>10</v>
      </c>
      <c r="E2502" t="s">
        <v>1730</v>
      </c>
      <c r="F2502" s="3">
        <v>31257</v>
      </c>
      <c r="G2502" s="3">
        <v>0</v>
      </c>
      <c r="H2502" s="3">
        <v>31257</v>
      </c>
      <c r="I2502" s="3">
        <v>-31591.09</v>
      </c>
      <c r="J2502" s="3">
        <v>968.7</v>
      </c>
      <c r="K2502" s="3">
        <v>634.61</v>
      </c>
      <c r="L2502">
        <f t="shared" si="40"/>
        <v>869</v>
      </c>
    </row>
    <row r="2503" spans="1:12" x14ac:dyDescent="0.25">
      <c r="A2503" t="s">
        <v>1729</v>
      </c>
      <c r="B2503">
        <v>2026</v>
      </c>
      <c r="C2503" t="s">
        <v>12</v>
      </c>
      <c r="D2503" t="s">
        <v>10</v>
      </c>
      <c r="E2503" t="s">
        <v>1730</v>
      </c>
      <c r="F2503" s="3">
        <v>51286</v>
      </c>
      <c r="G2503" s="3">
        <v>-35444</v>
      </c>
      <c r="H2503" s="3">
        <v>15842</v>
      </c>
      <c r="I2503" s="3">
        <v>-1805.01</v>
      </c>
      <c r="J2503" s="4" t="s">
        <v>3369</v>
      </c>
      <c r="K2503" s="3">
        <v>14036.99</v>
      </c>
      <c r="L2503">
        <f t="shared" si="40"/>
        <v>869</v>
      </c>
    </row>
    <row r="2504" spans="1:12" x14ac:dyDescent="0.25">
      <c r="A2504" t="str">
        <f>A2503</f>
        <v>James Stevenson Post 499</v>
      </c>
      <c r="B2504">
        <f>B2503</f>
        <v>2026</v>
      </c>
      <c r="C2504" t="s">
        <v>3357</v>
      </c>
      <c r="D2504" t="str">
        <f>D2503</f>
        <v>501(c)(19)</v>
      </c>
      <c r="E2504" t="str">
        <f>E2503</f>
        <v>0590-27</v>
      </c>
      <c r="F2504" s="3">
        <f>SUM(F2502:F2503)</f>
        <v>82543</v>
      </c>
      <c r="G2504" s="3">
        <f>SUM(G2502:G2503)</f>
        <v>-35444</v>
      </c>
      <c r="H2504" s="3">
        <f>SUM(H2502:H2503)</f>
        <v>47099</v>
      </c>
      <c r="I2504" s="3">
        <f>SUM(I2502:I2503)</f>
        <v>-33396.1</v>
      </c>
      <c r="J2504" s="3">
        <v>968.7</v>
      </c>
      <c r="K2504" s="3">
        <f>SUM(K2502:K2503)</f>
        <v>14671.6</v>
      </c>
      <c r="L2504">
        <f t="shared" si="40"/>
        <v>869</v>
      </c>
    </row>
    <row r="2505" spans="1:12" x14ac:dyDescent="0.25">
      <c r="A2505" t="s">
        <v>1731</v>
      </c>
      <c r="B2505">
        <v>2026</v>
      </c>
      <c r="C2505" t="s">
        <v>5</v>
      </c>
      <c r="D2505" t="s">
        <v>6</v>
      </c>
      <c r="E2505" t="s">
        <v>1732</v>
      </c>
      <c r="F2505" s="3">
        <v>648200</v>
      </c>
      <c r="G2505" s="3">
        <v>-552880</v>
      </c>
      <c r="H2505" s="3">
        <v>95320</v>
      </c>
      <c r="I2505" s="3">
        <v>-18772.28</v>
      </c>
      <c r="J2505" s="4" t="s">
        <v>3369</v>
      </c>
      <c r="K2505" s="3">
        <v>76547.72</v>
      </c>
      <c r="L2505">
        <f t="shared" si="40"/>
        <v>870</v>
      </c>
    </row>
    <row r="2506" spans="1:12" x14ac:dyDescent="0.25">
      <c r="A2506" t="str">
        <f>A2505</f>
        <v>JASC Inc</v>
      </c>
      <c r="B2506">
        <f>B2505</f>
        <v>2026</v>
      </c>
      <c r="C2506" t="s">
        <v>3357</v>
      </c>
      <c r="D2506" t="str">
        <f>D2505</f>
        <v>501(c)(3)</v>
      </c>
      <c r="E2506" t="str">
        <f>E2505</f>
        <v>0043-36</v>
      </c>
      <c r="F2506" s="3">
        <f>SUM(F2505)</f>
        <v>648200</v>
      </c>
      <c r="G2506" s="3">
        <f>SUM(G2505)</f>
        <v>-552880</v>
      </c>
      <c r="H2506" s="3">
        <f>SUM(H2505)</f>
        <v>95320</v>
      </c>
      <c r="I2506" s="3">
        <f>SUM(I2505)</f>
        <v>-18772.28</v>
      </c>
      <c r="J2506" s="4" t="s">
        <v>3369</v>
      </c>
      <c r="K2506" s="3">
        <f>SUM(K2505)</f>
        <v>76547.72</v>
      </c>
      <c r="L2506">
        <f t="shared" si="40"/>
        <v>870</v>
      </c>
    </row>
    <row r="2507" spans="1:12" x14ac:dyDescent="0.25">
      <c r="A2507" t="s">
        <v>1733</v>
      </c>
      <c r="B2507">
        <v>2026</v>
      </c>
      <c r="C2507" t="s">
        <v>9</v>
      </c>
      <c r="D2507" t="s">
        <v>921</v>
      </c>
      <c r="E2507" t="s">
        <v>1734</v>
      </c>
      <c r="F2507" s="3">
        <v>19659.78</v>
      </c>
      <c r="G2507" s="3">
        <v>0</v>
      </c>
      <c r="H2507" s="3">
        <v>19659.78</v>
      </c>
      <c r="I2507" s="3">
        <v>-4414.3599999999997</v>
      </c>
      <c r="J2507" s="3">
        <v>286.79000000000002</v>
      </c>
      <c r="K2507" s="3">
        <v>15532.21</v>
      </c>
      <c r="L2507">
        <f t="shared" si="40"/>
        <v>871</v>
      </c>
    </row>
    <row r="2508" spans="1:12" x14ac:dyDescent="0.25">
      <c r="A2508" t="str">
        <f>A2507</f>
        <v>Jaycees - Norwalk</v>
      </c>
      <c r="B2508">
        <f>B2507</f>
        <v>2026</v>
      </c>
      <c r="C2508" t="s">
        <v>3357</v>
      </c>
      <c r="D2508" t="str">
        <f>D2507</f>
        <v>501(c)(4)</v>
      </c>
      <c r="E2508" t="str">
        <f>E2507</f>
        <v>0047-36</v>
      </c>
      <c r="F2508" s="3">
        <f>SUM(F2507)</f>
        <v>19659.78</v>
      </c>
      <c r="G2508" s="3">
        <f>SUM(G2507)</f>
        <v>0</v>
      </c>
      <c r="H2508" s="3">
        <f>SUM(H2507)</f>
        <v>19659.78</v>
      </c>
      <c r="I2508" s="3">
        <f>SUM(I2507)</f>
        <v>-4414.3599999999997</v>
      </c>
      <c r="J2508" s="3">
        <v>286.79000000000002</v>
      </c>
      <c r="K2508" s="3">
        <f>SUM(K2507)</f>
        <v>15532.21</v>
      </c>
      <c r="L2508">
        <f t="shared" si="40"/>
        <v>871</v>
      </c>
    </row>
    <row r="2509" spans="1:12" x14ac:dyDescent="0.25">
      <c r="A2509" t="s">
        <v>1735</v>
      </c>
      <c r="B2509">
        <v>2026</v>
      </c>
      <c r="C2509" t="s">
        <v>9</v>
      </c>
      <c r="D2509" t="s">
        <v>10</v>
      </c>
      <c r="E2509" t="s">
        <v>1736</v>
      </c>
      <c r="F2509" s="3">
        <v>60683.26</v>
      </c>
      <c r="G2509" s="3">
        <v>0</v>
      </c>
      <c r="H2509" s="3">
        <v>60683.26</v>
      </c>
      <c r="I2509" s="3">
        <v>-51971.97</v>
      </c>
      <c r="J2509" s="3">
        <v>791.55</v>
      </c>
      <c r="K2509" s="3">
        <v>9502.84</v>
      </c>
      <c r="L2509">
        <f t="shared" si="40"/>
        <v>872</v>
      </c>
    </row>
    <row r="2510" spans="1:12" x14ac:dyDescent="0.25">
      <c r="A2510" t="s">
        <v>1735</v>
      </c>
      <c r="B2510">
        <v>2026</v>
      </c>
      <c r="C2510" t="s">
        <v>70</v>
      </c>
      <c r="D2510" t="s">
        <v>10</v>
      </c>
      <c r="E2510" t="s">
        <v>1736</v>
      </c>
      <c r="F2510" s="3">
        <v>14690.25</v>
      </c>
      <c r="G2510" s="3">
        <v>-10518.75</v>
      </c>
      <c r="H2510" s="3">
        <v>4171.5</v>
      </c>
      <c r="I2510" s="3">
        <v>-722.59</v>
      </c>
      <c r="J2510" s="4" t="s">
        <v>3369</v>
      </c>
      <c r="K2510" s="3">
        <v>3448.91</v>
      </c>
      <c r="L2510">
        <f t="shared" si="40"/>
        <v>872</v>
      </c>
    </row>
    <row r="2511" spans="1:12" x14ac:dyDescent="0.25">
      <c r="A2511" t="s">
        <v>1735</v>
      </c>
      <c r="B2511">
        <v>2026</v>
      </c>
      <c r="C2511" t="s">
        <v>12</v>
      </c>
      <c r="D2511" t="s">
        <v>10</v>
      </c>
      <c r="E2511" t="s">
        <v>1736</v>
      </c>
      <c r="F2511" s="3">
        <v>64991</v>
      </c>
      <c r="G2511" s="3">
        <v>-46621</v>
      </c>
      <c r="H2511" s="3">
        <v>18370</v>
      </c>
      <c r="I2511" s="3">
        <v>-5691.61</v>
      </c>
      <c r="J2511" s="4" t="s">
        <v>3369</v>
      </c>
      <c r="K2511" s="3">
        <v>12678.39</v>
      </c>
      <c r="L2511">
        <f t="shared" si="40"/>
        <v>872</v>
      </c>
    </row>
    <row r="2512" spans="1:12" x14ac:dyDescent="0.25">
      <c r="A2512" t="s">
        <v>1735</v>
      </c>
      <c r="B2512">
        <v>2026</v>
      </c>
      <c r="C2512" t="s">
        <v>1</v>
      </c>
      <c r="D2512" t="s">
        <v>10</v>
      </c>
      <c r="E2512" t="s">
        <v>1736</v>
      </c>
      <c r="F2512" s="3">
        <v>34535.25</v>
      </c>
      <c r="G2512" s="3">
        <v>-30307.5</v>
      </c>
      <c r="H2512" s="3">
        <v>4227.75</v>
      </c>
      <c r="I2512" s="3">
        <v>-906.41</v>
      </c>
      <c r="J2512" s="4" t="s">
        <v>3369</v>
      </c>
      <c r="K2512" s="3">
        <v>3321.34</v>
      </c>
      <c r="L2512">
        <f t="shared" si="40"/>
        <v>872</v>
      </c>
    </row>
    <row r="2513" spans="1:12" x14ac:dyDescent="0.25">
      <c r="A2513" t="str">
        <f>A2512</f>
        <v>Jenkins-Vaughan American Legion post #97</v>
      </c>
      <c r="B2513">
        <f>B2512</f>
        <v>2026</v>
      </c>
      <c r="C2513" t="s">
        <v>3357</v>
      </c>
      <c r="D2513" t="str">
        <f>D2512</f>
        <v>501(c)(19)</v>
      </c>
      <c r="E2513" t="str">
        <f>E2512</f>
        <v>1041-27</v>
      </c>
      <c r="F2513" s="3">
        <f>SUM(F2509:F2512)</f>
        <v>174899.76</v>
      </c>
      <c r="G2513" s="3">
        <f>SUM(G2509:G2512)</f>
        <v>-87447.25</v>
      </c>
      <c r="H2513" s="3">
        <f>SUM(H2509:H2512)</f>
        <v>87452.510000000009</v>
      </c>
      <c r="I2513" s="3">
        <f>SUM(I2509:I2512)</f>
        <v>-59292.58</v>
      </c>
      <c r="J2513" s="3">
        <v>791.55</v>
      </c>
      <c r="K2513" s="3">
        <f>SUM(K2509:K2512)</f>
        <v>28951.48</v>
      </c>
      <c r="L2513">
        <f t="shared" si="40"/>
        <v>872</v>
      </c>
    </row>
    <row r="2514" spans="1:12" x14ac:dyDescent="0.25">
      <c r="A2514" t="s">
        <v>1737</v>
      </c>
      <c r="B2514">
        <v>2026</v>
      </c>
      <c r="C2514" t="s">
        <v>1</v>
      </c>
      <c r="D2514" t="s">
        <v>2</v>
      </c>
      <c r="E2514" t="s">
        <v>1738</v>
      </c>
      <c r="F2514" s="3">
        <v>3263718.5</v>
      </c>
      <c r="G2514" s="3">
        <v>-2536793</v>
      </c>
      <c r="H2514" s="3">
        <v>726925.5</v>
      </c>
      <c r="I2514" s="3">
        <v>-276978.64</v>
      </c>
      <c r="J2514" s="4" t="s">
        <v>3369</v>
      </c>
      <c r="K2514" s="3">
        <v>449946.86</v>
      </c>
      <c r="L2514">
        <f t="shared" si="40"/>
        <v>873</v>
      </c>
    </row>
    <row r="2515" spans="1:12" x14ac:dyDescent="0.25">
      <c r="A2515" t="str">
        <f>A2514</f>
        <v>Jesus of the Last Supper Croatian Fraternal Union Lodge #136</v>
      </c>
      <c r="B2515">
        <f>B2514</f>
        <v>2026</v>
      </c>
      <c r="C2515" t="s">
        <v>3357</v>
      </c>
      <c r="D2515" t="str">
        <f>D2514</f>
        <v>501(c)(8)</v>
      </c>
      <c r="E2515" t="str">
        <f>E2514</f>
        <v>0054-36</v>
      </c>
      <c r="F2515" s="3">
        <f>SUM(F2514)</f>
        <v>3263718.5</v>
      </c>
      <c r="G2515" s="3">
        <f>SUM(G2514)</f>
        <v>-2536793</v>
      </c>
      <c r="H2515" s="3">
        <f>SUM(H2514)</f>
        <v>726925.5</v>
      </c>
      <c r="I2515" s="3">
        <f>SUM(I2514)</f>
        <v>-276978.64</v>
      </c>
      <c r="J2515" s="4" t="s">
        <v>3369</v>
      </c>
      <c r="K2515" s="3">
        <f>SUM(K2514)</f>
        <v>449946.86</v>
      </c>
      <c r="L2515">
        <f t="shared" si="40"/>
        <v>873</v>
      </c>
    </row>
    <row r="2516" spans="1:12" x14ac:dyDescent="0.25">
      <c r="A2516" t="s">
        <v>1739</v>
      </c>
      <c r="B2516">
        <v>2026</v>
      </c>
      <c r="C2516" t="s">
        <v>5</v>
      </c>
      <c r="D2516" t="s">
        <v>6</v>
      </c>
      <c r="E2516" t="s">
        <v>1740</v>
      </c>
      <c r="F2516" s="3">
        <v>20640</v>
      </c>
      <c r="G2516" s="3">
        <v>-15494</v>
      </c>
      <c r="H2516" s="3">
        <v>5146</v>
      </c>
      <c r="I2516" s="3">
        <v>-1290</v>
      </c>
      <c r="J2516" s="4" t="s">
        <v>3369</v>
      </c>
      <c r="K2516" s="3">
        <v>3856</v>
      </c>
      <c r="L2516">
        <f t="shared" si="40"/>
        <v>874</v>
      </c>
    </row>
    <row r="2517" spans="1:12" x14ac:dyDescent="0.25">
      <c r="A2517" t="str">
        <f>A2516</f>
        <v>John Carroll University</v>
      </c>
      <c r="B2517">
        <f>B2516</f>
        <v>2026</v>
      </c>
      <c r="C2517" t="s">
        <v>3357</v>
      </c>
      <c r="D2517" t="str">
        <f>D2516</f>
        <v>501(c)(3)</v>
      </c>
      <c r="E2517" t="str">
        <f>E2516</f>
        <v>0061-36</v>
      </c>
      <c r="F2517" s="3">
        <f>SUM(F2516)</f>
        <v>20640</v>
      </c>
      <c r="G2517" s="3">
        <f>SUM(G2516)</f>
        <v>-15494</v>
      </c>
      <c r="H2517" s="3">
        <f>SUM(H2516)</f>
        <v>5146</v>
      </c>
      <c r="I2517" s="3">
        <f>SUM(I2516)</f>
        <v>-1290</v>
      </c>
      <c r="J2517" s="4" t="s">
        <v>3369</v>
      </c>
      <c r="K2517" s="3">
        <f>SUM(K2516)</f>
        <v>3856</v>
      </c>
      <c r="L2517">
        <f t="shared" si="40"/>
        <v>874</v>
      </c>
    </row>
    <row r="2518" spans="1:12" x14ac:dyDescent="0.25">
      <c r="A2518" t="s">
        <v>1741</v>
      </c>
      <c r="B2518">
        <v>2026</v>
      </c>
      <c r="C2518" t="s">
        <v>1</v>
      </c>
      <c r="D2518" t="s">
        <v>10</v>
      </c>
      <c r="E2518" t="s">
        <v>1742</v>
      </c>
      <c r="F2518" s="3">
        <v>367757</v>
      </c>
      <c r="G2518" s="3">
        <v>-278328.5</v>
      </c>
      <c r="H2518" s="3">
        <v>89428.5</v>
      </c>
      <c r="I2518" s="3">
        <v>-26090.44</v>
      </c>
      <c r="J2518" s="4" t="s">
        <v>3369</v>
      </c>
      <c r="K2518" s="3">
        <v>63338.06</v>
      </c>
      <c r="L2518">
        <f t="shared" si="40"/>
        <v>875</v>
      </c>
    </row>
    <row r="2519" spans="1:12" x14ac:dyDescent="0.25">
      <c r="A2519" t="str">
        <f>A2518</f>
        <v>John R Fox Post 631, American Legion</v>
      </c>
      <c r="B2519">
        <f>B2518</f>
        <v>2026</v>
      </c>
      <c r="C2519" t="s">
        <v>3357</v>
      </c>
      <c r="D2519" t="str">
        <f>D2518</f>
        <v>501(c)(19)</v>
      </c>
      <c r="E2519" t="str">
        <f>E2518</f>
        <v>0053-36</v>
      </c>
      <c r="F2519" s="3">
        <f>SUM(F2518)</f>
        <v>367757</v>
      </c>
      <c r="G2519" s="3">
        <f>SUM(G2518)</f>
        <v>-278328.5</v>
      </c>
      <c r="H2519" s="3">
        <f>SUM(H2518)</f>
        <v>89428.5</v>
      </c>
      <c r="I2519" s="3">
        <f>SUM(I2518)</f>
        <v>-26090.44</v>
      </c>
      <c r="J2519" s="4" t="s">
        <v>3369</v>
      </c>
      <c r="K2519" s="3">
        <f>SUM(K2518)</f>
        <v>63338.06</v>
      </c>
      <c r="L2519">
        <f t="shared" si="40"/>
        <v>875</v>
      </c>
    </row>
    <row r="2520" spans="1:12" x14ac:dyDescent="0.25">
      <c r="A2520" t="s">
        <v>1743</v>
      </c>
      <c r="B2520">
        <v>2026</v>
      </c>
      <c r="C2520" t="s">
        <v>5</v>
      </c>
      <c r="D2520" t="s">
        <v>6</v>
      </c>
      <c r="E2520" t="s">
        <v>1744</v>
      </c>
      <c r="F2520" s="3">
        <v>1348494</v>
      </c>
      <c r="G2520" s="3">
        <v>-1157733</v>
      </c>
      <c r="H2520" s="3">
        <v>190761</v>
      </c>
      <c r="I2520" s="3">
        <v>-35243.03</v>
      </c>
      <c r="J2520" s="4" t="s">
        <v>3369</v>
      </c>
      <c r="K2520" s="3">
        <v>155517.97</v>
      </c>
      <c r="L2520">
        <f t="shared" si="40"/>
        <v>876</v>
      </c>
    </row>
    <row r="2521" spans="1:12" x14ac:dyDescent="0.25">
      <c r="A2521" t="str">
        <f>A2520</f>
        <v>Johnny Appleseed Baseball Club, Inc.</v>
      </c>
      <c r="B2521">
        <f>B2520</f>
        <v>2026</v>
      </c>
      <c r="C2521" t="s">
        <v>3357</v>
      </c>
      <c r="D2521" t="str">
        <f>D2520</f>
        <v>501(c)(3)</v>
      </c>
      <c r="E2521" t="str">
        <f>E2520</f>
        <v>0035-36</v>
      </c>
      <c r="F2521" s="3">
        <f>SUM(F2520)</f>
        <v>1348494</v>
      </c>
      <c r="G2521" s="3">
        <f>SUM(G2520)</f>
        <v>-1157733</v>
      </c>
      <c r="H2521" s="3">
        <f>SUM(H2520)</f>
        <v>190761</v>
      </c>
      <c r="I2521" s="3">
        <f>SUM(I2520)</f>
        <v>-35243.03</v>
      </c>
      <c r="J2521" s="4" t="s">
        <v>3369</v>
      </c>
      <c r="K2521" s="3">
        <f>SUM(K2520)</f>
        <v>155517.97</v>
      </c>
      <c r="L2521">
        <f t="shared" si="40"/>
        <v>876</v>
      </c>
    </row>
    <row r="2522" spans="1:12" x14ac:dyDescent="0.25">
      <c r="A2522" t="s">
        <v>1745</v>
      </c>
      <c r="B2522">
        <v>2026</v>
      </c>
      <c r="C2522" t="s">
        <v>5</v>
      </c>
      <c r="D2522" t="s">
        <v>6</v>
      </c>
      <c r="E2522" t="s">
        <v>1746</v>
      </c>
      <c r="F2522" s="3">
        <v>2831496</v>
      </c>
      <c r="G2522" s="3">
        <v>-2280184</v>
      </c>
      <c r="H2522" s="3">
        <v>551312</v>
      </c>
      <c r="I2522" s="3">
        <v>-45278.87</v>
      </c>
      <c r="J2522" s="4" t="s">
        <v>3369</v>
      </c>
      <c r="K2522" s="3">
        <v>506033.13</v>
      </c>
      <c r="L2522">
        <f t="shared" si="40"/>
        <v>877</v>
      </c>
    </row>
    <row r="2523" spans="1:12" x14ac:dyDescent="0.25">
      <c r="A2523" t="str">
        <f>A2522</f>
        <v>Joseph F Ball Charitable trust</v>
      </c>
      <c r="B2523">
        <f>B2522</f>
        <v>2026</v>
      </c>
      <c r="C2523" t="s">
        <v>3357</v>
      </c>
      <c r="D2523" t="str">
        <f>D2522</f>
        <v>501(c)(3)</v>
      </c>
      <c r="E2523" t="str">
        <f>E2522</f>
        <v>0052-36</v>
      </c>
      <c r="F2523" s="3">
        <f>SUM(F2522)</f>
        <v>2831496</v>
      </c>
      <c r="G2523" s="3">
        <f>SUM(G2522)</f>
        <v>-2280184</v>
      </c>
      <c r="H2523" s="3">
        <f>SUM(H2522)</f>
        <v>551312</v>
      </c>
      <c r="I2523" s="3">
        <f>SUM(I2522)</f>
        <v>-45278.87</v>
      </c>
      <c r="J2523" s="4" t="s">
        <v>3369</v>
      </c>
      <c r="K2523" s="3">
        <f>SUM(K2522)</f>
        <v>506033.13</v>
      </c>
      <c r="L2523">
        <f t="shared" si="40"/>
        <v>877</v>
      </c>
    </row>
    <row r="2524" spans="1:12" x14ac:dyDescent="0.25">
      <c r="A2524" t="s">
        <v>1747</v>
      </c>
      <c r="B2524">
        <v>2026</v>
      </c>
      <c r="C2524" t="s">
        <v>9</v>
      </c>
      <c r="D2524" t="s">
        <v>6</v>
      </c>
      <c r="E2524" t="s">
        <v>1748</v>
      </c>
      <c r="F2524" s="3">
        <v>43038.05</v>
      </c>
      <c r="G2524" s="3">
        <v>0</v>
      </c>
      <c r="H2524" s="3">
        <v>43038.05</v>
      </c>
      <c r="I2524" s="3">
        <v>-25177.119999999999</v>
      </c>
      <c r="J2524" s="3">
        <v>0</v>
      </c>
      <c r="K2524" s="3">
        <v>17860.93</v>
      </c>
      <c r="L2524">
        <f t="shared" si="40"/>
        <v>878</v>
      </c>
    </row>
    <row r="2525" spans="1:12" x14ac:dyDescent="0.25">
      <c r="A2525" t="str">
        <f>A2524</f>
        <v>Junior League of the Mahoning Valley</v>
      </c>
      <c r="B2525">
        <f>B2524</f>
        <v>2026</v>
      </c>
      <c r="C2525" t="s">
        <v>3357</v>
      </c>
      <c r="D2525" t="str">
        <f>D2524</f>
        <v>501(c)(3)</v>
      </c>
      <c r="E2525" t="str">
        <f>E2524</f>
        <v>0057-36</v>
      </c>
      <c r="F2525" s="3">
        <f>SUM(F2524)</f>
        <v>43038.05</v>
      </c>
      <c r="G2525" s="3">
        <f>SUM(G2524)</f>
        <v>0</v>
      </c>
      <c r="H2525" s="3">
        <f>SUM(H2524)</f>
        <v>43038.05</v>
      </c>
      <c r="I2525" s="3">
        <f>SUM(I2524)</f>
        <v>-25177.119999999999</v>
      </c>
      <c r="J2525" s="3">
        <v>0</v>
      </c>
      <c r="K2525" s="3">
        <f>SUM(K2524)</f>
        <v>17860.93</v>
      </c>
      <c r="L2525">
        <f t="shared" si="40"/>
        <v>878</v>
      </c>
    </row>
    <row r="2526" spans="1:12" x14ac:dyDescent="0.25">
      <c r="A2526" t="s">
        <v>1749</v>
      </c>
      <c r="B2526">
        <v>2026</v>
      </c>
      <c r="C2526" t="s">
        <v>5</v>
      </c>
      <c r="D2526" t="s">
        <v>6</v>
      </c>
      <c r="E2526" t="s">
        <v>1750</v>
      </c>
      <c r="F2526" s="3">
        <v>1323511</v>
      </c>
      <c r="G2526" s="3">
        <v>-1066149</v>
      </c>
      <c r="H2526" s="3">
        <v>257362</v>
      </c>
      <c r="I2526" s="3">
        <v>-76269.66</v>
      </c>
      <c r="J2526" s="4" t="s">
        <v>3369</v>
      </c>
      <c r="K2526" s="3">
        <v>181092.34</v>
      </c>
      <c r="L2526">
        <f t="shared" si="40"/>
        <v>879</v>
      </c>
    </row>
    <row r="2527" spans="1:12" x14ac:dyDescent="0.25">
      <c r="A2527" t="str">
        <f>A2526</f>
        <v>Kaleb McLaughlin Ride to Remember Inc.</v>
      </c>
      <c r="B2527">
        <f>B2526</f>
        <v>2026</v>
      </c>
      <c r="C2527" t="s">
        <v>3357</v>
      </c>
      <c r="D2527" t="str">
        <f>D2526</f>
        <v>501(c)(3)</v>
      </c>
      <c r="E2527" t="str">
        <f>E2526</f>
        <v>0161-37</v>
      </c>
      <c r="F2527" s="3">
        <f>SUM(F2526)</f>
        <v>1323511</v>
      </c>
      <c r="G2527" s="3">
        <f>SUM(G2526)</f>
        <v>-1066149</v>
      </c>
      <c r="H2527" s="3">
        <f>SUM(H2526)</f>
        <v>257362</v>
      </c>
      <c r="I2527" s="3">
        <f>SUM(I2526)</f>
        <v>-76269.66</v>
      </c>
      <c r="J2527" s="4" t="s">
        <v>3369</v>
      </c>
      <c r="K2527" s="3">
        <f>SUM(K2526)</f>
        <v>181092.34</v>
      </c>
      <c r="L2527">
        <f t="shared" si="40"/>
        <v>879</v>
      </c>
    </row>
    <row r="2528" spans="1:12" x14ac:dyDescent="0.25">
      <c r="A2528" t="s">
        <v>1751</v>
      </c>
      <c r="B2528">
        <v>2026</v>
      </c>
      <c r="C2528" t="s">
        <v>5</v>
      </c>
      <c r="D2528" t="s">
        <v>6</v>
      </c>
      <c r="E2528" t="s">
        <v>1752</v>
      </c>
      <c r="F2528" s="3">
        <v>624916</v>
      </c>
      <c r="G2528" s="3">
        <v>-503635</v>
      </c>
      <c r="H2528" s="3">
        <v>121281</v>
      </c>
      <c r="I2528" s="3">
        <v>-37494.660000000003</v>
      </c>
      <c r="J2528" s="4" t="s">
        <v>3369</v>
      </c>
      <c r="K2528" s="3">
        <v>83786.34</v>
      </c>
      <c r="L2528">
        <f t="shared" si="40"/>
        <v>880</v>
      </c>
    </row>
    <row r="2529" spans="1:12" x14ac:dyDescent="0.25">
      <c r="A2529" t="str">
        <f>A2528</f>
        <v>Kalida Local Athletic Booster Club</v>
      </c>
      <c r="B2529">
        <f>B2528</f>
        <v>2026</v>
      </c>
      <c r="C2529" t="s">
        <v>3357</v>
      </c>
      <c r="D2529" t="str">
        <f>D2528</f>
        <v>501(c)(3)</v>
      </c>
      <c r="E2529" t="str">
        <f>E2528</f>
        <v>0144-37</v>
      </c>
      <c r="F2529" s="3">
        <f>SUM(F2528)</f>
        <v>624916</v>
      </c>
      <c r="G2529" s="3">
        <f>SUM(G2528)</f>
        <v>-503635</v>
      </c>
      <c r="H2529" s="3">
        <f>SUM(H2528)</f>
        <v>121281</v>
      </c>
      <c r="I2529" s="3">
        <f>SUM(I2528)</f>
        <v>-37494.660000000003</v>
      </c>
      <c r="J2529" s="4" t="s">
        <v>3369</v>
      </c>
      <c r="K2529" s="3">
        <f>SUM(K2528)</f>
        <v>83786.34</v>
      </c>
      <c r="L2529">
        <f t="shared" si="40"/>
        <v>880</v>
      </c>
    </row>
    <row r="2530" spans="1:12" x14ac:dyDescent="0.25">
      <c r="A2530" t="s">
        <v>1753</v>
      </c>
      <c r="B2530">
        <v>2026</v>
      </c>
      <c r="C2530" t="s">
        <v>9</v>
      </c>
      <c r="D2530" t="s">
        <v>6</v>
      </c>
      <c r="E2530" t="s">
        <v>1754</v>
      </c>
      <c r="F2530" s="3">
        <v>56347</v>
      </c>
      <c r="G2530" s="3">
        <v>0</v>
      </c>
      <c r="H2530" s="3">
        <v>56347</v>
      </c>
      <c r="I2530" s="3">
        <v>-11756.69</v>
      </c>
      <c r="J2530" s="3">
        <v>0</v>
      </c>
      <c r="K2530" s="3">
        <v>44590.31</v>
      </c>
      <c r="L2530">
        <f t="shared" si="40"/>
        <v>881</v>
      </c>
    </row>
    <row r="2531" spans="1:12" x14ac:dyDescent="0.25">
      <c r="A2531" t="str">
        <f>A2530</f>
        <v>Keeping Our Girls Safe</v>
      </c>
      <c r="B2531">
        <f>B2530</f>
        <v>2026</v>
      </c>
      <c r="C2531" t="s">
        <v>3357</v>
      </c>
      <c r="D2531" t="str">
        <f>D2530</f>
        <v>501(c)(3)</v>
      </c>
      <c r="E2531" t="str">
        <f>E2530</f>
        <v>0156-37</v>
      </c>
      <c r="F2531" s="3">
        <f>SUM(F2530)</f>
        <v>56347</v>
      </c>
      <c r="G2531" s="3">
        <f>SUM(G2530)</f>
        <v>0</v>
      </c>
      <c r="H2531" s="3">
        <f>SUM(H2530)</f>
        <v>56347</v>
      </c>
      <c r="I2531" s="3">
        <f>SUM(I2530)</f>
        <v>-11756.69</v>
      </c>
      <c r="J2531" s="3">
        <v>0</v>
      </c>
      <c r="K2531" s="3">
        <f>SUM(K2530)</f>
        <v>44590.31</v>
      </c>
      <c r="L2531">
        <f t="shared" si="40"/>
        <v>881</v>
      </c>
    </row>
    <row r="2532" spans="1:12" x14ac:dyDescent="0.25">
      <c r="A2532" t="s">
        <v>1755</v>
      </c>
      <c r="B2532">
        <v>2026</v>
      </c>
      <c r="C2532" t="s">
        <v>5</v>
      </c>
      <c r="D2532" t="s">
        <v>864</v>
      </c>
      <c r="E2532" t="s">
        <v>1756</v>
      </c>
      <c r="F2532" s="3">
        <v>179084</v>
      </c>
      <c r="G2532" s="3">
        <v>-137165</v>
      </c>
      <c r="H2532" s="3">
        <v>41919</v>
      </c>
      <c r="I2532" s="3">
        <v>-14988.14</v>
      </c>
      <c r="J2532" s="4" t="s">
        <v>3369</v>
      </c>
      <c r="K2532" s="3">
        <v>26930.86</v>
      </c>
      <c r="L2532">
        <f t="shared" si="40"/>
        <v>882</v>
      </c>
    </row>
    <row r="2533" spans="1:12" x14ac:dyDescent="0.25">
      <c r="A2533" t="str">
        <f>A2532</f>
        <v>Kent Canadian Club</v>
      </c>
      <c r="B2533">
        <f>B2532</f>
        <v>2026</v>
      </c>
      <c r="C2533" t="s">
        <v>3357</v>
      </c>
      <c r="D2533" t="str">
        <f>D2532</f>
        <v>501(c)(7)</v>
      </c>
      <c r="E2533" t="str">
        <f>E2532</f>
        <v>0131-37</v>
      </c>
      <c r="F2533" s="3">
        <f>SUM(F2532)</f>
        <v>179084</v>
      </c>
      <c r="G2533" s="3">
        <f>SUM(G2532)</f>
        <v>-137165</v>
      </c>
      <c r="H2533" s="3">
        <f>SUM(H2532)</f>
        <v>41919</v>
      </c>
      <c r="I2533" s="3">
        <f>SUM(I2532)</f>
        <v>-14988.14</v>
      </c>
      <c r="J2533" s="4" t="s">
        <v>3369</v>
      </c>
      <c r="K2533" s="3">
        <f>SUM(K2532)</f>
        <v>26930.86</v>
      </c>
      <c r="L2533">
        <f t="shared" si="40"/>
        <v>882</v>
      </c>
    </row>
    <row r="2534" spans="1:12" x14ac:dyDescent="0.25">
      <c r="A2534" t="s">
        <v>1757</v>
      </c>
      <c r="B2534">
        <v>2026</v>
      </c>
      <c r="C2534" t="s">
        <v>5</v>
      </c>
      <c r="D2534" t="s">
        <v>6</v>
      </c>
      <c r="E2534" t="s">
        <v>1758</v>
      </c>
      <c r="F2534" s="3">
        <v>423450</v>
      </c>
      <c r="G2534" s="3">
        <v>-341478</v>
      </c>
      <c r="H2534" s="3">
        <v>81972</v>
      </c>
      <c r="I2534" s="3">
        <v>-25915</v>
      </c>
      <c r="J2534" s="4" t="s">
        <v>3369</v>
      </c>
      <c r="K2534" s="3">
        <v>56057</v>
      </c>
      <c r="L2534">
        <f t="shared" si="40"/>
        <v>883</v>
      </c>
    </row>
    <row r="2535" spans="1:12" x14ac:dyDescent="0.25">
      <c r="A2535" t="str">
        <f>A2534</f>
        <v>Kenton Little League, Inc</v>
      </c>
      <c r="B2535">
        <f>B2534</f>
        <v>2026</v>
      </c>
      <c r="C2535" t="s">
        <v>3357</v>
      </c>
      <c r="D2535" t="str">
        <f>D2534</f>
        <v>501(c)(3)</v>
      </c>
      <c r="E2535" t="str">
        <f>E2534</f>
        <v>0143-37</v>
      </c>
      <c r="F2535" s="3">
        <f>SUM(F2534)</f>
        <v>423450</v>
      </c>
      <c r="G2535" s="3">
        <f>SUM(G2534)</f>
        <v>-341478</v>
      </c>
      <c r="H2535" s="3">
        <f>SUM(H2534)</f>
        <v>81972</v>
      </c>
      <c r="I2535" s="3">
        <f>SUM(I2534)</f>
        <v>-25915</v>
      </c>
      <c r="J2535" s="4" t="s">
        <v>3369</v>
      </c>
      <c r="K2535" s="3">
        <f>SUM(K2534)</f>
        <v>56057</v>
      </c>
      <c r="L2535">
        <f t="shared" si="40"/>
        <v>883</v>
      </c>
    </row>
    <row r="2536" spans="1:12" x14ac:dyDescent="0.25">
      <c r="A2536" t="s">
        <v>1759</v>
      </c>
      <c r="B2536">
        <v>2026</v>
      </c>
      <c r="C2536" t="s">
        <v>9</v>
      </c>
      <c r="D2536" t="s">
        <v>10</v>
      </c>
      <c r="E2536" t="s">
        <v>1760</v>
      </c>
      <c r="F2536" s="3">
        <v>33110</v>
      </c>
      <c r="G2536" s="3">
        <v>0</v>
      </c>
      <c r="H2536" s="3">
        <v>33110</v>
      </c>
      <c r="I2536" s="3">
        <v>-33310</v>
      </c>
      <c r="J2536" s="3">
        <v>0</v>
      </c>
      <c r="K2536" s="3">
        <v>-200</v>
      </c>
      <c r="L2536">
        <f t="shared" si="40"/>
        <v>884</v>
      </c>
    </row>
    <row r="2537" spans="1:12" x14ac:dyDescent="0.25">
      <c r="A2537" t="s">
        <v>1759</v>
      </c>
      <c r="B2537">
        <v>2026</v>
      </c>
      <c r="C2537" t="s">
        <v>1</v>
      </c>
      <c r="D2537" t="s">
        <v>10</v>
      </c>
      <c r="E2537" t="s">
        <v>1760</v>
      </c>
      <c r="F2537" s="3">
        <v>9085884.25</v>
      </c>
      <c r="G2537" s="3">
        <v>-8394056.75</v>
      </c>
      <c r="H2537" s="3">
        <v>691827.5</v>
      </c>
      <c r="I2537" s="3">
        <v>-199520.45</v>
      </c>
      <c r="J2537" s="4" t="s">
        <v>3369</v>
      </c>
      <c r="K2537" s="3">
        <v>492307.05</v>
      </c>
      <c r="L2537">
        <f t="shared" si="40"/>
        <v>884</v>
      </c>
    </row>
    <row r="2538" spans="1:12" x14ac:dyDescent="0.25">
      <c r="A2538" t="s">
        <v>1759</v>
      </c>
      <c r="B2538">
        <v>2026</v>
      </c>
      <c r="C2538" t="s">
        <v>5</v>
      </c>
      <c r="D2538" t="s">
        <v>10</v>
      </c>
      <c r="E2538" t="s">
        <v>1760</v>
      </c>
      <c r="F2538" s="3">
        <v>158966</v>
      </c>
      <c r="G2538" s="3">
        <v>-121569</v>
      </c>
      <c r="H2538" s="3">
        <v>37397</v>
      </c>
      <c r="I2538" s="3">
        <v>-17797.96</v>
      </c>
      <c r="J2538" s="4" t="s">
        <v>3369</v>
      </c>
      <c r="K2538" s="3">
        <v>19599.04</v>
      </c>
      <c r="L2538">
        <f t="shared" si="40"/>
        <v>884</v>
      </c>
    </row>
    <row r="2539" spans="1:12" x14ac:dyDescent="0.25">
      <c r="A2539" t="str">
        <f>A2538</f>
        <v>Kettering Memorial VFW Post 9927</v>
      </c>
      <c r="B2539">
        <f>B2538</f>
        <v>2026</v>
      </c>
      <c r="C2539" t="s">
        <v>3357</v>
      </c>
      <c r="D2539" t="str">
        <f>D2538</f>
        <v>501(c)(19)</v>
      </c>
      <c r="E2539" t="str">
        <f>E2538</f>
        <v>0220-48</v>
      </c>
      <c r="F2539" s="3">
        <f>SUM(F2536:F2538)</f>
        <v>9277960.25</v>
      </c>
      <c r="G2539" s="3">
        <f>SUM(G2536:G2538)</f>
        <v>-8515625.75</v>
      </c>
      <c r="H2539" s="3">
        <f>SUM(H2536:H2538)</f>
        <v>762334.5</v>
      </c>
      <c r="I2539" s="3">
        <f>SUM(I2536:I2538)</f>
        <v>-250628.41</v>
      </c>
      <c r="J2539" s="3">
        <v>0</v>
      </c>
      <c r="K2539" s="3">
        <f>SUM(K2536:K2538)</f>
        <v>511706.08999999997</v>
      </c>
      <c r="L2539">
        <f t="shared" si="40"/>
        <v>884</v>
      </c>
    </row>
    <row r="2540" spans="1:12" x14ac:dyDescent="0.25">
      <c r="A2540" t="s">
        <v>1761</v>
      </c>
      <c r="B2540">
        <v>2026</v>
      </c>
      <c r="C2540" t="s">
        <v>5</v>
      </c>
      <c r="D2540" t="s">
        <v>6</v>
      </c>
      <c r="E2540" t="s">
        <v>1762</v>
      </c>
      <c r="F2540" s="3">
        <v>967749</v>
      </c>
      <c r="G2540" s="3">
        <v>-761101</v>
      </c>
      <c r="H2540" s="3">
        <v>206648</v>
      </c>
      <c r="I2540" s="3">
        <v>-38282.22</v>
      </c>
      <c r="J2540" s="4" t="s">
        <v>3369</v>
      </c>
      <c r="K2540" s="3">
        <v>168365.78</v>
      </c>
      <c r="L2540">
        <f t="shared" si="40"/>
        <v>885</v>
      </c>
    </row>
    <row r="2541" spans="1:12" x14ac:dyDescent="0.25">
      <c r="A2541" t="str">
        <f>A2540</f>
        <v>Keystone Athletic Team Supporters, Inc.</v>
      </c>
      <c r="B2541">
        <f>B2540</f>
        <v>2026</v>
      </c>
      <c r="C2541" t="s">
        <v>3357</v>
      </c>
      <c r="D2541" t="str">
        <f>D2540</f>
        <v>501(c)(3)</v>
      </c>
      <c r="E2541" t="str">
        <f>E2540</f>
        <v>0148-37</v>
      </c>
      <c r="F2541" s="3">
        <f>SUM(F2540)</f>
        <v>967749</v>
      </c>
      <c r="G2541" s="3">
        <f>SUM(G2540)</f>
        <v>-761101</v>
      </c>
      <c r="H2541" s="3">
        <f>SUM(H2540)</f>
        <v>206648</v>
      </c>
      <c r="I2541" s="3">
        <f>SUM(I2540)</f>
        <v>-38282.22</v>
      </c>
      <c r="J2541" s="4" t="s">
        <v>3369</v>
      </c>
      <c r="K2541" s="3">
        <f>SUM(K2540)</f>
        <v>168365.78</v>
      </c>
      <c r="L2541">
        <f t="shared" si="40"/>
        <v>885</v>
      </c>
    </row>
    <row r="2542" spans="1:12" x14ac:dyDescent="0.25">
      <c r="A2542" t="s">
        <v>1763</v>
      </c>
      <c r="B2542">
        <v>2026</v>
      </c>
      <c r="C2542" t="s">
        <v>9</v>
      </c>
      <c r="D2542" t="s">
        <v>6</v>
      </c>
      <c r="E2542" t="s">
        <v>1764</v>
      </c>
      <c r="F2542" s="3">
        <v>4351</v>
      </c>
      <c r="G2542" s="3">
        <v>0</v>
      </c>
      <c r="H2542" s="3">
        <v>4351</v>
      </c>
      <c r="I2542" s="3">
        <v>-2450</v>
      </c>
      <c r="J2542" s="3">
        <v>213</v>
      </c>
      <c r="K2542" s="3">
        <v>2114</v>
      </c>
      <c r="L2542">
        <f t="shared" si="40"/>
        <v>886</v>
      </c>
    </row>
    <row r="2543" spans="1:12" x14ac:dyDescent="0.25">
      <c r="A2543" t="s">
        <v>1763</v>
      </c>
      <c r="B2543">
        <v>2026</v>
      </c>
      <c r="C2543" t="s">
        <v>12</v>
      </c>
      <c r="D2543" t="s">
        <v>6</v>
      </c>
      <c r="E2543" t="s">
        <v>1764</v>
      </c>
      <c r="F2543" s="3">
        <v>163.95</v>
      </c>
      <c r="G2543" s="3">
        <v>0</v>
      </c>
      <c r="H2543" s="3">
        <v>163.95</v>
      </c>
      <c r="I2543" s="3">
        <v>-300</v>
      </c>
      <c r="J2543" s="4" t="s">
        <v>3369</v>
      </c>
      <c r="K2543" s="3">
        <v>-136.05000000000001</v>
      </c>
      <c r="L2543">
        <f t="shared" si="40"/>
        <v>886</v>
      </c>
    </row>
    <row r="2544" spans="1:12" x14ac:dyDescent="0.25">
      <c r="A2544" t="str">
        <f>A2543</f>
        <v xml:space="preserve">Keystone District PTA </v>
      </c>
      <c r="B2544">
        <f>B2543</f>
        <v>2026</v>
      </c>
      <c r="C2544" t="s">
        <v>3357</v>
      </c>
      <c r="D2544" t="str">
        <f>D2543</f>
        <v>501(c)(3)</v>
      </c>
      <c r="E2544" t="str">
        <f>E2543</f>
        <v>0166-37</v>
      </c>
      <c r="F2544" s="3">
        <f>SUM(F2542:F2543)</f>
        <v>4514.95</v>
      </c>
      <c r="G2544" s="3">
        <f>SUM(G2542:G2543)</f>
        <v>0</v>
      </c>
      <c r="H2544" s="3">
        <f>SUM(H2542:H2543)</f>
        <v>4514.95</v>
      </c>
      <c r="I2544" s="3">
        <f>SUM(I2542:I2543)</f>
        <v>-2750</v>
      </c>
      <c r="J2544" s="3">
        <v>213</v>
      </c>
      <c r="K2544" s="3">
        <f>SUM(K2542:K2543)</f>
        <v>1977.95</v>
      </c>
      <c r="L2544">
        <f t="shared" si="40"/>
        <v>886</v>
      </c>
    </row>
    <row r="2545" spans="1:12" x14ac:dyDescent="0.25">
      <c r="A2545" t="s">
        <v>1765</v>
      </c>
      <c r="B2545">
        <v>2026</v>
      </c>
      <c r="C2545" t="s">
        <v>5</v>
      </c>
      <c r="D2545" t="s">
        <v>6</v>
      </c>
      <c r="E2545" t="s">
        <v>1766</v>
      </c>
      <c r="F2545" s="3">
        <v>523480</v>
      </c>
      <c r="G2545" s="3">
        <v>-420762</v>
      </c>
      <c r="H2545" s="3">
        <v>102718</v>
      </c>
      <c r="I2545" s="3">
        <v>-31408.799999999999</v>
      </c>
      <c r="J2545" s="4" t="s">
        <v>3369</v>
      </c>
      <c r="K2545" s="3">
        <v>71309.2</v>
      </c>
      <c r="L2545">
        <f t="shared" si="40"/>
        <v>887</v>
      </c>
    </row>
    <row r="2546" spans="1:12" x14ac:dyDescent="0.25">
      <c r="A2546" t="str">
        <f>A2545</f>
        <v>Kids for Christmas Inc</v>
      </c>
      <c r="B2546">
        <f>B2545</f>
        <v>2026</v>
      </c>
      <c r="C2546" t="s">
        <v>3357</v>
      </c>
      <c r="D2546" t="str">
        <f>D2545</f>
        <v>501(c)(3)</v>
      </c>
      <c r="E2546" t="str">
        <f>E2545</f>
        <v>0155-37</v>
      </c>
      <c r="F2546" s="3">
        <f>SUM(F2545)</f>
        <v>523480</v>
      </c>
      <c r="G2546" s="3">
        <f>SUM(G2545)</f>
        <v>-420762</v>
      </c>
      <c r="H2546" s="3">
        <f>SUM(H2545)</f>
        <v>102718</v>
      </c>
      <c r="I2546" s="3">
        <f>SUM(I2545)</f>
        <v>-31408.799999999999</v>
      </c>
      <c r="J2546" s="4" t="s">
        <v>3369</v>
      </c>
      <c r="K2546" s="3">
        <f>SUM(K2545)</f>
        <v>71309.2</v>
      </c>
      <c r="L2546">
        <f t="shared" si="40"/>
        <v>887</v>
      </c>
    </row>
    <row r="2547" spans="1:12" x14ac:dyDescent="0.25">
      <c r="A2547" t="s">
        <v>1767</v>
      </c>
      <c r="B2547">
        <v>2026</v>
      </c>
      <c r="C2547" t="s">
        <v>5</v>
      </c>
      <c r="D2547" t="s">
        <v>6</v>
      </c>
      <c r="E2547" t="s">
        <v>1768</v>
      </c>
      <c r="F2547" s="3">
        <v>90561</v>
      </c>
      <c r="G2547" s="3">
        <v>-68238</v>
      </c>
      <c r="H2547" s="3">
        <v>22323</v>
      </c>
      <c r="I2547" s="3">
        <v>-5004</v>
      </c>
      <c r="J2547" s="4" t="s">
        <v>3369</v>
      </c>
      <c r="K2547" s="3">
        <v>17319</v>
      </c>
      <c r="L2547">
        <f t="shared" si="40"/>
        <v>888</v>
      </c>
    </row>
    <row r="2548" spans="1:12" x14ac:dyDescent="0.25">
      <c r="A2548" t="str">
        <f>A2547</f>
        <v>Kirtland Educational Foundation</v>
      </c>
      <c r="B2548">
        <f>B2547</f>
        <v>2026</v>
      </c>
      <c r="C2548" t="s">
        <v>3357</v>
      </c>
      <c r="D2548" t="str">
        <f>D2547</f>
        <v>501(c)(3)</v>
      </c>
      <c r="E2548" t="str">
        <f>E2547</f>
        <v>0159-37</v>
      </c>
      <c r="F2548" s="3">
        <f>SUM(F2547)</f>
        <v>90561</v>
      </c>
      <c r="G2548" s="3">
        <f>SUM(G2547)</f>
        <v>-68238</v>
      </c>
      <c r="H2548" s="3">
        <f>SUM(H2547)</f>
        <v>22323</v>
      </c>
      <c r="I2548" s="3">
        <f>SUM(I2547)</f>
        <v>-5004</v>
      </c>
      <c r="J2548" s="4" t="s">
        <v>3369</v>
      </c>
      <c r="K2548" s="3">
        <f>SUM(K2547)</f>
        <v>17319</v>
      </c>
      <c r="L2548">
        <f t="shared" si="40"/>
        <v>888</v>
      </c>
    </row>
    <row r="2549" spans="1:12" x14ac:dyDescent="0.25">
      <c r="A2549" t="s">
        <v>1769</v>
      </c>
      <c r="B2549">
        <v>2026</v>
      </c>
      <c r="C2549" t="s">
        <v>9</v>
      </c>
      <c r="D2549" t="s">
        <v>921</v>
      </c>
      <c r="E2549" t="s">
        <v>1770</v>
      </c>
      <c r="F2549" s="3">
        <v>16604</v>
      </c>
      <c r="G2549" s="3">
        <v>0</v>
      </c>
      <c r="H2549" s="3">
        <v>16604</v>
      </c>
      <c r="I2549" s="3">
        <v>-3868.6</v>
      </c>
      <c r="J2549" s="3">
        <v>0</v>
      </c>
      <c r="K2549" s="3">
        <v>12735.4</v>
      </c>
      <c r="L2549">
        <f t="shared" si="40"/>
        <v>889</v>
      </c>
    </row>
    <row r="2550" spans="1:12" x14ac:dyDescent="0.25">
      <c r="A2550" t="str">
        <f>A2549</f>
        <v>KIWANIS CLUB OF DELPHOS</v>
      </c>
      <c r="B2550">
        <f>B2549</f>
        <v>2026</v>
      </c>
      <c r="C2550" t="s">
        <v>3357</v>
      </c>
      <c r="D2550" t="str">
        <f>D2549</f>
        <v>501(c)(4)</v>
      </c>
      <c r="E2550" t="str">
        <f>E2549</f>
        <v>0145-37</v>
      </c>
      <c r="F2550" s="3">
        <f>SUM(F2549)</f>
        <v>16604</v>
      </c>
      <c r="G2550" s="3">
        <f>SUM(G2549)</f>
        <v>0</v>
      </c>
      <c r="H2550" s="3">
        <f>SUM(H2549)</f>
        <v>16604</v>
      </c>
      <c r="I2550" s="3">
        <f>SUM(I2549)</f>
        <v>-3868.6</v>
      </c>
      <c r="J2550" s="3">
        <v>0</v>
      </c>
      <c r="K2550" s="3">
        <f>SUM(K2549)</f>
        <v>12735.4</v>
      </c>
      <c r="L2550">
        <f t="shared" si="40"/>
        <v>889</v>
      </c>
    </row>
    <row r="2551" spans="1:12" x14ac:dyDescent="0.25">
      <c r="A2551" t="s">
        <v>1771</v>
      </c>
      <c r="B2551">
        <v>2026</v>
      </c>
      <c r="C2551" t="s">
        <v>9</v>
      </c>
      <c r="D2551" t="s">
        <v>921</v>
      </c>
      <c r="E2551" t="s">
        <v>1772</v>
      </c>
      <c r="F2551" s="3">
        <v>48140.800000000003</v>
      </c>
      <c r="G2551" s="3">
        <v>0</v>
      </c>
      <c r="H2551" s="3">
        <v>48140.800000000003</v>
      </c>
      <c r="I2551" s="3">
        <v>-8195.41</v>
      </c>
      <c r="J2551" s="3">
        <v>227.36</v>
      </c>
      <c r="K2551" s="3">
        <v>40172.75</v>
      </c>
      <c r="L2551">
        <f t="shared" si="40"/>
        <v>890</v>
      </c>
    </row>
    <row r="2552" spans="1:12" x14ac:dyDescent="0.25">
      <c r="A2552" t="str">
        <f>A2551</f>
        <v>Kiwanis Club of Findlay, OH, Inc</v>
      </c>
      <c r="B2552">
        <f>B2551</f>
        <v>2026</v>
      </c>
      <c r="C2552" t="s">
        <v>3357</v>
      </c>
      <c r="D2552" t="str">
        <f>D2551</f>
        <v>501(c)(4)</v>
      </c>
      <c r="E2552" t="str">
        <f>E2551</f>
        <v>0152-37</v>
      </c>
      <c r="F2552" s="3">
        <f>SUM(F2551)</f>
        <v>48140.800000000003</v>
      </c>
      <c r="G2552" s="3">
        <f>SUM(G2551)</f>
        <v>0</v>
      </c>
      <c r="H2552" s="3">
        <f>SUM(H2551)</f>
        <v>48140.800000000003</v>
      </c>
      <c r="I2552" s="3">
        <f>SUM(I2551)</f>
        <v>-8195.41</v>
      </c>
      <c r="J2552" s="3">
        <v>227.36</v>
      </c>
      <c r="K2552" s="3">
        <f>SUM(K2551)</f>
        <v>40172.75</v>
      </c>
      <c r="L2552">
        <f t="shared" si="40"/>
        <v>890</v>
      </c>
    </row>
    <row r="2553" spans="1:12" x14ac:dyDescent="0.25">
      <c r="A2553" t="s">
        <v>1773</v>
      </c>
      <c r="B2553">
        <v>2026</v>
      </c>
      <c r="C2553" t="s">
        <v>9</v>
      </c>
      <c r="D2553" t="s">
        <v>921</v>
      </c>
      <c r="E2553" t="s">
        <v>1774</v>
      </c>
      <c r="F2553" s="3">
        <v>16049</v>
      </c>
      <c r="G2553" s="3">
        <v>0</v>
      </c>
      <c r="H2553" s="3">
        <v>16049</v>
      </c>
      <c r="I2553" s="3">
        <v>-3471.99</v>
      </c>
      <c r="J2553" s="3">
        <v>-1082.3499999999999</v>
      </c>
      <c r="K2553" s="3">
        <v>11494.66</v>
      </c>
      <c r="L2553">
        <f t="shared" si="40"/>
        <v>891</v>
      </c>
    </row>
    <row r="2554" spans="1:12" x14ac:dyDescent="0.25">
      <c r="A2554" t="str">
        <f>A2553</f>
        <v>Kiwanis Club of Vermilion</v>
      </c>
      <c r="B2554">
        <f>B2553</f>
        <v>2026</v>
      </c>
      <c r="C2554" t="s">
        <v>3357</v>
      </c>
      <c r="D2554" t="str">
        <f>D2553</f>
        <v>501(c)(4)</v>
      </c>
      <c r="E2554" t="str">
        <f>E2553</f>
        <v>0158-37</v>
      </c>
      <c r="F2554" s="3">
        <f>SUM(F2553)</f>
        <v>16049</v>
      </c>
      <c r="G2554" s="3">
        <f>SUM(G2553)</f>
        <v>0</v>
      </c>
      <c r="H2554" s="3">
        <f>SUM(H2553)</f>
        <v>16049</v>
      </c>
      <c r="I2554" s="3">
        <f>SUM(I2553)</f>
        <v>-3471.99</v>
      </c>
      <c r="J2554" s="3">
        <v>-1082.3499999999999</v>
      </c>
      <c r="K2554" s="3">
        <f>SUM(K2553)</f>
        <v>11494.66</v>
      </c>
      <c r="L2554">
        <f t="shared" si="40"/>
        <v>891</v>
      </c>
    </row>
    <row r="2555" spans="1:12" x14ac:dyDescent="0.25">
      <c r="A2555" t="s">
        <v>1775</v>
      </c>
      <c r="B2555">
        <v>2026</v>
      </c>
      <c r="C2555" t="s">
        <v>5</v>
      </c>
      <c r="D2555" t="s">
        <v>6</v>
      </c>
      <c r="E2555" t="s">
        <v>1776</v>
      </c>
      <c r="F2555" s="3">
        <v>1763304</v>
      </c>
      <c r="G2555" s="3">
        <v>-1433060</v>
      </c>
      <c r="H2555" s="3">
        <v>330244</v>
      </c>
      <c r="I2555" s="3">
        <v>-140338</v>
      </c>
      <c r="J2555" s="4" t="s">
        <v>3369</v>
      </c>
      <c r="K2555" s="3">
        <v>189906</v>
      </c>
      <c r="L2555">
        <f t="shared" si="40"/>
        <v>892</v>
      </c>
    </row>
    <row r="2556" spans="1:12" x14ac:dyDescent="0.25">
      <c r="A2556" t="str">
        <f>A2555</f>
        <v>KLS Equine Rescue, Inc.</v>
      </c>
      <c r="B2556">
        <f>B2555</f>
        <v>2026</v>
      </c>
      <c r="C2556" t="s">
        <v>3357</v>
      </c>
      <c r="D2556" t="str">
        <f>D2555</f>
        <v>501(c)(3)</v>
      </c>
      <c r="E2556" t="str">
        <f>E2555</f>
        <v>0139-37</v>
      </c>
      <c r="F2556" s="3">
        <f>SUM(F2555)</f>
        <v>1763304</v>
      </c>
      <c r="G2556" s="3">
        <f>SUM(G2555)</f>
        <v>-1433060</v>
      </c>
      <c r="H2556" s="3">
        <f>SUM(H2555)</f>
        <v>330244</v>
      </c>
      <c r="I2556" s="3">
        <f>SUM(I2555)</f>
        <v>-140338</v>
      </c>
      <c r="J2556" s="4" t="s">
        <v>3369</v>
      </c>
      <c r="K2556" s="3">
        <f>SUM(K2555)</f>
        <v>189906</v>
      </c>
      <c r="L2556">
        <f t="shared" si="40"/>
        <v>892</v>
      </c>
    </row>
    <row r="2557" spans="1:12" x14ac:dyDescent="0.25">
      <c r="A2557" t="s">
        <v>1777</v>
      </c>
      <c r="B2557">
        <v>2026</v>
      </c>
      <c r="C2557" t="s">
        <v>9</v>
      </c>
      <c r="D2557" t="s">
        <v>6</v>
      </c>
      <c r="E2557" t="s">
        <v>1778</v>
      </c>
      <c r="F2557" s="3">
        <v>13537.5</v>
      </c>
      <c r="G2557" s="3">
        <v>0</v>
      </c>
      <c r="H2557" s="3">
        <v>13537.5</v>
      </c>
      <c r="I2557" s="3">
        <v>-3753.87</v>
      </c>
      <c r="J2557" s="3">
        <v>-142.93</v>
      </c>
      <c r="K2557" s="3">
        <v>9640.7000000000007</v>
      </c>
      <c r="L2557">
        <f t="shared" si="40"/>
        <v>893</v>
      </c>
    </row>
    <row r="2558" spans="1:12" x14ac:dyDescent="0.25">
      <c r="A2558" t="str">
        <f>A2557</f>
        <v>KNAP Sack, Inc.</v>
      </c>
      <c r="B2558">
        <f>B2557</f>
        <v>2026</v>
      </c>
      <c r="C2558" t="s">
        <v>3357</v>
      </c>
      <c r="D2558" t="str">
        <f>D2557</f>
        <v>501(c)(3)</v>
      </c>
      <c r="E2558" t="str">
        <f>E2557</f>
        <v>0154-37</v>
      </c>
      <c r="F2558" s="3">
        <f>SUM(F2557)</f>
        <v>13537.5</v>
      </c>
      <c r="G2558" s="3">
        <f>SUM(G2557)</f>
        <v>0</v>
      </c>
      <c r="H2558" s="3">
        <f>SUM(H2557)</f>
        <v>13537.5</v>
      </c>
      <c r="I2558" s="3">
        <f>SUM(I2557)</f>
        <v>-3753.87</v>
      </c>
      <c r="J2558" s="3">
        <v>-142.93</v>
      </c>
      <c r="K2558" s="3">
        <f>SUM(K2557)</f>
        <v>9640.7000000000007</v>
      </c>
      <c r="L2558">
        <f t="shared" si="40"/>
        <v>893</v>
      </c>
    </row>
    <row r="2559" spans="1:12" x14ac:dyDescent="0.25">
      <c r="A2559" t="s">
        <v>1779</v>
      </c>
      <c r="B2559">
        <v>2026</v>
      </c>
      <c r="C2559" t="s">
        <v>1</v>
      </c>
      <c r="D2559" t="s">
        <v>2</v>
      </c>
      <c r="E2559" t="s">
        <v>1780</v>
      </c>
      <c r="F2559" s="3">
        <v>1636494</v>
      </c>
      <c r="G2559" s="3">
        <v>-1494830.25</v>
      </c>
      <c r="H2559" s="3">
        <v>141663.75</v>
      </c>
      <c r="I2559" s="3">
        <v>-52578.080000000002</v>
      </c>
      <c r="J2559" s="4" t="s">
        <v>3369</v>
      </c>
      <c r="K2559" s="3">
        <v>89085.67</v>
      </c>
      <c r="L2559">
        <f t="shared" si="40"/>
        <v>894</v>
      </c>
    </row>
    <row r="2560" spans="1:12" x14ac:dyDescent="0.25">
      <c r="A2560" t="s">
        <v>1779</v>
      </c>
      <c r="B2560">
        <v>2026</v>
      </c>
      <c r="C2560" t="s">
        <v>5</v>
      </c>
      <c r="D2560" t="s">
        <v>2</v>
      </c>
      <c r="E2560" t="s">
        <v>1780</v>
      </c>
      <c r="F2560" s="3">
        <v>67728</v>
      </c>
      <c r="G2560" s="3">
        <v>-52400</v>
      </c>
      <c r="H2560" s="3">
        <v>15328</v>
      </c>
      <c r="I2560" s="3">
        <v>-4902.6400000000003</v>
      </c>
      <c r="J2560" s="4" t="s">
        <v>3369</v>
      </c>
      <c r="K2560" s="3">
        <v>10425.36</v>
      </c>
      <c r="L2560">
        <f t="shared" si="40"/>
        <v>894</v>
      </c>
    </row>
    <row r="2561" spans="1:12" x14ac:dyDescent="0.25">
      <c r="A2561" t="str">
        <f>A2560</f>
        <v>Knights of Columbus #1016</v>
      </c>
      <c r="B2561">
        <f>B2560</f>
        <v>2026</v>
      </c>
      <c r="C2561" t="s">
        <v>3357</v>
      </c>
      <c r="D2561" t="str">
        <f>D2560</f>
        <v>501(c)(8)</v>
      </c>
      <c r="E2561" t="str">
        <f>E2560</f>
        <v>0015-37</v>
      </c>
      <c r="F2561" s="3">
        <f>SUM(F2559:F2560)</f>
        <v>1704222</v>
      </c>
      <c r="G2561" s="3">
        <f>SUM(G2559:G2560)</f>
        <v>-1547230.25</v>
      </c>
      <c r="H2561" s="3">
        <f>SUM(H2559:H2560)</f>
        <v>156991.75</v>
      </c>
      <c r="I2561" s="3">
        <f>SUM(I2559:I2560)</f>
        <v>-57480.72</v>
      </c>
      <c r="J2561" s="4" t="s">
        <v>3369</v>
      </c>
      <c r="K2561" s="3">
        <f>SUM(K2559:K2560)</f>
        <v>99511.03</v>
      </c>
      <c r="L2561">
        <f t="shared" si="40"/>
        <v>894</v>
      </c>
    </row>
    <row r="2562" spans="1:12" x14ac:dyDescent="0.25">
      <c r="A2562" t="s">
        <v>1781</v>
      </c>
      <c r="B2562">
        <v>2026</v>
      </c>
      <c r="C2562" t="s">
        <v>1</v>
      </c>
      <c r="D2562" t="s">
        <v>2</v>
      </c>
      <c r="E2562" t="s">
        <v>1782</v>
      </c>
      <c r="F2562" s="3">
        <v>102069.6</v>
      </c>
      <c r="G2562" s="3">
        <v>-77184.25</v>
      </c>
      <c r="H2562" s="3">
        <v>24885.35</v>
      </c>
      <c r="I2562" s="3">
        <v>-6791.69</v>
      </c>
      <c r="J2562" s="4" t="s">
        <v>3369</v>
      </c>
      <c r="K2562" s="3">
        <v>18093.66</v>
      </c>
      <c r="L2562">
        <f t="shared" si="40"/>
        <v>895</v>
      </c>
    </row>
    <row r="2563" spans="1:12" x14ac:dyDescent="0.25">
      <c r="A2563" t="s">
        <v>1781</v>
      </c>
      <c r="B2563">
        <v>2026</v>
      </c>
      <c r="C2563" t="s">
        <v>5</v>
      </c>
      <c r="D2563" t="s">
        <v>2</v>
      </c>
      <c r="E2563" t="s">
        <v>1782</v>
      </c>
      <c r="F2563" s="3">
        <v>51240</v>
      </c>
      <c r="G2563" s="3">
        <v>-39650</v>
      </c>
      <c r="H2563" s="3">
        <v>11590</v>
      </c>
      <c r="I2563" s="3">
        <v>-2854.25</v>
      </c>
      <c r="J2563" s="4" t="s">
        <v>3369</v>
      </c>
      <c r="K2563" s="3">
        <v>8735.75</v>
      </c>
      <c r="L2563">
        <f t="shared" si="40"/>
        <v>895</v>
      </c>
    </row>
    <row r="2564" spans="1:12" x14ac:dyDescent="0.25">
      <c r="A2564" t="str">
        <f>A2563</f>
        <v>Knights of Columbus #1405</v>
      </c>
      <c r="B2564">
        <f>B2563</f>
        <v>2026</v>
      </c>
      <c r="C2564" t="s">
        <v>3357</v>
      </c>
      <c r="D2564" t="str">
        <f>D2563</f>
        <v>501(c)(8)</v>
      </c>
      <c r="E2564" t="str">
        <f>E2563</f>
        <v>0117-37</v>
      </c>
      <c r="F2564" s="3">
        <f>SUM(F2562:F2563)</f>
        <v>153309.6</v>
      </c>
      <c r="G2564" s="3">
        <f>SUM(G2562:G2563)</f>
        <v>-116834.25</v>
      </c>
      <c r="H2564" s="3">
        <f>SUM(H2562:H2563)</f>
        <v>36475.35</v>
      </c>
      <c r="I2564" s="3">
        <f>SUM(I2562:I2563)</f>
        <v>-9645.9399999999987</v>
      </c>
      <c r="J2564" s="4" t="s">
        <v>3369</v>
      </c>
      <c r="K2564" s="3">
        <f>SUM(K2562:K2563)</f>
        <v>26829.41</v>
      </c>
      <c r="L2564">
        <f t="shared" ref="L2564:L2627" si="41">IF(E2564=E2563,L2563,L2563+1)</f>
        <v>895</v>
      </c>
    </row>
    <row r="2565" spans="1:12" x14ac:dyDescent="0.25">
      <c r="A2565" t="s">
        <v>1783</v>
      </c>
      <c r="B2565">
        <v>2026</v>
      </c>
      <c r="C2565" t="s">
        <v>9</v>
      </c>
      <c r="D2565" t="s">
        <v>2</v>
      </c>
      <c r="E2565" t="s">
        <v>1784</v>
      </c>
      <c r="F2565" s="3">
        <v>1850.2</v>
      </c>
      <c r="G2565" s="3">
        <v>0</v>
      </c>
      <c r="H2565" s="3">
        <v>1850.2</v>
      </c>
      <c r="I2565" s="3">
        <v>-1500</v>
      </c>
      <c r="J2565" s="3">
        <v>0</v>
      </c>
      <c r="K2565" s="3">
        <v>350.2</v>
      </c>
      <c r="L2565">
        <f t="shared" si="41"/>
        <v>896</v>
      </c>
    </row>
    <row r="2566" spans="1:12" x14ac:dyDescent="0.25">
      <c r="A2566" t="s">
        <v>1783</v>
      </c>
      <c r="B2566">
        <v>2026</v>
      </c>
      <c r="C2566" t="s">
        <v>5</v>
      </c>
      <c r="D2566" t="s">
        <v>2</v>
      </c>
      <c r="E2566" t="s">
        <v>1784</v>
      </c>
      <c r="F2566" s="3">
        <v>4915</v>
      </c>
      <c r="G2566" s="3">
        <v>-3220</v>
      </c>
      <c r="H2566" s="3">
        <v>1695</v>
      </c>
      <c r="I2566" s="3">
        <v>-790</v>
      </c>
      <c r="J2566" s="4" t="s">
        <v>3369</v>
      </c>
      <c r="K2566" s="3">
        <v>905</v>
      </c>
      <c r="L2566">
        <f t="shared" si="41"/>
        <v>896</v>
      </c>
    </row>
    <row r="2567" spans="1:12" x14ac:dyDescent="0.25">
      <c r="A2567" t="str">
        <f>A2566</f>
        <v>Knights of Columbus #1991</v>
      </c>
      <c r="B2567">
        <f>B2566</f>
        <v>2026</v>
      </c>
      <c r="C2567" t="s">
        <v>3357</v>
      </c>
      <c r="D2567" t="str">
        <f>D2566</f>
        <v>501(c)(8)</v>
      </c>
      <c r="E2567" t="str">
        <f>E2566</f>
        <v>0046-37</v>
      </c>
      <c r="F2567" s="3">
        <f>SUM(F2565:F2566)</f>
        <v>6765.2</v>
      </c>
      <c r="G2567" s="3">
        <f>SUM(G2565:G2566)</f>
        <v>-3220</v>
      </c>
      <c r="H2567" s="3">
        <f>SUM(H2565:H2566)</f>
        <v>3545.2</v>
      </c>
      <c r="I2567" s="3">
        <f>SUM(I2565:I2566)</f>
        <v>-2290</v>
      </c>
      <c r="J2567" s="3">
        <v>0</v>
      </c>
      <c r="K2567" s="3">
        <f>SUM(K2565:K2566)</f>
        <v>1255.2</v>
      </c>
      <c r="L2567">
        <f t="shared" si="41"/>
        <v>896</v>
      </c>
    </row>
    <row r="2568" spans="1:12" x14ac:dyDescent="0.25">
      <c r="A2568" t="s">
        <v>1785</v>
      </c>
      <c r="B2568">
        <v>2026</v>
      </c>
      <c r="C2568" t="s">
        <v>9</v>
      </c>
      <c r="D2568" t="s">
        <v>6</v>
      </c>
      <c r="E2568" t="s">
        <v>1786</v>
      </c>
      <c r="F2568" s="3">
        <v>245062</v>
      </c>
      <c r="G2568" s="3">
        <v>0</v>
      </c>
      <c r="H2568" s="3">
        <v>245062</v>
      </c>
      <c r="I2568" s="3">
        <v>-232792.05</v>
      </c>
      <c r="J2568" s="3">
        <v>4151.49</v>
      </c>
      <c r="K2568" s="3">
        <v>16421.439999999999</v>
      </c>
      <c r="L2568">
        <f t="shared" si="41"/>
        <v>897</v>
      </c>
    </row>
    <row r="2569" spans="1:12" x14ac:dyDescent="0.25">
      <c r="A2569" t="s">
        <v>1785</v>
      </c>
      <c r="B2569">
        <v>2026</v>
      </c>
      <c r="C2569" t="s">
        <v>12</v>
      </c>
      <c r="D2569" t="s">
        <v>6</v>
      </c>
      <c r="E2569" t="s">
        <v>1786</v>
      </c>
      <c r="F2569" s="3">
        <v>524344</v>
      </c>
      <c r="G2569" s="3">
        <v>-371405</v>
      </c>
      <c r="H2569" s="3">
        <v>152939</v>
      </c>
      <c r="I2569" s="3">
        <v>-28285</v>
      </c>
      <c r="J2569" s="4" t="s">
        <v>3369</v>
      </c>
      <c r="K2569" s="3">
        <v>124654</v>
      </c>
      <c r="L2569">
        <f t="shared" si="41"/>
        <v>897</v>
      </c>
    </row>
    <row r="2570" spans="1:12" x14ac:dyDescent="0.25">
      <c r="A2570" t="str">
        <f>A2569</f>
        <v>Knights of Columbus #3269 Father Ragan Charitable Foundation</v>
      </c>
      <c r="B2570">
        <f>B2569</f>
        <v>2026</v>
      </c>
      <c r="C2570" t="s">
        <v>3357</v>
      </c>
      <c r="D2570" t="str">
        <f>D2569</f>
        <v>501(c)(3)</v>
      </c>
      <c r="E2570" t="str">
        <f>E2569</f>
        <v>0004-37</v>
      </c>
      <c r="F2570" s="3">
        <f>SUM(F2568:F2569)</f>
        <v>769406</v>
      </c>
      <c r="G2570" s="3">
        <f>SUM(G2568:G2569)</f>
        <v>-371405</v>
      </c>
      <c r="H2570" s="3">
        <f>SUM(H2568:H2569)</f>
        <v>398001</v>
      </c>
      <c r="I2570" s="3">
        <f>SUM(I2568:I2569)</f>
        <v>-261077.05</v>
      </c>
      <c r="J2570" s="3">
        <v>4151.49</v>
      </c>
      <c r="K2570" s="3">
        <f>SUM(K2568:K2569)</f>
        <v>141075.44</v>
      </c>
      <c r="L2570">
        <f t="shared" si="41"/>
        <v>897</v>
      </c>
    </row>
    <row r="2571" spans="1:12" x14ac:dyDescent="0.25">
      <c r="A2571" t="s">
        <v>1787</v>
      </c>
      <c r="B2571">
        <v>2026</v>
      </c>
      <c r="C2571" t="s">
        <v>5</v>
      </c>
      <c r="D2571" t="s">
        <v>2</v>
      </c>
      <c r="E2571" t="s">
        <v>1788</v>
      </c>
      <c r="F2571" s="3">
        <v>26879</v>
      </c>
      <c r="G2571" s="3">
        <v>-21885</v>
      </c>
      <c r="H2571" s="3">
        <v>4994</v>
      </c>
      <c r="I2571" s="3">
        <v>-1277</v>
      </c>
      <c r="J2571" s="4" t="s">
        <v>3369</v>
      </c>
      <c r="K2571" s="3">
        <v>3717</v>
      </c>
      <c r="L2571">
        <f t="shared" si="41"/>
        <v>898</v>
      </c>
    </row>
    <row r="2572" spans="1:12" x14ac:dyDescent="0.25">
      <c r="A2572" t="str">
        <f>A2571</f>
        <v>Knights of Columbus #3344</v>
      </c>
      <c r="B2572">
        <f>B2571</f>
        <v>2026</v>
      </c>
      <c r="C2572" t="s">
        <v>3357</v>
      </c>
      <c r="D2572" t="str">
        <f>D2571</f>
        <v>501(c)(8)</v>
      </c>
      <c r="E2572" t="str">
        <f>E2571</f>
        <v>0132-37</v>
      </c>
      <c r="F2572" s="3">
        <f>SUM(F2571)</f>
        <v>26879</v>
      </c>
      <c r="G2572" s="3">
        <f>SUM(G2571)</f>
        <v>-21885</v>
      </c>
      <c r="H2572" s="3">
        <f>SUM(H2571)</f>
        <v>4994</v>
      </c>
      <c r="I2572" s="3">
        <f>SUM(I2571)</f>
        <v>-1277</v>
      </c>
      <c r="J2572" s="4" t="s">
        <v>3369</v>
      </c>
      <c r="K2572" s="3">
        <f>SUM(K2571)</f>
        <v>3717</v>
      </c>
      <c r="L2572">
        <f t="shared" si="41"/>
        <v>898</v>
      </c>
    </row>
    <row r="2573" spans="1:12" x14ac:dyDescent="0.25">
      <c r="A2573" t="s">
        <v>1789</v>
      </c>
      <c r="B2573">
        <v>2026</v>
      </c>
      <c r="C2573" t="s">
        <v>9</v>
      </c>
      <c r="D2573" t="s">
        <v>2</v>
      </c>
      <c r="E2573" t="s">
        <v>1790</v>
      </c>
      <c r="F2573" s="3">
        <v>84323.5</v>
      </c>
      <c r="G2573" s="3">
        <v>0</v>
      </c>
      <c r="H2573" s="3">
        <v>84323.5</v>
      </c>
      <c r="I2573" s="3">
        <v>-91478.77</v>
      </c>
      <c r="J2573" s="3">
        <v>4488.97</v>
      </c>
      <c r="K2573" s="3">
        <v>-2666.3</v>
      </c>
      <c r="L2573">
        <f t="shared" si="41"/>
        <v>899</v>
      </c>
    </row>
    <row r="2574" spans="1:12" x14ac:dyDescent="0.25">
      <c r="A2574" t="s">
        <v>1789</v>
      </c>
      <c r="B2574">
        <v>2026</v>
      </c>
      <c r="C2574" t="s">
        <v>12</v>
      </c>
      <c r="D2574" t="s">
        <v>2</v>
      </c>
      <c r="E2574" t="s">
        <v>1790</v>
      </c>
      <c r="F2574" s="3">
        <v>263081</v>
      </c>
      <c r="G2574" s="3">
        <v>-195084</v>
      </c>
      <c r="H2574" s="3">
        <v>67997</v>
      </c>
      <c r="I2574" s="3">
        <v>-27581.94</v>
      </c>
      <c r="J2574" s="4" t="s">
        <v>3369</v>
      </c>
      <c r="K2574" s="3">
        <v>40415.06</v>
      </c>
      <c r="L2574">
        <f t="shared" si="41"/>
        <v>899</v>
      </c>
    </row>
    <row r="2575" spans="1:12" x14ac:dyDescent="0.25">
      <c r="A2575" t="str">
        <f>A2574</f>
        <v>Knights of Columbus #3724</v>
      </c>
      <c r="B2575">
        <f>B2574</f>
        <v>2026</v>
      </c>
      <c r="C2575" t="s">
        <v>3357</v>
      </c>
      <c r="D2575" t="str">
        <f>D2574</f>
        <v>501(c)(8)</v>
      </c>
      <c r="E2575" t="str">
        <f>E2574</f>
        <v>0025-37</v>
      </c>
      <c r="F2575" s="3">
        <f>SUM(F2573:F2574)</f>
        <v>347404.5</v>
      </c>
      <c r="G2575" s="3">
        <f>SUM(G2573:G2574)</f>
        <v>-195084</v>
      </c>
      <c r="H2575" s="3">
        <f>SUM(H2573:H2574)</f>
        <v>152320.5</v>
      </c>
      <c r="I2575" s="3">
        <f>SUM(I2573:I2574)</f>
        <v>-119060.71</v>
      </c>
      <c r="J2575" s="3">
        <v>4488.97</v>
      </c>
      <c r="K2575" s="3">
        <f>SUM(K2573:K2574)</f>
        <v>37748.759999999995</v>
      </c>
      <c r="L2575">
        <f t="shared" si="41"/>
        <v>899</v>
      </c>
    </row>
    <row r="2576" spans="1:12" x14ac:dyDescent="0.25">
      <c r="A2576" t="s">
        <v>1791</v>
      </c>
      <c r="B2576">
        <v>2026</v>
      </c>
      <c r="C2576" t="s">
        <v>1</v>
      </c>
      <c r="D2576" t="s">
        <v>2</v>
      </c>
      <c r="E2576" t="s">
        <v>1792</v>
      </c>
      <c r="F2576" s="3">
        <v>2090152</v>
      </c>
      <c r="G2576" s="3">
        <v>-1935937.1</v>
      </c>
      <c r="H2576" s="3">
        <v>154214.9</v>
      </c>
      <c r="I2576" s="3">
        <v>-56394.57</v>
      </c>
      <c r="J2576" s="4" t="s">
        <v>3369</v>
      </c>
      <c r="K2576" s="3">
        <v>97820.33</v>
      </c>
      <c r="L2576">
        <f t="shared" si="41"/>
        <v>900</v>
      </c>
    </row>
    <row r="2577" spans="1:12" x14ac:dyDescent="0.25">
      <c r="A2577" t="s">
        <v>1791</v>
      </c>
      <c r="B2577">
        <v>2026</v>
      </c>
      <c r="C2577" t="s">
        <v>5</v>
      </c>
      <c r="D2577" t="s">
        <v>2</v>
      </c>
      <c r="E2577" t="s">
        <v>1792</v>
      </c>
      <c r="F2577" s="3">
        <v>90477</v>
      </c>
      <c r="G2577" s="3">
        <v>-71396</v>
      </c>
      <c r="H2577" s="3">
        <v>19081</v>
      </c>
      <c r="I2577" s="3">
        <v>-11441.66</v>
      </c>
      <c r="J2577" s="4" t="s">
        <v>3369</v>
      </c>
      <c r="K2577" s="3">
        <v>7639.34</v>
      </c>
      <c r="L2577">
        <f t="shared" si="41"/>
        <v>900</v>
      </c>
    </row>
    <row r="2578" spans="1:12" x14ac:dyDescent="0.25">
      <c r="A2578" t="str">
        <f>A2577</f>
        <v>Knights of Columbus #3864</v>
      </c>
      <c r="B2578">
        <f>B2577</f>
        <v>2026</v>
      </c>
      <c r="C2578" t="s">
        <v>3357</v>
      </c>
      <c r="D2578" t="str">
        <f>D2577</f>
        <v>501(c)(8)</v>
      </c>
      <c r="E2578" t="str">
        <f>E2577</f>
        <v>0119-37</v>
      </c>
      <c r="F2578" s="3">
        <f>SUM(F2576:F2577)</f>
        <v>2180629</v>
      </c>
      <c r="G2578" s="3">
        <f>SUM(G2576:G2577)</f>
        <v>-2007333.1</v>
      </c>
      <c r="H2578" s="3">
        <f>SUM(H2576:H2577)</f>
        <v>173295.9</v>
      </c>
      <c r="I2578" s="3">
        <f>SUM(I2576:I2577)</f>
        <v>-67836.23</v>
      </c>
      <c r="J2578" s="4" t="s">
        <v>3369</v>
      </c>
      <c r="K2578" s="3">
        <f>SUM(K2576:K2577)</f>
        <v>105459.67</v>
      </c>
      <c r="L2578">
        <f t="shared" si="41"/>
        <v>900</v>
      </c>
    </row>
    <row r="2579" spans="1:12" x14ac:dyDescent="0.25">
      <c r="A2579" t="s">
        <v>1793</v>
      </c>
      <c r="B2579">
        <v>2026</v>
      </c>
      <c r="C2579" t="s">
        <v>9</v>
      </c>
      <c r="D2579" t="s">
        <v>2</v>
      </c>
      <c r="E2579" t="s">
        <v>1794</v>
      </c>
      <c r="F2579" s="3">
        <v>2125</v>
      </c>
      <c r="G2579" s="3">
        <v>0</v>
      </c>
      <c r="H2579" s="3">
        <v>2125</v>
      </c>
      <c r="I2579" s="3">
        <v>-2142.98</v>
      </c>
      <c r="J2579" s="3">
        <v>250</v>
      </c>
      <c r="K2579" s="3">
        <v>232.02</v>
      </c>
      <c r="L2579">
        <f t="shared" si="41"/>
        <v>901</v>
      </c>
    </row>
    <row r="2580" spans="1:12" x14ac:dyDescent="0.25">
      <c r="A2580" t="str">
        <f>A2579</f>
        <v>KNIGHTS OF COLUMBUS #4603</v>
      </c>
      <c r="B2580">
        <f>B2579</f>
        <v>2026</v>
      </c>
      <c r="C2580" t="s">
        <v>3357</v>
      </c>
      <c r="D2580" t="str">
        <f>D2579</f>
        <v>501(c)(8)</v>
      </c>
      <c r="E2580" t="str">
        <f>E2579</f>
        <v>0163-37</v>
      </c>
      <c r="F2580" s="3">
        <f>SUM(F2579)</f>
        <v>2125</v>
      </c>
      <c r="G2580" s="3">
        <f>SUM(G2579)</f>
        <v>0</v>
      </c>
      <c r="H2580" s="3">
        <f>SUM(H2579)</f>
        <v>2125</v>
      </c>
      <c r="I2580" s="3">
        <f>SUM(I2579)</f>
        <v>-2142.98</v>
      </c>
      <c r="J2580" s="3">
        <v>250</v>
      </c>
      <c r="K2580" s="3">
        <f>SUM(K2579)</f>
        <v>232.02</v>
      </c>
      <c r="L2580">
        <f t="shared" si="41"/>
        <v>901</v>
      </c>
    </row>
    <row r="2581" spans="1:12" x14ac:dyDescent="0.25">
      <c r="A2581" t="s">
        <v>1795</v>
      </c>
      <c r="B2581">
        <v>2026</v>
      </c>
      <c r="C2581" t="s">
        <v>5</v>
      </c>
      <c r="D2581" t="s">
        <v>2</v>
      </c>
      <c r="E2581" t="s">
        <v>1796</v>
      </c>
      <c r="F2581" s="3">
        <v>14160.5</v>
      </c>
      <c r="G2581" s="3">
        <v>-11275</v>
      </c>
      <c r="H2581" s="3">
        <v>2885.5</v>
      </c>
      <c r="I2581" s="3">
        <v>-757.85</v>
      </c>
      <c r="J2581" s="4" t="s">
        <v>3369</v>
      </c>
      <c r="K2581" s="3">
        <v>2127.65</v>
      </c>
      <c r="L2581">
        <f t="shared" si="41"/>
        <v>902</v>
      </c>
    </row>
    <row r="2582" spans="1:12" x14ac:dyDescent="0.25">
      <c r="A2582" t="str">
        <f>A2581</f>
        <v>Knights of Columbus #4617</v>
      </c>
      <c r="B2582">
        <f>B2581</f>
        <v>2026</v>
      </c>
      <c r="C2582" t="s">
        <v>3357</v>
      </c>
      <c r="D2582" t="str">
        <f>D2581</f>
        <v>501(c)(8)</v>
      </c>
      <c r="E2582" t="str">
        <f>E2581</f>
        <v>0122-37</v>
      </c>
      <c r="F2582" s="3">
        <f>SUM(F2581)</f>
        <v>14160.5</v>
      </c>
      <c r="G2582" s="3">
        <f>SUM(G2581)</f>
        <v>-11275</v>
      </c>
      <c r="H2582" s="3">
        <f>SUM(H2581)</f>
        <v>2885.5</v>
      </c>
      <c r="I2582" s="3">
        <f>SUM(I2581)</f>
        <v>-757.85</v>
      </c>
      <c r="J2582" s="4" t="s">
        <v>3369</v>
      </c>
      <c r="K2582" s="3">
        <f>SUM(K2581)</f>
        <v>2127.65</v>
      </c>
      <c r="L2582">
        <f t="shared" si="41"/>
        <v>902</v>
      </c>
    </row>
    <row r="2583" spans="1:12" x14ac:dyDescent="0.25">
      <c r="A2583" t="s">
        <v>1797</v>
      </c>
      <c r="B2583">
        <v>2026</v>
      </c>
      <c r="C2583" t="s">
        <v>9</v>
      </c>
      <c r="D2583" t="s">
        <v>2</v>
      </c>
      <c r="E2583" t="s">
        <v>1798</v>
      </c>
      <c r="F2583" s="3">
        <v>94570</v>
      </c>
      <c r="G2583" s="3">
        <v>0</v>
      </c>
      <c r="H2583" s="3">
        <v>94570</v>
      </c>
      <c r="I2583" s="3">
        <v>-114610</v>
      </c>
      <c r="J2583" s="3">
        <v>0</v>
      </c>
      <c r="K2583" s="3">
        <v>-20040</v>
      </c>
      <c r="L2583">
        <f t="shared" si="41"/>
        <v>903</v>
      </c>
    </row>
    <row r="2584" spans="1:12" x14ac:dyDescent="0.25">
      <c r="A2584" t="s">
        <v>1797</v>
      </c>
      <c r="B2584">
        <v>2026</v>
      </c>
      <c r="C2584" t="s">
        <v>12</v>
      </c>
      <c r="D2584" t="s">
        <v>2</v>
      </c>
      <c r="E2584" t="s">
        <v>1798</v>
      </c>
      <c r="F2584" s="3">
        <v>131108</v>
      </c>
      <c r="G2584" s="3">
        <v>-87955</v>
      </c>
      <c r="H2584" s="3">
        <v>43153</v>
      </c>
      <c r="I2584" s="3">
        <v>-10708</v>
      </c>
      <c r="J2584" s="4" t="s">
        <v>3369</v>
      </c>
      <c r="K2584" s="3">
        <v>32445</v>
      </c>
      <c r="L2584">
        <f t="shared" si="41"/>
        <v>903</v>
      </c>
    </row>
    <row r="2585" spans="1:12" x14ac:dyDescent="0.25">
      <c r="A2585" t="str">
        <f>A2584</f>
        <v>Knights of Columbus #576</v>
      </c>
      <c r="B2585">
        <f>B2584</f>
        <v>2026</v>
      </c>
      <c r="C2585" t="s">
        <v>3357</v>
      </c>
      <c r="D2585" t="str">
        <f>D2584</f>
        <v>501(c)(8)</v>
      </c>
      <c r="E2585" t="str">
        <f>E2584</f>
        <v>0142-37</v>
      </c>
      <c r="F2585" s="3">
        <f>SUM(F2583:F2584)</f>
        <v>225678</v>
      </c>
      <c r="G2585" s="3">
        <f>SUM(G2583:G2584)</f>
        <v>-87955</v>
      </c>
      <c r="H2585" s="3">
        <f>SUM(H2583:H2584)</f>
        <v>137723</v>
      </c>
      <c r="I2585" s="3">
        <f>SUM(I2583:I2584)</f>
        <v>-125318</v>
      </c>
      <c r="J2585" s="3">
        <v>0</v>
      </c>
      <c r="K2585" s="3">
        <f>SUM(K2583:K2584)</f>
        <v>12405</v>
      </c>
      <c r="L2585">
        <f t="shared" si="41"/>
        <v>903</v>
      </c>
    </row>
    <row r="2586" spans="1:12" x14ac:dyDescent="0.25">
      <c r="A2586" t="s">
        <v>1799</v>
      </c>
      <c r="B2586">
        <v>2026</v>
      </c>
      <c r="C2586" t="s">
        <v>1</v>
      </c>
      <c r="D2586" t="s">
        <v>2</v>
      </c>
      <c r="E2586" t="s">
        <v>1800</v>
      </c>
      <c r="F2586" s="3">
        <v>2892688</v>
      </c>
      <c r="G2586" s="3">
        <v>-2704232.5</v>
      </c>
      <c r="H2586" s="3">
        <v>188455.5</v>
      </c>
      <c r="I2586" s="3">
        <v>-50642.2</v>
      </c>
      <c r="J2586" s="4" t="s">
        <v>3369</v>
      </c>
      <c r="K2586" s="3">
        <v>137813.29999999999</v>
      </c>
      <c r="L2586">
        <f t="shared" si="41"/>
        <v>904</v>
      </c>
    </row>
    <row r="2587" spans="1:12" x14ac:dyDescent="0.25">
      <c r="A2587" t="s">
        <v>1799</v>
      </c>
      <c r="B2587">
        <v>2026</v>
      </c>
      <c r="C2587" t="s">
        <v>5</v>
      </c>
      <c r="D2587" t="s">
        <v>2</v>
      </c>
      <c r="E2587" t="s">
        <v>1800</v>
      </c>
      <c r="F2587" s="3">
        <v>30460</v>
      </c>
      <c r="G2587" s="3">
        <v>-23641</v>
      </c>
      <c r="H2587" s="3">
        <v>6819</v>
      </c>
      <c r="I2587" s="3">
        <v>-3645.38</v>
      </c>
      <c r="J2587" s="4" t="s">
        <v>3369</v>
      </c>
      <c r="K2587" s="3">
        <v>3173.62</v>
      </c>
      <c r="L2587">
        <f t="shared" si="41"/>
        <v>904</v>
      </c>
    </row>
    <row r="2588" spans="1:12" x14ac:dyDescent="0.25">
      <c r="A2588" t="str">
        <f>A2587</f>
        <v>Knights of Columbus #608</v>
      </c>
      <c r="B2588">
        <f>B2587</f>
        <v>2026</v>
      </c>
      <c r="C2588" t="s">
        <v>3357</v>
      </c>
      <c r="D2588" t="str">
        <f>D2587</f>
        <v>501(c)(8)</v>
      </c>
      <c r="E2588" t="str">
        <f>E2587</f>
        <v>0121-37</v>
      </c>
      <c r="F2588" s="3">
        <f>SUM(F2586:F2587)</f>
        <v>2923148</v>
      </c>
      <c r="G2588" s="3">
        <f>SUM(G2586:G2587)</f>
        <v>-2727873.5</v>
      </c>
      <c r="H2588" s="3">
        <f>SUM(H2586:H2587)</f>
        <v>195274.5</v>
      </c>
      <c r="I2588" s="3">
        <f>SUM(I2586:I2587)</f>
        <v>-54287.579999999994</v>
      </c>
      <c r="J2588" s="4" t="s">
        <v>3369</v>
      </c>
      <c r="K2588" s="3">
        <f>SUM(K2586:K2587)</f>
        <v>140986.91999999998</v>
      </c>
      <c r="L2588">
        <f t="shared" si="41"/>
        <v>904</v>
      </c>
    </row>
    <row r="2589" spans="1:12" x14ac:dyDescent="0.25">
      <c r="A2589" t="s">
        <v>1801</v>
      </c>
      <c r="B2589">
        <v>2026</v>
      </c>
      <c r="C2589" t="s">
        <v>1</v>
      </c>
      <c r="D2589" t="s">
        <v>2</v>
      </c>
      <c r="E2589" t="s">
        <v>1802</v>
      </c>
      <c r="F2589" s="3">
        <v>7480036.5</v>
      </c>
      <c r="G2589" s="3">
        <v>-6032962.5</v>
      </c>
      <c r="H2589" s="3">
        <v>1447074</v>
      </c>
      <c r="I2589" s="3">
        <v>-539396.78</v>
      </c>
      <c r="J2589" s="4" t="s">
        <v>3369</v>
      </c>
      <c r="K2589" s="3">
        <v>907677.22</v>
      </c>
      <c r="L2589">
        <f t="shared" si="41"/>
        <v>905</v>
      </c>
    </row>
    <row r="2590" spans="1:12" x14ac:dyDescent="0.25">
      <c r="A2590" t="s">
        <v>1801</v>
      </c>
      <c r="B2590">
        <v>2026</v>
      </c>
      <c r="C2590" t="s">
        <v>5</v>
      </c>
      <c r="D2590" t="s">
        <v>2</v>
      </c>
      <c r="E2590" t="s">
        <v>1802</v>
      </c>
      <c r="F2590" s="3">
        <v>267800</v>
      </c>
      <c r="G2590" s="3">
        <v>-209575</v>
      </c>
      <c r="H2590" s="3">
        <v>58225</v>
      </c>
      <c r="I2590" s="3">
        <v>-39064.879999999997</v>
      </c>
      <c r="J2590" s="4" t="s">
        <v>3369</v>
      </c>
      <c r="K2590" s="3">
        <v>19160.12</v>
      </c>
      <c r="L2590">
        <f t="shared" si="41"/>
        <v>905</v>
      </c>
    </row>
    <row r="2591" spans="1:12" x14ac:dyDescent="0.25">
      <c r="A2591" t="str">
        <f>A2590</f>
        <v>Knights of Columbus #637</v>
      </c>
      <c r="B2591">
        <f>B2590</f>
        <v>2026</v>
      </c>
      <c r="C2591" t="s">
        <v>3357</v>
      </c>
      <c r="D2591" t="str">
        <f>D2590</f>
        <v>501(c)(8)</v>
      </c>
      <c r="E2591" t="str">
        <f>E2590</f>
        <v>0115-37</v>
      </c>
      <c r="F2591" s="3">
        <f>SUM(F2589:F2590)</f>
        <v>7747836.5</v>
      </c>
      <c r="G2591" s="3">
        <f>SUM(G2589:G2590)</f>
        <v>-6242537.5</v>
      </c>
      <c r="H2591" s="3">
        <f>SUM(H2589:H2590)</f>
        <v>1505299</v>
      </c>
      <c r="I2591" s="3">
        <f>SUM(I2589:I2590)</f>
        <v>-578461.66</v>
      </c>
      <c r="J2591" s="4" t="s">
        <v>3369</v>
      </c>
      <c r="K2591" s="3">
        <f>SUM(K2589:K2590)</f>
        <v>926837.34</v>
      </c>
      <c r="L2591">
        <f t="shared" si="41"/>
        <v>905</v>
      </c>
    </row>
    <row r="2592" spans="1:12" x14ac:dyDescent="0.25">
      <c r="A2592" t="s">
        <v>1803</v>
      </c>
      <c r="B2592">
        <v>2026</v>
      </c>
      <c r="C2592" t="s">
        <v>9</v>
      </c>
      <c r="D2592" t="s">
        <v>2</v>
      </c>
      <c r="E2592" t="s">
        <v>1804</v>
      </c>
      <c r="F2592" s="3">
        <v>265959</v>
      </c>
      <c r="G2592" s="3">
        <v>0</v>
      </c>
      <c r="H2592" s="3">
        <v>265959</v>
      </c>
      <c r="I2592" s="3">
        <v>-315180.56</v>
      </c>
      <c r="J2592" s="3">
        <v>220.85</v>
      </c>
      <c r="K2592" s="3">
        <v>-49000.71</v>
      </c>
      <c r="L2592">
        <f t="shared" si="41"/>
        <v>906</v>
      </c>
    </row>
    <row r="2593" spans="1:12" x14ac:dyDescent="0.25">
      <c r="A2593" t="s">
        <v>1803</v>
      </c>
      <c r="B2593">
        <v>2026</v>
      </c>
      <c r="C2593" t="s">
        <v>12</v>
      </c>
      <c r="D2593" t="s">
        <v>2</v>
      </c>
      <c r="E2593" t="s">
        <v>1804</v>
      </c>
      <c r="F2593" s="3">
        <v>1517739</v>
      </c>
      <c r="G2593" s="3">
        <v>-1120090.5</v>
      </c>
      <c r="H2593" s="3">
        <v>397648.5</v>
      </c>
      <c r="I2593" s="3">
        <v>-111073.92</v>
      </c>
      <c r="J2593" s="4" t="s">
        <v>3369</v>
      </c>
      <c r="K2593" s="3">
        <v>286574.58</v>
      </c>
      <c r="L2593">
        <f t="shared" si="41"/>
        <v>906</v>
      </c>
    </row>
    <row r="2594" spans="1:12" x14ac:dyDescent="0.25">
      <c r="A2594" t="s">
        <v>1803</v>
      </c>
      <c r="B2594">
        <v>2026</v>
      </c>
      <c r="C2594" t="s">
        <v>1</v>
      </c>
      <c r="D2594" t="s">
        <v>2</v>
      </c>
      <c r="E2594" t="s">
        <v>1804</v>
      </c>
      <c r="F2594" s="3">
        <v>6052811.75</v>
      </c>
      <c r="G2594" s="3">
        <v>-5671888.5999999996</v>
      </c>
      <c r="H2594" s="3">
        <v>380923.15</v>
      </c>
      <c r="I2594" s="3">
        <v>-123844.7</v>
      </c>
      <c r="J2594" s="4" t="s">
        <v>3369</v>
      </c>
      <c r="K2594" s="3">
        <v>257078.45</v>
      </c>
      <c r="L2594">
        <f t="shared" si="41"/>
        <v>906</v>
      </c>
    </row>
    <row r="2595" spans="1:12" x14ac:dyDescent="0.25">
      <c r="A2595" t="s">
        <v>1803</v>
      </c>
      <c r="B2595">
        <v>2026</v>
      </c>
      <c r="C2595" t="s">
        <v>5</v>
      </c>
      <c r="D2595" t="s">
        <v>2</v>
      </c>
      <c r="E2595" t="s">
        <v>1804</v>
      </c>
      <c r="F2595" s="3">
        <v>401235.5</v>
      </c>
      <c r="G2595" s="3">
        <v>-324129.01</v>
      </c>
      <c r="H2595" s="3">
        <v>77106.490000000005</v>
      </c>
      <c r="I2595" s="3">
        <v>-14093.71</v>
      </c>
      <c r="J2595" s="4" t="s">
        <v>3369</v>
      </c>
      <c r="K2595" s="3">
        <v>63012.78</v>
      </c>
      <c r="L2595">
        <f t="shared" si="41"/>
        <v>906</v>
      </c>
    </row>
    <row r="2596" spans="1:12" x14ac:dyDescent="0.25">
      <c r="A2596" t="str">
        <f>A2595</f>
        <v>Knights of Columbus #671</v>
      </c>
      <c r="B2596">
        <f>B2595</f>
        <v>2026</v>
      </c>
      <c r="C2596" t="s">
        <v>3357</v>
      </c>
      <c r="D2596" t="str">
        <f>D2595</f>
        <v>501(c)(8)</v>
      </c>
      <c r="E2596" t="str">
        <f>E2595</f>
        <v>0096-37</v>
      </c>
      <c r="F2596" s="3">
        <f>SUM(F2592:F2595)</f>
        <v>8237745.25</v>
      </c>
      <c r="G2596" s="3">
        <f>SUM(G2592:G2595)</f>
        <v>-7116108.1099999994</v>
      </c>
      <c r="H2596" s="3">
        <f>SUM(H2592:H2595)</f>
        <v>1121637.1400000001</v>
      </c>
      <c r="I2596" s="3">
        <f>SUM(I2592:I2595)</f>
        <v>-564192.8899999999</v>
      </c>
      <c r="J2596" s="3">
        <v>220.85</v>
      </c>
      <c r="K2596" s="3">
        <f>SUM(K2592:K2595)</f>
        <v>557665.10000000009</v>
      </c>
      <c r="L2596">
        <f t="shared" si="41"/>
        <v>906</v>
      </c>
    </row>
    <row r="2597" spans="1:12" x14ac:dyDescent="0.25">
      <c r="A2597" t="s">
        <v>1805</v>
      </c>
      <c r="B2597">
        <v>2026</v>
      </c>
      <c r="C2597" t="s">
        <v>1</v>
      </c>
      <c r="D2597" t="s">
        <v>2</v>
      </c>
      <c r="E2597" t="s">
        <v>1806</v>
      </c>
      <c r="F2597" s="3">
        <v>2268188.4500000002</v>
      </c>
      <c r="G2597" s="3">
        <v>-1846501.8000000003</v>
      </c>
      <c r="H2597" s="3">
        <v>421686.65</v>
      </c>
      <c r="I2597" s="3">
        <v>-153052.22</v>
      </c>
      <c r="J2597" s="4" t="s">
        <v>3369</v>
      </c>
      <c r="K2597" s="3">
        <v>268634.43</v>
      </c>
      <c r="L2597">
        <f t="shared" si="41"/>
        <v>907</v>
      </c>
    </row>
    <row r="2598" spans="1:12" x14ac:dyDescent="0.25">
      <c r="A2598" t="s">
        <v>1805</v>
      </c>
      <c r="B2598">
        <v>2026</v>
      </c>
      <c r="C2598" t="s">
        <v>5</v>
      </c>
      <c r="D2598" t="s">
        <v>2</v>
      </c>
      <c r="E2598" t="s">
        <v>1806</v>
      </c>
      <c r="F2598" s="3">
        <v>85740</v>
      </c>
      <c r="G2598" s="3">
        <v>-84640</v>
      </c>
      <c r="H2598" s="3">
        <v>1100</v>
      </c>
      <c r="I2598" s="3">
        <v>-6833.09</v>
      </c>
      <c r="J2598" s="4" t="s">
        <v>3369</v>
      </c>
      <c r="K2598" s="3">
        <v>-5733.09</v>
      </c>
      <c r="L2598">
        <f t="shared" si="41"/>
        <v>907</v>
      </c>
    </row>
    <row r="2599" spans="1:12" x14ac:dyDescent="0.25">
      <c r="A2599" t="str">
        <f>A2598</f>
        <v>Knights of Columbus #741</v>
      </c>
      <c r="B2599">
        <f>B2598</f>
        <v>2026</v>
      </c>
      <c r="C2599" t="s">
        <v>3357</v>
      </c>
      <c r="D2599" t="str">
        <f>D2598</f>
        <v>501(c)(8)</v>
      </c>
      <c r="E2599" t="str">
        <f>E2598</f>
        <v>0125-37</v>
      </c>
      <c r="F2599" s="3">
        <f>SUM(F2597:F2598)</f>
        <v>2353928.4500000002</v>
      </c>
      <c r="G2599" s="3">
        <f>SUM(G2597:G2598)</f>
        <v>-1931141.8000000003</v>
      </c>
      <c r="H2599" s="3">
        <f>SUM(H2597:H2598)</f>
        <v>422786.65</v>
      </c>
      <c r="I2599" s="3">
        <f>SUM(I2597:I2598)</f>
        <v>-159885.31</v>
      </c>
      <c r="J2599" s="4" t="s">
        <v>3369</v>
      </c>
      <c r="K2599" s="3">
        <f>SUM(K2597:K2598)</f>
        <v>262901.33999999997</v>
      </c>
      <c r="L2599">
        <f t="shared" si="41"/>
        <v>907</v>
      </c>
    </row>
    <row r="2600" spans="1:12" x14ac:dyDescent="0.25">
      <c r="A2600" t="s">
        <v>1807</v>
      </c>
      <c r="B2600">
        <v>2026</v>
      </c>
      <c r="C2600" t="s">
        <v>1</v>
      </c>
      <c r="D2600" t="s">
        <v>2</v>
      </c>
      <c r="E2600" t="s">
        <v>1808</v>
      </c>
      <c r="F2600" s="3">
        <v>2260658</v>
      </c>
      <c r="G2600" s="3">
        <v>-1836619.55</v>
      </c>
      <c r="H2600" s="3">
        <v>424038.45</v>
      </c>
      <c r="I2600" s="3">
        <v>-157810.37</v>
      </c>
      <c r="J2600" s="4" t="s">
        <v>3369</v>
      </c>
      <c r="K2600" s="3">
        <v>266228.08</v>
      </c>
      <c r="L2600">
        <f t="shared" si="41"/>
        <v>908</v>
      </c>
    </row>
    <row r="2601" spans="1:12" x14ac:dyDescent="0.25">
      <c r="A2601" t="s">
        <v>1807</v>
      </c>
      <c r="B2601">
        <v>2026</v>
      </c>
      <c r="C2601" t="s">
        <v>5</v>
      </c>
      <c r="D2601" t="s">
        <v>2</v>
      </c>
      <c r="E2601" t="s">
        <v>1808</v>
      </c>
      <c r="F2601" s="3">
        <v>127267</v>
      </c>
      <c r="G2601" s="3">
        <v>-102416</v>
      </c>
      <c r="H2601" s="3">
        <v>24851</v>
      </c>
      <c r="I2601" s="3">
        <v>-15164.96</v>
      </c>
      <c r="J2601" s="4" t="s">
        <v>3369</v>
      </c>
      <c r="K2601" s="3">
        <v>9686.0400000000009</v>
      </c>
      <c r="L2601">
        <f t="shared" si="41"/>
        <v>908</v>
      </c>
    </row>
    <row r="2602" spans="1:12" x14ac:dyDescent="0.25">
      <c r="A2602" t="str">
        <f>A2601</f>
        <v>Knights of Columbus #774</v>
      </c>
      <c r="B2602">
        <f>B2601</f>
        <v>2026</v>
      </c>
      <c r="C2602" t="s">
        <v>3357</v>
      </c>
      <c r="D2602" t="str">
        <f>D2601</f>
        <v>501(c)(8)</v>
      </c>
      <c r="E2602" t="str">
        <f>E2601</f>
        <v>0126-37</v>
      </c>
      <c r="F2602" s="3">
        <f>SUM(F2600:F2601)</f>
        <v>2387925</v>
      </c>
      <c r="G2602" s="3">
        <f>SUM(G2600:G2601)</f>
        <v>-1939035.55</v>
      </c>
      <c r="H2602" s="3">
        <f>SUM(H2600:H2601)</f>
        <v>448889.45</v>
      </c>
      <c r="I2602" s="3">
        <f>SUM(I2600:I2601)</f>
        <v>-172975.33</v>
      </c>
      <c r="J2602" s="4" t="s">
        <v>3369</v>
      </c>
      <c r="K2602" s="3">
        <f>SUM(K2600:K2601)</f>
        <v>275914.12</v>
      </c>
      <c r="L2602">
        <f t="shared" si="41"/>
        <v>908</v>
      </c>
    </row>
    <row r="2603" spans="1:12" x14ac:dyDescent="0.25">
      <c r="A2603" t="s">
        <v>1809</v>
      </c>
      <c r="B2603">
        <v>2026</v>
      </c>
      <c r="C2603" t="s">
        <v>9</v>
      </c>
      <c r="D2603" t="s">
        <v>2</v>
      </c>
      <c r="E2603" t="s">
        <v>1810</v>
      </c>
      <c r="F2603" s="3">
        <v>55807</v>
      </c>
      <c r="G2603" s="3">
        <v>0</v>
      </c>
      <c r="H2603" s="3">
        <v>55807</v>
      </c>
      <c r="I2603" s="3">
        <v>-40490.81</v>
      </c>
      <c r="J2603" s="3">
        <v>3332.74</v>
      </c>
      <c r="K2603" s="3">
        <v>18648.93</v>
      </c>
      <c r="L2603">
        <f t="shared" si="41"/>
        <v>909</v>
      </c>
    </row>
    <row r="2604" spans="1:12" x14ac:dyDescent="0.25">
      <c r="A2604" t="s">
        <v>1809</v>
      </c>
      <c r="B2604">
        <v>2026</v>
      </c>
      <c r="C2604" t="s">
        <v>12</v>
      </c>
      <c r="D2604" t="s">
        <v>2</v>
      </c>
      <c r="E2604" t="s">
        <v>1810</v>
      </c>
      <c r="F2604" s="3">
        <v>53499</v>
      </c>
      <c r="G2604" s="3">
        <v>-35700</v>
      </c>
      <c r="H2604" s="3">
        <v>17799</v>
      </c>
      <c r="I2604" s="3">
        <v>-4258</v>
      </c>
      <c r="J2604" s="4" t="s">
        <v>3369</v>
      </c>
      <c r="K2604" s="3">
        <v>13541</v>
      </c>
      <c r="L2604">
        <f t="shared" si="41"/>
        <v>909</v>
      </c>
    </row>
    <row r="2605" spans="1:12" x14ac:dyDescent="0.25">
      <c r="A2605" t="str">
        <f>A2604</f>
        <v>Knights of Columbus #957</v>
      </c>
      <c r="B2605">
        <f>B2604</f>
        <v>2026</v>
      </c>
      <c r="C2605" t="s">
        <v>3357</v>
      </c>
      <c r="D2605" t="str">
        <f>D2604</f>
        <v>501(c)(8)</v>
      </c>
      <c r="E2605" t="str">
        <f>E2604</f>
        <v>0006-37</v>
      </c>
      <c r="F2605" s="3">
        <f>SUM(F2603:F2604)</f>
        <v>109306</v>
      </c>
      <c r="G2605" s="3">
        <f>SUM(G2603:G2604)</f>
        <v>-35700</v>
      </c>
      <c r="H2605" s="3">
        <f>SUM(H2603:H2604)</f>
        <v>73606</v>
      </c>
      <c r="I2605" s="3">
        <f>SUM(I2603:I2604)</f>
        <v>-44748.81</v>
      </c>
      <c r="J2605" s="3">
        <v>3332.74</v>
      </c>
      <c r="K2605" s="3">
        <f>SUM(K2603:K2604)</f>
        <v>32189.93</v>
      </c>
      <c r="L2605">
        <f t="shared" si="41"/>
        <v>909</v>
      </c>
    </row>
    <row r="2606" spans="1:12" x14ac:dyDescent="0.25">
      <c r="A2606" t="s">
        <v>1811</v>
      </c>
      <c r="B2606">
        <v>2026</v>
      </c>
      <c r="C2606" t="s">
        <v>5</v>
      </c>
      <c r="D2606" t="s">
        <v>2</v>
      </c>
      <c r="E2606" t="s">
        <v>1812</v>
      </c>
      <c r="F2606" s="3">
        <v>2401</v>
      </c>
      <c r="G2606" s="3">
        <v>-1580</v>
      </c>
      <c r="H2606" s="3">
        <v>821</v>
      </c>
      <c r="I2606" s="3">
        <v>-834.63</v>
      </c>
      <c r="J2606" s="4" t="s">
        <v>3369</v>
      </c>
      <c r="K2606" s="3">
        <v>-13.63</v>
      </c>
      <c r="L2606">
        <f t="shared" si="41"/>
        <v>910</v>
      </c>
    </row>
    <row r="2607" spans="1:12" x14ac:dyDescent="0.25">
      <c r="A2607" t="str">
        <f>A2606</f>
        <v>Knights of Columbus Council 2050</v>
      </c>
      <c r="B2607">
        <f>B2606</f>
        <v>2026</v>
      </c>
      <c r="C2607" t="s">
        <v>3357</v>
      </c>
      <c r="D2607" t="str">
        <f>D2606</f>
        <v>501(c)(8)</v>
      </c>
      <c r="E2607" t="str">
        <f>E2606</f>
        <v>0134-37</v>
      </c>
      <c r="F2607" s="3">
        <f>SUM(F2606)</f>
        <v>2401</v>
      </c>
      <c r="G2607" s="3">
        <f>SUM(G2606)</f>
        <v>-1580</v>
      </c>
      <c r="H2607" s="3">
        <f>SUM(H2606)</f>
        <v>821</v>
      </c>
      <c r="I2607" s="3">
        <f>SUM(I2606)</f>
        <v>-834.63</v>
      </c>
      <c r="J2607" s="4" t="s">
        <v>3369</v>
      </c>
      <c r="K2607" s="3">
        <f>SUM(K2606)</f>
        <v>-13.63</v>
      </c>
      <c r="L2607">
        <f t="shared" si="41"/>
        <v>910</v>
      </c>
    </row>
    <row r="2608" spans="1:12" x14ac:dyDescent="0.25">
      <c r="A2608" t="s">
        <v>1813</v>
      </c>
      <c r="B2608">
        <v>2026</v>
      </c>
      <c r="C2608" t="s">
        <v>9</v>
      </c>
      <c r="D2608" t="s">
        <v>2</v>
      </c>
      <c r="E2608" t="s">
        <v>1814</v>
      </c>
      <c r="F2608" s="3">
        <v>60929</v>
      </c>
      <c r="G2608" s="3">
        <v>0</v>
      </c>
      <c r="H2608" s="3">
        <v>60929</v>
      </c>
      <c r="I2608" s="3">
        <v>-78320.160000000003</v>
      </c>
      <c r="J2608" s="3">
        <v>670.63</v>
      </c>
      <c r="K2608" s="3">
        <v>-16720.53</v>
      </c>
      <c r="L2608">
        <f t="shared" si="41"/>
        <v>911</v>
      </c>
    </row>
    <row r="2609" spans="1:12" x14ac:dyDescent="0.25">
      <c r="A2609" t="s">
        <v>1813</v>
      </c>
      <c r="B2609">
        <v>2026</v>
      </c>
      <c r="C2609" t="s">
        <v>12</v>
      </c>
      <c r="D2609" t="s">
        <v>2</v>
      </c>
      <c r="E2609" t="s">
        <v>1814</v>
      </c>
      <c r="F2609" s="3">
        <v>273844</v>
      </c>
      <c r="G2609" s="3">
        <v>-187309</v>
      </c>
      <c r="H2609" s="3">
        <v>86535</v>
      </c>
      <c r="I2609" s="3">
        <v>-29314.47</v>
      </c>
      <c r="J2609" s="4" t="s">
        <v>3369</v>
      </c>
      <c r="K2609" s="3">
        <v>57220.53</v>
      </c>
      <c r="L2609">
        <f t="shared" si="41"/>
        <v>911</v>
      </c>
    </row>
    <row r="2610" spans="1:12" x14ac:dyDescent="0.25">
      <c r="A2610" t="str">
        <f>A2609</f>
        <v>Knights of Columbus Council 789</v>
      </c>
      <c r="B2610">
        <f>B2609</f>
        <v>2026</v>
      </c>
      <c r="C2610" t="s">
        <v>3357</v>
      </c>
      <c r="D2610" t="str">
        <f>D2609</f>
        <v>501(c)(8)</v>
      </c>
      <c r="E2610" t="str">
        <f>E2609</f>
        <v>0141-37</v>
      </c>
      <c r="F2610" s="3">
        <f>SUM(F2608:F2609)</f>
        <v>334773</v>
      </c>
      <c r="G2610" s="3">
        <f>SUM(G2608:G2609)</f>
        <v>-187309</v>
      </c>
      <c r="H2610" s="3">
        <f>SUM(H2608:H2609)</f>
        <v>147464</v>
      </c>
      <c r="I2610" s="3">
        <f>SUM(I2608:I2609)</f>
        <v>-107634.63</v>
      </c>
      <c r="J2610" s="3">
        <v>670.63</v>
      </c>
      <c r="K2610" s="3">
        <f>SUM(K2608:K2609)</f>
        <v>40500</v>
      </c>
      <c r="L2610">
        <f t="shared" si="41"/>
        <v>911</v>
      </c>
    </row>
    <row r="2611" spans="1:12" x14ac:dyDescent="0.25">
      <c r="A2611" t="s">
        <v>3341</v>
      </c>
      <c r="B2611" s="2" t="s">
        <v>3324</v>
      </c>
      <c r="C2611" t="s">
        <v>9</v>
      </c>
      <c r="D2611" t="s">
        <v>2</v>
      </c>
      <c r="E2611" t="s">
        <v>3342</v>
      </c>
      <c r="F2611" s="3">
        <v>11522.27</v>
      </c>
      <c r="G2611" s="3">
        <v>0</v>
      </c>
      <c r="H2611" s="3">
        <v>11522.27</v>
      </c>
      <c r="I2611" s="3">
        <v>-10682.18</v>
      </c>
      <c r="J2611" s="3">
        <v>0</v>
      </c>
      <c r="K2611" s="3">
        <v>840.09</v>
      </c>
      <c r="L2611">
        <f t="shared" si="41"/>
        <v>912</v>
      </c>
    </row>
    <row r="2612" spans="1:12" x14ac:dyDescent="0.25">
      <c r="A2612" t="s">
        <v>3341</v>
      </c>
      <c r="B2612" s="2" t="s">
        <v>3324</v>
      </c>
      <c r="C2612" t="s">
        <v>12</v>
      </c>
      <c r="D2612" t="s">
        <v>2</v>
      </c>
      <c r="E2612" t="s">
        <v>3342</v>
      </c>
      <c r="F2612" s="3">
        <v>15044</v>
      </c>
      <c r="G2612" s="3">
        <v>-10430</v>
      </c>
      <c r="H2612" s="3">
        <v>4614</v>
      </c>
      <c r="I2612" s="3">
        <v>-1061.1099999999999</v>
      </c>
      <c r="J2612" s="4" t="s">
        <v>3369</v>
      </c>
      <c r="K2612" s="3">
        <v>3552.89</v>
      </c>
      <c r="L2612">
        <f t="shared" si="41"/>
        <v>912</v>
      </c>
    </row>
    <row r="2613" spans="1:12" x14ac:dyDescent="0.25">
      <c r="A2613" t="str">
        <f>A2612</f>
        <v>Knights of Columbus, Celina Council #1800, Inc</v>
      </c>
      <c r="B2613" s="2" t="str">
        <f>B2612</f>
        <v>2025 (Closure)</v>
      </c>
      <c r="C2613" t="s">
        <v>3357</v>
      </c>
      <c r="D2613" t="str">
        <f>D2612</f>
        <v>501(c)(8)</v>
      </c>
      <c r="E2613" t="str">
        <f>E2612</f>
        <v>0160-37</v>
      </c>
      <c r="F2613" s="3">
        <f>SUM(F2611:F2612)</f>
        <v>26566.27</v>
      </c>
      <c r="G2613" s="3">
        <f>SUM(G2611:G2612)</f>
        <v>-10430</v>
      </c>
      <c r="H2613" s="3">
        <f>SUM(H2611:H2612)</f>
        <v>16136.27</v>
      </c>
      <c r="I2613" s="3">
        <f>SUM(I2611:I2612)</f>
        <v>-11743.29</v>
      </c>
      <c r="J2613" s="3">
        <v>0</v>
      </c>
      <c r="K2613" s="3">
        <f>SUM(K2611:K2612)</f>
        <v>4392.9799999999996</v>
      </c>
      <c r="L2613">
        <f t="shared" si="41"/>
        <v>912</v>
      </c>
    </row>
    <row r="2614" spans="1:12" x14ac:dyDescent="0.25">
      <c r="A2614" t="s">
        <v>1815</v>
      </c>
      <c r="B2614">
        <v>2026</v>
      </c>
      <c r="C2614" t="s">
        <v>5</v>
      </c>
      <c r="D2614" t="s">
        <v>6</v>
      </c>
      <c r="E2614" t="s">
        <v>1816</v>
      </c>
      <c r="F2614" s="3">
        <v>1963686</v>
      </c>
      <c r="G2614" s="3">
        <v>-1589801</v>
      </c>
      <c r="H2614" s="3">
        <v>373885</v>
      </c>
      <c r="I2614" s="3">
        <v>-119525.16</v>
      </c>
      <c r="J2614" s="4" t="s">
        <v>3369</v>
      </c>
      <c r="K2614" s="3">
        <v>254359.84</v>
      </c>
      <c r="L2614">
        <f t="shared" si="41"/>
        <v>913</v>
      </c>
    </row>
    <row r="2615" spans="1:12" x14ac:dyDescent="0.25">
      <c r="A2615" t="str">
        <f>A2614</f>
        <v>Knox County Humane Society</v>
      </c>
      <c r="B2615">
        <f>B2614</f>
        <v>2026</v>
      </c>
      <c r="C2615" t="s">
        <v>3357</v>
      </c>
      <c r="D2615" t="str">
        <f>D2614</f>
        <v>501(c)(3)</v>
      </c>
      <c r="E2615" t="str">
        <f>E2614</f>
        <v>0109-37</v>
      </c>
      <c r="F2615" s="3">
        <f>SUM(F2614)</f>
        <v>1963686</v>
      </c>
      <c r="G2615" s="3">
        <f>SUM(G2614)</f>
        <v>-1589801</v>
      </c>
      <c r="H2615" s="3">
        <f>SUM(H2614)</f>
        <v>373885</v>
      </c>
      <c r="I2615" s="3">
        <f>SUM(I2614)</f>
        <v>-119525.16</v>
      </c>
      <c r="J2615" s="4" t="s">
        <v>3369</v>
      </c>
      <c r="K2615" s="3">
        <f>SUM(K2614)</f>
        <v>254359.84</v>
      </c>
      <c r="L2615">
        <f t="shared" si="41"/>
        <v>913</v>
      </c>
    </row>
    <row r="2616" spans="1:12" x14ac:dyDescent="0.25">
      <c r="A2616" t="s">
        <v>1817</v>
      </c>
      <c r="B2616">
        <v>2026</v>
      </c>
      <c r="C2616" t="s">
        <v>5</v>
      </c>
      <c r="D2616" t="s">
        <v>6</v>
      </c>
      <c r="E2616" t="s">
        <v>1818</v>
      </c>
      <c r="F2616" s="3">
        <v>0</v>
      </c>
      <c r="G2616" s="3">
        <v>0</v>
      </c>
      <c r="H2616" s="3">
        <v>0</v>
      </c>
      <c r="I2616" s="3">
        <v>0</v>
      </c>
      <c r="J2616" s="4" t="s">
        <v>3369</v>
      </c>
      <c r="K2616" s="3">
        <v>0</v>
      </c>
      <c r="L2616">
        <f t="shared" si="41"/>
        <v>914</v>
      </c>
    </row>
    <row r="2617" spans="1:12" x14ac:dyDescent="0.25">
      <c r="A2617" t="str">
        <f>A2616</f>
        <v>KODA Nation, Inc.</v>
      </c>
      <c r="B2617">
        <f>B2616</f>
        <v>2026</v>
      </c>
      <c r="C2617" t="s">
        <v>3357</v>
      </c>
      <c r="D2617" t="str">
        <f>D2616</f>
        <v>501(c)(3)</v>
      </c>
      <c r="E2617" t="str">
        <f>E2616</f>
        <v>0167-37</v>
      </c>
      <c r="F2617" s="3">
        <f>SUM(F2616)</f>
        <v>0</v>
      </c>
      <c r="G2617" s="3">
        <f>SUM(G2616)</f>
        <v>0</v>
      </c>
      <c r="H2617" s="3">
        <f>SUM(H2616)</f>
        <v>0</v>
      </c>
      <c r="I2617" s="3">
        <f>SUM(I2616)</f>
        <v>0</v>
      </c>
      <c r="J2617" s="4" t="s">
        <v>3369</v>
      </c>
      <c r="K2617" s="3">
        <f>SUM(K2616)</f>
        <v>0</v>
      </c>
      <c r="L2617">
        <f t="shared" si="41"/>
        <v>914</v>
      </c>
    </row>
    <row r="2618" spans="1:12" x14ac:dyDescent="0.25">
      <c r="A2618" t="s">
        <v>1819</v>
      </c>
      <c r="B2618">
        <v>2026</v>
      </c>
      <c r="C2618" t="s">
        <v>9</v>
      </c>
      <c r="D2618" t="s">
        <v>6</v>
      </c>
      <c r="E2618" t="s">
        <v>1820</v>
      </c>
      <c r="F2618" s="3">
        <v>0</v>
      </c>
      <c r="G2618" s="3">
        <v>0</v>
      </c>
      <c r="H2618" s="3">
        <v>0</v>
      </c>
      <c r="I2618" s="3">
        <v>0</v>
      </c>
      <c r="J2618" s="3">
        <v>0</v>
      </c>
      <c r="K2618" s="3">
        <v>0</v>
      </c>
      <c r="L2618">
        <f t="shared" si="41"/>
        <v>915</v>
      </c>
    </row>
    <row r="2619" spans="1:12" x14ac:dyDescent="0.25">
      <c r="A2619" t="s">
        <v>1819</v>
      </c>
      <c r="B2619">
        <v>2026</v>
      </c>
      <c r="C2619" t="s">
        <v>5</v>
      </c>
      <c r="D2619" t="s">
        <v>6</v>
      </c>
      <c r="E2619" t="s">
        <v>1820</v>
      </c>
      <c r="F2619" s="3">
        <v>3346.75</v>
      </c>
      <c r="G2619" s="3">
        <v>-50</v>
      </c>
      <c r="H2619" s="3">
        <v>3296.75</v>
      </c>
      <c r="I2619" s="3">
        <v>-600</v>
      </c>
      <c r="J2619" s="4" t="s">
        <v>3369</v>
      </c>
      <c r="K2619" s="3">
        <v>2696.75</v>
      </c>
      <c r="L2619">
        <f t="shared" si="41"/>
        <v>915</v>
      </c>
    </row>
    <row r="2620" spans="1:12" x14ac:dyDescent="0.25">
      <c r="A2620" t="str">
        <f>A2619</f>
        <v>Kolping Foundation of Cincinnati</v>
      </c>
      <c r="B2620">
        <f>B2619</f>
        <v>2026</v>
      </c>
      <c r="C2620" t="s">
        <v>3357</v>
      </c>
      <c r="D2620" t="str">
        <f>D2619</f>
        <v>501(c)(3)</v>
      </c>
      <c r="E2620" t="str">
        <f>E2619</f>
        <v>0164-37</v>
      </c>
      <c r="F2620" s="3">
        <f>SUM(F2618:F2619)</f>
        <v>3346.75</v>
      </c>
      <c r="G2620" s="3">
        <f>SUM(G2618:G2619)</f>
        <v>-50</v>
      </c>
      <c r="H2620" s="3">
        <f>SUM(H2618:H2619)</f>
        <v>3296.75</v>
      </c>
      <c r="I2620" s="3">
        <f>SUM(I2618:I2619)</f>
        <v>-600</v>
      </c>
      <c r="J2620" s="3">
        <v>0</v>
      </c>
      <c r="K2620" s="3">
        <f>SUM(K2618:K2619)</f>
        <v>2696.75</v>
      </c>
      <c r="L2620">
        <f t="shared" si="41"/>
        <v>915</v>
      </c>
    </row>
    <row r="2621" spans="1:12" x14ac:dyDescent="0.25">
      <c r="A2621" t="s">
        <v>1821</v>
      </c>
      <c r="B2621">
        <v>2026</v>
      </c>
      <c r="C2621" t="s">
        <v>9</v>
      </c>
      <c r="D2621" t="s">
        <v>6</v>
      </c>
      <c r="E2621" t="s">
        <v>1822</v>
      </c>
      <c r="F2621" s="3">
        <v>9463.33</v>
      </c>
      <c r="G2621" s="3">
        <v>0</v>
      </c>
      <c r="H2621" s="3">
        <v>9463.33</v>
      </c>
      <c r="I2621" s="3">
        <v>-2731.7</v>
      </c>
      <c r="J2621" s="3">
        <v>-846.68</v>
      </c>
      <c r="K2621" s="3">
        <v>5884.95</v>
      </c>
      <c r="L2621">
        <f t="shared" si="41"/>
        <v>916</v>
      </c>
    </row>
    <row r="2622" spans="1:12" x14ac:dyDescent="0.25">
      <c r="A2622" t="str">
        <f>A2621</f>
        <v>La Salle High School</v>
      </c>
      <c r="B2622">
        <f>B2621</f>
        <v>2026</v>
      </c>
      <c r="C2622" t="s">
        <v>3357</v>
      </c>
      <c r="D2622" t="str">
        <f>D2621</f>
        <v>501(c)(3)</v>
      </c>
      <c r="E2622" t="str">
        <f>E2621</f>
        <v>1025-38</v>
      </c>
      <c r="F2622" s="3">
        <f>SUM(F2621)</f>
        <v>9463.33</v>
      </c>
      <c r="G2622" s="3">
        <f>SUM(G2621)</f>
        <v>0</v>
      </c>
      <c r="H2622" s="3">
        <f>SUM(H2621)</f>
        <v>9463.33</v>
      </c>
      <c r="I2622" s="3">
        <f>SUM(I2621)</f>
        <v>-2731.7</v>
      </c>
      <c r="J2622" s="3">
        <v>-846.68</v>
      </c>
      <c r="K2622" s="3">
        <f>SUM(K2621)</f>
        <v>5884.95</v>
      </c>
      <c r="L2622">
        <f t="shared" si="41"/>
        <v>916</v>
      </c>
    </row>
    <row r="2623" spans="1:12" x14ac:dyDescent="0.25">
      <c r="A2623" t="s">
        <v>1823</v>
      </c>
      <c r="B2623">
        <v>2026</v>
      </c>
      <c r="C2623" t="s">
        <v>5</v>
      </c>
      <c r="D2623" t="s">
        <v>6</v>
      </c>
      <c r="E2623" t="s">
        <v>1824</v>
      </c>
      <c r="F2623" s="3">
        <v>1126596</v>
      </c>
      <c r="G2623" s="3">
        <v>-911463</v>
      </c>
      <c r="H2623" s="3">
        <v>215133</v>
      </c>
      <c r="I2623" s="3">
        <v>-67549.759999999995</v>
      </c>
      <c r="J2623" s="4" t="s">
        <v>3369</v>
      </c>
      <c r="K2623" s="3">
        <v>147583.24</v>
      </c>
      <c r="L2623">
        <f t="shared" si="41"/>
        <v>917</v>
      </c>
    </row>
    <row r="2624" spans="1:12" x14ac:dyDescent="0.25">
      <c r="A2624" t="str">
        <f>A2623</f>
        <v>Lake County Humane Society</v>
      </c>
      <c r="B2624">
        <f>B2623</f>
        <v>2026</v>
      </c>
      <c r="C2624" t="s">
        <v>3357</v>
      </c>
      <c r="D2624" t="str">
        <f>D2623</f>
        <v>501(c)(3)</v>
      </c>
      <c r="E2624" t="str">
        <f>E2623</f>
        <v>0058-38</v>
      </c>
      <c r="F2624" s="3">
        <f>SUM(F2623)</f>
        <v>1126596</v>
      </c>
      <c r="G2624" s="3">
        <f>SUM(G2623)</f>
        <v>-911463</v>
      </c>
      <c r="H2624" s="3">
        <f>SUM(H2623)</f>
        <v>215133</v>
      </c>
      <c r="I2624" s="3">
        <f>SUM(I2623)</f>
        <v>-67549.759999999995</v>
      </c>
      <c r="J2624" s="4" t="s">
        <v>3369</v>
      </c>
      <c r="K2624" s="3">
        <f>SUM(K2623)</f>
        <v>147583.24</v>
      </c>
      <c r="L2624">
        <f t="shared" si="41"/>
        <v>917</v>
      </c>
    </row>
    <row r="2625" spans="1:12" x14ac:dyDescent="0.25">
      <c r="A2625" t="s">
        <v>1825</v>
      </c>
      <c r="B2625">
        <v>2026</v>
      </c>
      <c r="C2625" t="s">
        <v>5</v>
      </c>
      <c r="D2625" t="s">
        <v>6</v>
      </c>
      <c r="E2625" t="s">
        <v>1826</v>
      </c>
      <c r="F2625" s="3">
        <v>464980</v>
      </c>
      <c r="G2625" s="3">
        <v>-353663</v>
      </c>
      <c r="H2625" s="3">
        <v>111317</v>
      </c>
      <c r="I2625" s="3">
        <v>-18861</v>
      </c>
      <c r="J2625" s="4" t="s">
        <v>3369</v>
      </c>
      <c r="K2625" s="3">
        <v>92456</v>
      </c>
      <c r="L2625">
        <f t="shared" si="41"/>
        <v>918</v>
      </c>
    </row>
    <row r="2626" spans="1:12" x14ac:dyDescent="0.25">
      <c r="A2626" t="str">
        <f>A2625</f>
        <v>Lake Flyers Athletic Boosters</v>
      </c>
      <c r="B2626">
        <f>B2625</f>
        <v>2026</v>
      </c>
      <c r="C2626" t="s">
        <v>3357</v>
      </c>
      <c r="D2626" t="str">
        <f>D2625</f>
        <v>501(c)(3)</v>
      </c>
      <c r="E2626" t="str">
        <f>E2625</f>
        <v>1017-38</v>
      </c>
      <c r="F2626" s="3">
        <f>SUM(F2625)</f>
        <v>464980</v>
      </c>
      <c r="G2626" s="3">
        <f>SUM(G2625)</f>
        <v>-353663</v>
      </c>
      <c r="H2626" s="3">
        <f>SUM(H2625)</f>
        <v>111317</v>
      </c>
      <c r="I2626" s="3">
        <f>SUM(I2625)</f>
        <v>-18861</v>
      </c>
      <c r="J2626" s="4" t="s">
        <v>3369</v>
      </c>
      <c r="K2626" s="3">
        <f>SUM(K2625)</f>
        <v>92456</v>
      </c>
      <c r="L2626">
        <f t="shared" si="41"/>
        <v>918</v>
      </c>
    </row>
    <row r="2627" spans="1:12" x14ac:dyDescent="0.25">
      <c r="A2627" t="s">
        <v>1827</v>
      </c>
      <c r="B2627">
        <v>2026</v>
      </c>
      <c r="C2627" t="s">
        <v>9</v>
      </c>
      <c r="D2627" t="s">
        <v>921</v>
      </c>
      <c r="E2627" t="s">
        <v>1828</v>
      </c>
      <c r="F2627" s="3">
        <v>4873</v>
      </c>
      <c r="G2627" s="3">
        <v>0</v>
      </c>
      <c r="H2627" s="3">
        <v>4873</v>
      </c>
      <c r="I2627" s="3">
        <v>-4133.93</v>
      </c>
      <c r="J2627" s="3">
        <v>0</v>
      </c>
      <c r="K2627" s="3">
        <v>739.07</v>
      </c>
      <c r="L2627">
        <f t="shared" si="41"/>
        <v>919</v>
      </c>
    </row>
    <row r="2628" spans="1:12" x14ac:dyDescent="0.25">
      <c r="A2628" t="str">
        <f>A2627</f>
        <v>Lake Village Senior Citizens Association</v>
      </c>
      <c r="B2628">
        <f>B2627</f>
        <v>2026</v>
      </c>
      <c r="C2628" t="s">
        <v>3357</v>
      </c>
      <c r="D2628" t="str">
        <f>D2627</f>
        <v>501(c)(4)</v>
      </c>
      <c r="E2628" t="str">
        <f>E2627</f>
        <v>0121-38</v>
      </c>
      <c r="F2628" s="3">
        <f>SUM(F2627)</f>
        <v>4873</v>
      </c>
      <c r="G2628" s="3">
        <f>SUM(G2627)</f>
        <v>0</v>
      </c>
      <c r="H2628" s="3">
        <f>SUM(H2627)</f>
        <v>4873</v>
      </c>
      <c r="I2628" s="3">
        <f>SUM(I2627)</f>
        <v>-4133.93</v>
      </c>
      <c r="J2628" s="3">
        <v>0</v>
      </c>
      <c r="K2628" s="3">
        <f>SUM(K2627)</f>
        <v>739.07</v>
      </c>
      <c r="L2628">
        <f t="shared" ref="L2628:L2691" si="42">IF(E2628=E2627,L2627,L2627+1)</f>
        <v>919</v>
      </c>
    </row>
    <row r="2629" spans="1:12" x14ac:dyDescent="0.25">
      <c r="A2629" t="s">
        <v>1829</v>
      </c>
      <c r="B2629">
        <v>2026</v>
      </c>
      <c r="C2629" t="s">
        <v>5</v>
      </c>
      <c r="D2629" t="s">
        <v>6</v>
      </c>
      <c r="E2629" t="s">
        <v>1830</v>
      </c>
      <c r="F2629" s="3">
        <v>1338847</v>
      </c>
      <c r="G2629" s="3">
        <v>-1093396</v>
      </c>
      <c r="H2629" s="3">
        <v>245451</v>
      </c>
      <c r="I2629" s="3">
        <v>-67424.820000000007</v>
      </c>
      <c r="J2629" s="4" t="s">
        <v>3369</v>
      </c>
      <c r="K2629" s="3">
        <v>178026.18</v>
      </c>
      <c r="L2629">
        <f t="shared" si="42"/>
        <v>920</v>
      </c>
    </row>
    <row r="2630" spans="1:12" x14ac:dyDescent="0.25">
      <c r="A2630" t="str">
        <f>A2629</f>
        <v>Lake-Geauga USBC Youth</v>
      </c>
      <c r="B2630">
        <f>B2629</f>
        <v>2026</v>
      </c>
      <c r="C2630" t="s">
        <v>3357</v>
      </c>
      <c r="D2630" t="str">
        <f>D2629</f>
        <v>501(c)(3)</v>
      </c>
      <c r="E2630" t="str">
        <f>E2629</f>
        <v>0257-38</v>
      </c>
      <c r="F2630" s="3">
        <f>SUM(F2629)</f>
        <v>1338847</v>
      </c>
      <c r="G2630" s="3">
        <f>SUM(G2629)</f>
        <v>-1093396</v>
      </c>
      <c r="H2630" s="3">
        <f>SUM(H2629)</f>
        <v>245451</v>
      </c>
      <c r="I2630" s="3">
        <f>SUM(I2629)</f>
        <v>-67424.820000000007</v>
      </c>
      <c r="J2630" s="4" t="s">
        <v>3369</v>
      </c>
      <c r="K2630" s="3">
        <f>SUM(K2629)</f>
        <v>178026.18</v>
      </c>
      <c r="L2630">
        <f t="shared" si="42"/>
        <v>920</v>
      </c>
    </row>
    <row r="2631" spans="1:12" x14ac:dyDescent="0.25">
      <c r="A2631" t="s">
        <v>1831</v>
      </c>
      <c r="B2631">
        <v>2026</v>
      </c>
      <c r="C2631" t="s">
        <v>5</v>
      </c>
      <c r="D2631" t="s">
        <v>6</v>
      </c>
      <c r="E2631" t="s">
        <v>1832</v>
      </c>
      <c r="F2631" s="3">
        <v>29195</v>
      </c>
      <c r="G2631" s="3">
        <v>-23390</v>
      </c>
      <c r="H2631" s="3">
        <v>5805</v>
      </c>
      <c r="I2631" s="3">
        <v>0</v>
      </c>
      <c r="J2631" s="4" t="s">
        <v>3369</v>
      </c>
      <c r="K2631" s="3">
        <v>5805</v>
      </c>
      <c r="L2631">
        <f t="shared" si="42"/>
        <v>921</v>
      </c>
    </row>
    <row r="2632" spans="1:12" x14ac:dyDescent="0.25">
      <c r="A2632" t="str">
        <f>A2631</f>
        <v>Laker Parent Teacher Organization</v>
      </c>
      <c r="B2632">
        <f>B2631</f>
        <v>2026</v>
      </c>
      <c r="C2632" t="s">
        <v>3357</v>
      </c>
      <c r="D2632" t="str">
        <f>D2631</f>
        <v>501(c)(3)</v>
      </c>
      <c r="E2632" t="str">
        <f>E2631</f>
        <v>0065-39</v>
      </c>
      <c r="F2632" s="3">
        <f>SUM(F2631)</f>
        <v>29195</v>
      </c>
      <c r="G2632" s="3">
        <f>SUM(G2631)</f>
        <v>-23390</v>
      </c>
      <c r="H2632" s="3">
        <f>SUM(H2631)</f>
        <v>5805</v>
      </c>
      <c r="I2632" s="3">
        <f>SUM(I2631)</f>
        <v>0</v>
      </c>
      <c r="J2632" s="4" t="s">
        <v>3369</v>
      </c>
      <c r="K2632" s="3">
        <f>SUM(K2631)</f>
        <v>5805</v>
      </c>
      <c r="L2632">
        <f t="shared" si="42"/>
        <v>921</v>
      </c>
    </row>
    <row r="2633" spans="1:12" x14ac:dyDescent="0.25">
      <c r="A2633" t="s">
        <v>1833</v>
      </c>
      <c r="B2633">
        <v>2026</v>
      </c>
      <c r="C2633" t="s">
        <v>5</v>
      </c>
      <c r="D2633" t="s">
        <v>6</v>
      </c>
      <c r="E2633" t="s">
        <v>1834</v>
      </c>
      <c r="F2633" s="3">
        <v>1140102</v>
      </c>
      <c r="G2633" s="3">
        <v>-922738</v>
      </c>
      <c r="H2633" s="3">
        <v>217364</v>
      </c>
      <c r="I2633" s="3">
        <v>-66661.02</v>
      </c>
      <c r="J2633" s="4" t="s">
        <v>3369</v>
      </c>
      <c r="K2633" s="3">
        <v>150702.98000000001</v>
      </c>
      <c r="L2633">
        <f t="shared" si="42"/>
        <v>922</v>
      </c>
    </row>
    <row r="2634" spans="1:12" x14ac:dyDescent="0.25">
      <c r="A2634" t="str">
        <f>A2633</f>
        <v>Lakeshore Hockey Association Inc</v>
      </c>
      <c r="B2634">
        <f>B2633</f>
        <v>2026</v>
      </c>
      <c r="C2634" t="s">
        <v>3357</v>
      </c>
      <c r="D2634" t="str">
        <f>D2633</f>
        <v>501(c)(3)</v>
      </c>
      <c r="E2634" t="str">
        <f>E2633</f>
        <v>1000-38</v>
      </c>
      <c r="F2634" s="3">
        <f>SUM(F2633)</f>
        <v>1140102</v>
      </c>
      <c r="G2634" s="3">
        <f>SUM(G2633)</f>
        <v>-922738</v>
      </c>
      <c r="H2634" s="3">
        <f>SUM(H2633)</f>
        <v>217364</v>
      </c>
      <c r="I2634" s="3">
        <f>SUM(I2633)</f>
        <v>-66661.02</v>
      </c>
      <c r="J2634" s="4" t="s">
        <v>3369</v>
      </c>
      <c r="K2634" s="3">
        <f>SUM(K2633)</f>
        <v>150702.98000000001</v>
      </c>
      <c r="L2634">
        <f t="shared" si="42"/>
        <v>922</v>
      </c>
    </row>
    <row r="2635" spans="1:12" x14ac:dyDescent="0.25">
      <c r="A2635" t="s">
        <v>1835</v>
      </c>
      <c r="B2635">
        <v>2026</v>
      </c>
      <c r="C2635" t="s">
        <v>5</v>
      </c>
      <c r="D2635" t="s">
        <v>6</v>
      </c>
      <c r="E2635" t="s">
        <v>1836</v>
      </c>
      <c r="F2635" s="3">
        <v>1822932</v>
      </c>
      <c r="G2635" s="3">
        <v>-1470294</v>
      </c>
      <c r="H2635" s="3">
        <v>352638</v>
      </c>
      <c r="I2635" s="3">
        <v>-106095.42</v>
      </c>
      <c r="J2635" s="4" t="s">
        <v>3369</v>
      </c>
      <c r="K2635" s="3">
        <v>246542.58</v>
      </c>
      <c r="L2635">
        <f t="shared" si="42"/>
        <v>923</v>
      </c>
    </row>
    <row r="2636" spans="1:12" x14ac:dyDescent="0.25">
      <c r="A2636" t="str">
        <f>A2635</f>
        <v>Lakota East Athletic Boosters Association</v>
      </c>
      <c r="B2636">
        <f>B2635</f>
        <v>2026</v>
      </c>
      <c r="C2636" t="s">
        <v>3357</v>
      </c>
      <c r="D2636" t="str">
        <f>D2635</f>
        <v>501(c)(3)</v>
      </c>
      <c r="E2636" t="str">
        <f>E2635</f>
        <v>0262-38</v>
      </c>
      <c r="F2636" s="3">
        <f>SUM(F2635)</f>
        <v>1822932</v>
      </c>
      <c r="G2636" s="3">
        <f>SUM(G2635)</f>
        <v>-1470294</v>
      </c>
      <c r="H2636" s="3">
        <f>SUM(H2635)</f>
        <v>352638</v>
      </c>
      <c r="I2636" s="3">
        <f>SUM(I2635)</f>
        <v>-106095.42</v>
      </c>
      <c r="J2636" s="4" t="s">
        <v>3369</v>
      </c>
      <c r="K2636" s="3">
        <f>SUM(K2635)</f>
        <v>246542.58</v>
      </c>
      <c r="L2636">
        <f t="shared" si="42"/>
        <v>923</v>
      </c>
    </row>
    <row r="2637" spans="1:12" x14ac:dyDescent="0.25">
      <c r="A2637" t="s">
        <v>1837</v>
      </c>
      <c r="B2637">
        <v>2026</v>
      </c>
      <c r="C2637" t="s">
        <v>9</v>
      </c>
      <c r="D2637" t="s">
        <v>6</v>
      </c>
      <c r="E2637" t="s">
        <v>1838</v>
      </c>
      <c r="F2637" s="3">
        <v>8140</v>
      </c>
      <c r="G2637" s="3">
        <v>0</v>
      </c>
      <c r="H2637" s="3">
        <v>8140</v>
      </c>
      <c r="I2637" s="3">
        <v>-1660.2</v>
      </c>
      <c r="J2637" s="3">
        <v>-842.16</v>
      </c>
      <c r="K2637" s="3">
        <v>5637.64</v>
      </c>
      <c r="L2637">
        <f t="shared" si="42"/>
        <v>924</v>
      </c>
    </row>
    <row r="2638" spans="1:12" x14ac:dyDescent="0.25">
      <c r="A2638" t="str">
        <f>A2637</f>
        <v>Lakota Elementary PTO</v>
      </c>
      <c r="B2638">
        <f>B2637</f>
        <v>2026</v>
      </c>
      <c r="C2638" t="s">
        <v>3357</v>
      </c>
      <c r="D2638" t="str">
        <f>D2637</f>
        <v>501(c)(3)</v>
      </c>
      <c r="E2638" t="str">
        <f>E2637</f>
        <v>0274-38</v>
      </c>
      <c r="F2638" s="3">
        <f>SUM(F2637)</f>
        <v>8140</v>
      </c>
      <c r="G2638" s="3">
        <f>SUM(G2637)</f>
        <v>0</v>
      </c>
      <c r="H2638" s="3">
        <f>SUM(H2637)</f>
        <v>8140</v>
      </c>
      <c r="I2638" s="3">
        <f>SUM(I2637)</f>
        <v>-1660.2</v>
      </c>
      <c r="J2638" s="3">
        <v>-842.16</v>
      </c>
      <c r="K2638" s="3">
        <f>SUM(K2637)</f>
        <v>5637.64</v>
      </c>
      <c r="L2638">
        <f t="shared" si="42"/>
        <v>924</v>
      </c>
    </row>
    <row r="2639" spans="1:12" x14ac:dyDescent="0.25">
      <c r="A2639" t="s">
        <v>1839</v>
      </c>
      <c r="B2639">
        <v>2026</v>
      </c>
      <c r="C2639" t="s">
        <v>5</v>
      </c>
      <c r="D2639" t="s">
        <v>6</v>
      </c>
      <c r="E2639" t="s">
        <v>1840</v>
      </c>
      <c r="F2639" s="3">
        <v>1672426</v>
      </c>
      <c r="G2639" s="3">
        <v>-1347041</v>
      </c>
      <c r="H2639" s="3">
        <v>325385</v>
      </c>
      <c r="I2639" s="3">
        <v>-99524.56</v>
      </c>
      <c r="J2639" s="4" t="s">
        <v>3369</v>
      </c>
      <c r="K2639" s="3">
        <v>225860.44</v>
      </c>
      <c r="L2639">
        <f t="shared" si="42"/>
        <v>925</v>
      </c>
    </row>
    <row r="2640" spans="1:12" x14ac:dyDescent="0.25">
      <c r="A2640" t="str">
        <f>A2639</f>
        <v>Lancaster Athletic Booster Club, Inc</v>
      </c>
      <c r="B2640">
        <f>B2639</f>
        <v>2026</v>
      </c>
      <c r="C2640" t="s">
        <v>3357</v>
      </c>
      <c r="D2640" t="str">
        <f>D2639</f>
        <v>501(c)(3)</v>
      </c>
      <c r="E2640" t="str">
        <f>E2639</f>
        <v>0157-38</v>
      </c>
      <c r="F2640" s="3">
        <f>SUM(F2639)</f>
        <v>1672426</v>
      </c>
      <c r="G2640" s="3">
        <f>SUM(G2639)</f>
        <v>-1347041</v>
      </c>
      <c r="H2640" s="3">
        <f>SUM(H2639)</f>
        <v>325385</v>
      </c>
      <c r="I2640" s="3">
        <f>SUM(I2639)</f>
        <v>-99524.56</v>
      </c>
      <c r="J2640" s="4" t="s">
        <v>3369</v>
      </c>
      <c r="K2640" s="3">
        <f>SUM(K2639)</f>
        <v>225860.44</v>
      </c>
      <c r="L2640">
        <f t="shared" si="42"/>
        <v>925</v>
      </c>
    </row>
    <row r="2641" spans="1:12" x14ac:dyDescent="0.25">
      <c r="A2641" t="s">
        <v>1841</v>
      </c>
      <c r="B2641">
        <v>2026</v>
      </c>
      <c r="C2641" t="s">
        <v>5</v>
      </c>
      <c r="D2641" t="s">
        <v>6</v>
      </c>
      <c r="E2641" t="s">
        <v>1842</v>
      </c>
      <c r="F2641" s="3">
        <v>4015428</v>
      </c>
      <c r="G2641" s="3">
        <v>-3251221</v>
      </c>
      <c r="H2641" s="3">
        <v>764207</v>
      </c>
      <c r="I2641" s="3">
        <v>-220749.63</v>
      </c>
      <c r="J2641" s="4" t="s">
        <v>3369</v>
      </c>
      <c r="K2641" s="3">
        <v>543457.37</v>
      </c>
      <c r="L2641">
        <f t="shared" si="42"/>
        <v>926</v>
      </c>
    </row>
    <row r="2642" spans="1:12" x14ac:dyDescent="0.25">
      <c r="A2642" t="str">
        <f>A2641</f>
        <v>Lancaster Police Athletic League</v>
      </c>
      <c r="B2642">
        <f>B2641</f>
        <v>2026</v>
      </c>
      <c r="C2642" t="s">
        <v>3357</v>
      </c>
      <c r="D2642" t="str">
        <f>D2641</f>
        <v>501(c)(3)</v>
      </c>
      <c r="E2642" t="str">
        <f>E2641</f>
        <v>0259-38</v>
      </c>
      <c r="F2642" s="3">
        <f>SUM(F2641)</f>
        <v>4015428</v>
      </c>
      <c r="G2642" s="3">
        <f>SUM(G2641)</f>
        <v>-3251221</v>
      </c>
      <c r="H2642" s="3">
        <f>SUM(H2641)</f>
        <v>764207</v>
      </c>
      <c r="I2642" s="3">
        <f>SUM(I2641)</f>
        <v>-220749.63</v>
      </c>
      <c r="J2642" s="4" t="s">
        <v>3369</v>
      </c>
      <c r="K2642" s="3">
        <f>SUM(K2641)</f>
        <v>543457.37</v>
      </c>
      <c r="L2642">
        <f t="shared" si="42"/>
        <v>926</v>
      </c>
    </row>
    <row r="2643" spans="1:12" x14ac:dyDescent="0.25">
      <c r="A2643" t="s">
        <v>1843</v>
      </c>
      <c r="B2643">
        <v>2026</v>
      </c>
      <c r="C2643" t="s">
        <v>9</v>
      </c>
      <c r="D2643" t="s">
        <v>6</v>
      </c>
      <c r="E2643" t="s">
        <v>1844</v>
      </c>
      <c r="F2643" s="3">
        <v>104889</v>
      </c>
      <c r="G2643" s="3">
        <v>0</v>
      </c>
      <c r="H2643" s="3">
        <v>104889</v>
      </c>
      <c r="I2643" s="3">
        <v>-189838.03</v>
      </c>
      <c r="J2643" s="3">
        <v>0</v>
      </c>
      <c r="K2643" s="3">
        <v>-84949.03</v>
      </c>
      <c r="L2643">
        <f t="shared" si="42"/>
        <v>927</v>
      </c>
    </row>
    <row r="2644" spans="1:12" x14ac:dyDescent="0.25">
      <c r="A2644" t="s">
        <v>1843</v>
      </c>
      <c r="B2644">
        <v>2026</v>
      </c>
      <c r="C2644" t="s">
        <v>12</v>
      </c>
      <c r="D2644" t="s">
        <v>6</v>
      </c>
      <c r="E2644" t="s">
        <v>1844</v>
      </c>
      <c r="F2644" s="3">
        <v>548839</v>
      </c>
      <c r="G2644" s="3">
        <v>-405549</v>
      </c>
      <c r="H2644" s="3">
        <v>143290</v>
      </c>
      <c r="I2644" s="3">
        <v>-29227.75</v>
      </c>
      <c r="J2644" s="4" t="s">
        <v>3369</v>
      </c>
      <c r="K2644" s="3">
        <v>114062.25</v>
      </c>
      <c r="L2644">
        <f t="shared" si="42"/>
        <v>927</v>
      </c>
    </row>
    <row r="2645" spans="1:12" x14ac:dyDescent="0.25">
      <c r="A2645" t="s">
        <v>1843</v>
      </c>
      <c r="B2645">
        <v>2026</v>
      </c>
      <c r="C2645" t="s">
        <v>5</v>
      </c>
      <c r="D2645" t="s">
        <v>6</v>
      </c>
      <c r="E2645" t="s">
        <v>1844</v>
      </c>
      <c r="F2645" s="3">
        <v>748302</v>
      </c>
      <c r="G2645" s="3">
        <v>-585976</v>
      </c>
      <c r="H2645" s="3">
        <v>162326</v>
      </c>
      <c r="I2645" s="3">
        <v>-29427.75</v>
      </c>
      <c r="J2645" s="4" t="s">
        <v>3369</v>
      </c>
      <c r="K2645" s="3">
        <v>132898.25</v>
      </c>
      <c r="L2645">
        <f t="shared" si="42"/>
        <v>927</v>
      </c>
    </row>
    <row r="2646" spans="1:12" x14ac:dyDescent="0.25">
      <c r="A2646" t="str">
        <f>A2645</f>
        <v>Lancaster Soap Box Derby Inc</v>
      </c>
      <c r="B2646">
        <f>B2645</f>
        <v>2026</v>
      </c>
      <c r="C2646" t="s">
        <v>3357</v>
      </c>
      <c r="D2646" t="str">
        <f>D2645</f>
        <v>501(c)(3)</v>
      </c>
      <c r="E2646" t="str">
        <f>E2645</f>
        <v>0254-38</v>
      </c>
      <c r="F2646" s="3">
        <f>SUM(F2643:F2645)</f>
        <v>1402030</v>
      </c>
      <c r="G2646" s="3">
        <f>SUM(G2643:G2645)</f>
        <v>-991525</v>
      </c>
      <c r="H2646" s="3">
        <f>SUM(H2643:H2645)</f>
        <v>410505</v>
      </c>
      <c r="I2646" s="3">
        <f>SUM(I2643:I2645)</f>
        <v>-248493.53</v>
      </c>
      <c r="J2646" s="3">
        <v>0</v>
      </c>
      <c r="K2646" s="3">
        <f>SUM(K2643:K2645)</f>
        <v>162011.47</v>
      </c>
      <c r="L2646">
        <f t="shared" si="42"/>
        <v>927</v>
      </c>
    </row>
    <row r="2647" spans="1:12" x14ac:dyDescent="0.25">
      <c r="A2647" t="s">
        <v>1845</v>
      </c>
      <c r="B2647">
        <v>2026</v>
      </c>
      <c r="C2647" t="s">
        <v>5</v>
      </c>
      <c r="D2647" t="s">
        <v>864</v>
      </c>
      <c r="E2647" t="s">
        <v>1846</v>
      </c>
      <c r="F2647" s="3">
        <v>610819</v>
      </c>
      <c r="G2647" s="3">
        <v>-486775</v>
      </c>
      <c r="H2647" s="3">
        <v>124044</v>
      </c>
      <c r="I2647" s="3">
        <v>-25151.37</v>
      </c>
      <c r="J2647" s="4" t="s">
        <v>3369</v>
      </c>
      <c r="K2647" s="3">
        <v>98892.63</v>
      </c>
      <c r="L2647">
        <f t="shared" si="42"/>
        <v>928</v>
      </c>
    </row>
    <row r="2648" spans="1:12" x14ac:dyDescent="0.25">
      <c r="A2648" t="str">
        <f>A2647</f>
        <v>Lansing Sportsmens Club, Inc.</v>
      </c>
      <c r="B2648">
        <f>B2647</f>
        <v>2026</v>
      </c>
      <c r="C2648" t="s">
        <v>3357</v>
      </c>
      <c r="D2648" t="str">
        <f>D2647</f>
        <v>501(c)(7)</v>
      </c>
      <c r="E2648" t="str">
        <f>E2647</f>
        <v>0221-38</v>
      </c>
      <c r="F2648" s="3">
        <f>SUM(F2647)</f>
        <v>610819</v>
      </c>
      <c r="G2648" s="3">
        <f>SUM(G2647)</f>
        <v>-486775</v>
      </c>
      <c r="H2648" s="3">
        <f>SUM(H2647)</f>
        <v>124044</v>
      </c>
      <c r="I2648" s="3">
        <f>SUM(I2647)</f>
        <v>-25151.37</v>
      </c>
      <c r="J2648" s="4" t="s">
        <v>3369</v>
      </c>
      <c r="K2648" s="3">
        <f>SUM(K2647)</f>
        <v>98892.63</v>
      </c>
      <c r="L2648">
        <f t="shared" si="42"/>
        <v>928</v>
      </c>
    </row>
    <row r="2649" spans="1:12" x14ac:dyDescent="0.25">
      <c r="A2649" t="s">
        <v>1847</v>
      </c>
      <c r="B2649">
        <v>2026</v>
      </c>
      <c r="C2649" t="s">
        <v>5</v>
      </c>
      <c r="D2649" t="s">
        <v>6</v>
      </c>
      <c r="E2649" t="s">
        <v>1848</v>
      </c>
      <c r="F2649" s="3">
        <v>345610</v>
      </c>
      <c r="G2649" s="3">
        <v>-281717</v>
      </c>
      <c r="H2649" s="3">
        <v>63893</v>
      </c>
      <c r="I2649" s="3">
        <v>-20736.599999999999</v>
      </c>
      <c r="J2649" s="4" t="s">
        <v>3369</v>
      </c>
      <c r="K2649" s="3">
        <v>43156.4</v>
      </c>
      <c r="L2649">
        <f t="shared" si="42"/>
        <v>929</v>
      </c>
    </row>
    <row r="2650" spans="1:12" x14ac:dyDescent="0.25">
      <c r="A2650" t="str">
        <f>A2649</f>
        <v>Laurelville Volunteer Firemens Association</v>
      </c>
      <c r="B2650">
        <f>B2649</f>
        <v>2026</v>
      </c>
      <c r="C2650" t="s">
        <v>3357</v>
      </c>
      <c r="D2650" t="str">
        <f>D2649</f>
        <v>501(c)(3)</v>
      </c>
      <c r="E2650" t="str">
        <f>E2649</f>
        <v>0256-38</v>
      </c>
      <c r="F2650" s="3">
        <f>SUM(F2649)</f>
        <v>345610</v>
      </c>
      <c r="G2650" s="3">
        <f>SUM(G2649)</f>
        <v>-281717</v>
      </c>
      <c r="H2650" s="3">
        <f>SUM(H2649)</f>
        <v>63893</v>
      </c>
      <c r="I2650" s="3">
        <f>SUM(I2649)</f>
        <v>-20736.599999999999</v>
      </c>
      <c r="J2650" s="4" t="s">
        <v>3369</v>
      </c>
      <c r="K2650" s="3">
        <f>SUM(K2649)</f>
        <v>43156.4</v>
      </c>
      <c r="L2650">
        <f t="shared" si="42"/>
        <v>929</v>
      </c>
    </row>
    <row r="2651" spans="1:12" x14ac:dyDescent="0.25">
      <c r="A2651" t="s">
        <v>1849</v>
      </c>
      <c r="B2651">
        <v>2026</v>
      </c>
      <c r="C2651" t="s">
        <v>1</v>
      </c>
      <c r="D2651" t="s">
        <v>10</v>
      </c>
      <c r="E2651" t="s">
        <v>1850</v>
      </c>
      <c r="F2651" s="3">
        <v>1519364.2</v>
      </c>
      <c r="G2651" s="3">
        <v>-1332985.8999999999</v>
      </c>
      <c r="H2651" s="3">
        <v>186378.3</v>
      </c>
      <c r="I2651" s="3">
        <v>-24814.06</v>
      </c>
      <c r="J2651" s="4" t="s">
        <v>3369</v>
      </c>
      <c r="K2651" s="3">
        <v>161564.24</v>
      </c>
      <c r="L2651">
        <f t="shared" si="42"/>
        <v>930</v>
      </c>
    </row>
    <row r="2652" spans="1:12" x14ac:dyDescent="0.25">
      <c r="A2652" t="s">
        <v>1849</v>
      </c>
      <c r="B2652">
        <v>2026</v>
      </c>
      <c r="C2652" t="s">
        <v>5</v>
      </c>
      <c r="D2652" t="s">
        <v>10</v>
      </c>
      <c r="E2652" t="s">
        <v>1850</v>
      </c>
      <c r="F2652" s="3">
        <v>4779</v>
      </c>
      <c r="G2652" s="3">
        <v>-4231</v>
      </c>
      <c r="H2652" s="3">
        <v>548</v>
      </c>
      <c r="I2652" s="3">
        <v>-1721.76</v>
      </c>
      <c r="J2652" s="4" t="s">
        <v>3369</v>
      </c>
      <c r="K2652" s="3">
        <v>-1173.76</v>
      </c>
      <c r="L2652">
        <f t="shared" si="42"/>
        <v>930</v>
      </c>
    </row>
    <row r="2653" spans="1:12" x14ac:dyDescent="0.25">
      <c r="A2653" t="str">
        <f>A2652</f>
        <v>Lawrence Neil Helber Am Leg Post 78</v>
      </c>
      <c r="B2653">
        <f>B2652</f>
        <v>2026</v>
      </c>
      <c r="C2653" t="s">
        <v>3357</v>
      </c>
      <c r="D2653" t="str">
        <f>D2652</f>
        <v>501(c)(19)</v>
      </c>
      <c r="E2653" t="str">
        <f>E2652</f>
        <v>1009-38</v>
      </c>
      <c r="F2653" s="3">
        <f>SUM(F2651:F2652)</f>
        <v>1524143.2</v>
      </c>
      <c r="G2653" s="3">
        <f>SUM(G2651:G2652)</f>
        <v>-1337216.8999999999</v>
      </c>
      <c r="H2653" s="3">
        <f>SUM(H2651:H2652)</f>
        <v>186926.3</v>
      </c>
      <c r="I2653" s="3">
        <f>SUM(I2651:I2652)</f>
        <v>-26535.82</v>
      </c>
      <c r="J2653" s="4" t="s">
        <v>3369</v>
      </c>
      <c r="K2653" s="3">
        <f>SUM(K2651:K2652)</f>
        <v>160390.47999999998</v>
      </c>
      <c r="L2653">
        <f t="shared" si="42"/>
        <v>930</v>
      </c>
    </row>
    <row r="2654" spans="1:12" x14ac:dyDescent="0.25">
      <c r="A2654" t="s">
        <v>1851</v>
      </c>
      <c r="B2654">
        <v>2026</v>
      </c>
      <c r="C2654" t="s">
        <v>1</v>
      </c>
      <c r="D2654" t="s">
        <v>2</v>
      </c>
      <c r="E2654" t="s">
        <v>1852</v>
      </c>
      <c r="F2654" s="3">
        <v>393251</v>
      </c>
      <c r="G2654" s="3">
        <v>-373611.35</v>
      </c>
      <c r="H2654" s="3">
        <v>19639.650000000001</v>
      </c>
      <c r="I2654" s="3">
        <v>-125.6</v>
      </c>
      <c r="J2654" s="4" t="s">
        <v>3369</v>
      </c>
      <c r="K2654" s="3">
        <v>19514.05</v>
      </c>
      <c r="L2654">
        <f t="shared" si="42"/>
        <v>931</v>
      </c>
    </row>
    <row r="2655" spans="1:12" x14ac:dyDescent="0.25">
      <c r="A2655" t="str">
        <f>A2654</f>
        <v>LEBANON LODGE NO. 422 BENEVOLENT AND PROTECTIVE ORDER OF ELKS OF THE UNITED STATES OF AMERICA</v>
      </c>
      <c r="B2655">
        <f>B2654</f>
        <v>2026</v>
      </c>
      <c r="C2655" t="s">
        <v>3357</v>
      </c>
      <c r="D2655" t="str">
        <f>D2654</f>
        <v>501(c)(8)</v>
      </c>
      <c r="E2655" t="str">
        <f>E2654</f>
        <v>1027-28</v>
      </c>
      <c r="F2655" s="3">
        <f>SUM(F2654)</f>
        <v>393251</v>
      </c>
      <c r="G2655" s="3">
        <f>SUM(G2654)</f>
        <v>-373611.35</v>
      </c>
      <c r="H2655" s="3">
        <f>SUM(H2654)</f>
        <v>19639.650000000001</v>
      </c>
      <c r="I2655" s="3">
        <f>SUM(I2654)</f>
        <v>-125.6</v>
      </c>
      <c r="J2655" s="4" t="s">
        <v>3369</v>
      </c>
      <c r="K2655" s="3">
        <f>SUM(K2654)</f>
        <v>19514.05</v>
      </c>
      <c r="L2655">
        <f t="shared" si="42"/>
        <v>931</v>
      </c>
    </row>
    <row r="2656" spans="1:12" x14ac:dyDescent="0.25">
      <c r="A2656" t="s">
        <v>1853</v>
      </c>
      <c r="B2656">
        <v>2026</v>
      </c>
      <c r="C2656" t="s">
        <v>9</v>
      </c>
      <c r="D2656" t="s">
        <v>6</v>
      </c>
      <c r="E2656" t="s">
        <v>1854</v>
      </c>
      <c r="F2656" s="3">
        <v>17966</v>
      </c>
      <c r="G2656" s="3">
        <v>0</v>
      </c>
      <c r="H2656" s="3">
        <v>17966</v>
      </c>
      <c r="I2656" s="3">
        <v>-6479.46</v>
      </c>
      <c r="J2656" s="3">
        <v>383.09</v>
      </c>
      <c r="K2656" s="3">
        <v>11869.63</v>
      </c>
      <c r="L2656">
        <f t="shared" si="42"/>
        <v>932</v>
      </c>
    </row>
    <row r="2657" spans="1:12" x14ac:dyDescent="0.25">
      <c r="A2657" t="str">
        <f>A2656</f>
        <v>Leetonia Bears To Bee Preschool Inc</v>
      </c>
      <c r="B2657">
        <f>B2656</f>
        <v>2026</v>
      </c>
      <c r="C2657" t="s">
        <v>3357</v>
      </c>
      <c r="D2657" t="str">
        <f>D2656</f>
        <v>501(c)(3)</v>
      </c>
      <c r="E2657" t="str">
        <f>E2656</f>
        <v>0270-38</v>
      </c>
      <c r="F2657" s="3">
        <f>SUM(F2656)</f>
        <v>17966</v>
      </c>
      <c r="G2657" s="3">
        <f>SUM(G2656)</f>
        <v>0</v>
      </c>
      <c r="H2657" s="3">
        <f>SUM(H2656)</f>
        <v>17966</v>
      </c>
      <c r="I2657" s="3">
        <f>SUM(I2656)</f>
        <v>-6479.46</v>
      </c>
      <c r="J2657" s="3">
        <v>383.09</v>
      </c>
      <c r="K2657" s="3">
        <f>SUM(K2656)</f>
        <v>11869.63</v>
      </c>
      <c r="L2657">
        <f t="shared" si="42"/>
        <v>932</v>
      </c>
    </row>
    <row r="2658" spans="1:12" x14ac:dyDescent="0.25">
      <c r="A2658" t="s">
        <v>1855</v>
      </c>
      <c r="B2658">
        <v>2026</v>
      </c>
      <c r="C2658" t="s">
        <v>5</v>
      </c>
      <c r="D2658" t="s">
        <v>6</v>
      </c>
      <c r="E2658" t="s">
        <v>1856</v>
      </c>
      <c r="F2658" s="3">
        <v>153720</v>
      </c>
      <c r="G2658" s="3">
        <v>-123980</v>
      </c>
      <c r="H2658" s="3">
        <v>29740</v>
      </c>
      <c r="I2658" s="3">
        <v>-9223.2000000000007</v>
      </c>
      <c r="J2658" s="4" t="s">
        <v>3369</v>
      </c>
      <c r="K2658" s="3">
        <v>20516.8</v>
      </c>
      <c r="L2658">
        <f t="shared" si="42"/>
        <v>933</v>
      </c>
    </row>
    <row r="2659" spans="1:12" x14ac:dyDescent="0.25">
      <c r="A2659" t="str">
        <f>A2658</f>
        <v>Leipsic Athletic Boosters Inc</v>
      </c>
      <c r="B2659">
        <f>B2658</f>
        <v>2026</v>
      </c>
      <c r="C2659" t="s">
        <v>3357</v>
      </c>
      <c r="D2659" t="str">
        <f>D2658</f>
        <v>501(c)(3)</v>
      </c>
      <c r="E2659" t="str">
        <f>E2658</f>
        <v>0267-38</v>
      </c>
      <c r="F2659" s="3">
        <f>SUM(F2658)</f>
        <v>153720</v>
      </c>
      <c r="G2659" s="3">
        <f>SUM(G2658)</f>
        <v>-123980</v>
      </c>
      <c r="H2659" s="3">
        <f>SUM(H2658)</f>
        <v>29740</v>
      </c>
      <c r="I2659" s="3">
        <f>SUM(I2658)</f>
        <v>-9223.2000000000007</v>
      </c>
      <c r="J2659" s="4" t="s">
        <v>3369</v>
      </c>
      <c r="K2659" s="3">
        <f>SUM(K2658)</f>
        <v>20516.8</v>
      </c>
      <c r="L2659">
        <f t="shared" si="42"/>
        <v>933</v>
      </c>
    </row>
    <row r="2660" spans="1:12" x14ac:dyDescent="0.25">
      <c r="A2660" t="s">
        <v>1857</v>
      </c>
      <c r="B2660">
        <v>2026</v>
      </c>
      <c r="C2660" t="s">
        <v>1</v>
      </c>
      <c r="D2660" t="s">
        <v>10</v>
      </c>
      <c r="E2660" t="s">
        <v>1858</v>
      </c>
      <c r="F2660" s="3">
        <v>5749858.5</v>
      </c>
      <c r="G2660" s="3">
        <v>-5268123.3499999996</v>
      </c>
      <c r="H2660" s="3">
        <v>481735.15</v>
      </c>
      <c r="I2660" s="3">
        <v>-175516.37</v>
      </c>
      <c r="J2660" s="4" t="s">
        <v>3369</v>
      </c>
      <c r="K2660" s="3">
        <v>306218.78000000003</v>
      </c>
      <c r="L2660">
        <f t="shared" si="42"/>
        <v>934</v>
      </c>
    </row>
    <row r="2661" spans="1:12" x14ac:dyDescent="0.25">
      <c r="A2661" t="s">
        <v>1857</v>
      </c>
      <c r="B2661">
        <v>2026</v>
      </c>
      <c r="C2661" t="s">
        <v>5</v>
      </c>
      <c r="D2661" t="s">
        <v>10</v>
      </c>
      <c r="E2661" t="s">
        <v>1858</v>
      </c>
      <c r="F2661" s="3">
        <v>206464</v>
      </c>
      <c r="G2661" s="3">
        <v>-146382.91</v>
      </c>
      <c r="H2661" s="3">
        <v>60081.09</v>
      </c>
      <c r="I2661" s="3">
        <v>-34912.19</v>
      </c>
      <c r="J2661" s="4" t="s">
        <v>3369</v>
      </c>
      <c r="K2661" s="3">
        <v>25168.9</v>
      </c>
      <c r="L2661">
        <f t="shared" si="42"/>
        <v>934</v>
      </c>
    </row>
    <row r="2662" spans="1:12" x14ac:dyDescent="0.25">
      <c r="A2662" t="str">
        <f>A2661</f>
        <v>Levi Phillips Post No. 85 The American Legion, Inc.</v>
      </c>
      <c r="B2662">
        <f>B2661</f>
        <v>2026</v>
      </c>
      <c r="C2662" t="s">
        <v>3357</v>
      </c>
      <c r="D2662" t="str">
        <f>D2661</f>
        <v>501(c)(19)</v>
      </c>
      <c r="E2662" t="str">
        <f>E2661</f>
        <v>0014-27</v>
      </c>
      <c r="F2662" s="3">
        <f>SUM(F2660:F2661)</f>
        <v>5956322.5</v>
      </c>
      <c r="G2662" s="3">
        <f>SUM(G2660:G2661)</f>
        <v>-5414506.2599999998</v>
      </c>
      <c r="H2662" s="3">
        <f>SUM(H2660:H2661)</f>
        <v>541816.24</v>
      </c>
      <c r="I2662" s="3">
        <f>SUM(I2660:I2661)</f>
        <v>-210428.56</v>
      </c>
      <c r="J2662" s="4" t="s">
        <v>3369</v>
      </c>
      <c r="K2662" s="3">
        <f>SUM(K2660:K2661)</f>
        <v>331387.68000000005</v>
      </c>
      <c r="L2662">
        <f t="shared" si="42"/>
        <v>934</v>
      </c>
    </row>
    <row r="2663" spans="1:12" x14ac:dyDescent="0.25">
      <c r="A2663" t="s">
        <v>1859</v>
      </c>
      <c r="B2663">
        <v>2026</v>
      </c>
      <c r="C2663" t="s">
        <v>9</v>
      </c>
      <c r="D2663" t="s">
        <v>6</v>
      </c>
      <c r="E2663" t="s">
        <v>1860</v>
      </c>
      <c r="F2663" s="3">
        <v>7220</v>
      </c>
      <c r="G2663" s="3">
        <v>0</v>
      </c>
      <c r="H2663" s="3">
        <v>7220</v>
      </c>
      <c r="I2663" s="3">
        <v>-2290</v>
      </c>
      <c r="J2663" s="3">
        <v>0</v>
      </c>
      <c r="K2663" s="3">
        <v>4930</v>
      </c>
      <c r="L2663">
        <f t="shared" si="42"/>
        <v>935</v>
      </c>
    </row>
    <row r="2664" spans="1:12" x14ac:dyDescent="0.25">
      <c r="A2664" t="s">
        <v>1859</v>
      </c>
      <c r="B2664">
        <v>2026</v>
      </c>
      <c r="C2664" t="s">
        <v>12</v>
      </c>
      <c r="D2664" t="s">
        <v>6</v>
      </c>
      <c r="E2664" t="s">
        <v>1860</v>
      </c>
      <c r="F2664" s="3">
        <v>330</v>
      </c>
      <c r="G2664" s="3">
        <v>-260</v>
      </c>
      <c r="H2664" s="3">
        <v>70</v>
      </c>
      <c r="I2664" s="3">
        <v>0</v>
      </c>
      <c r="J2664" s="4" t="s">
        <v>3369</v>
      </c>
      <c r="K2664" s="3">
        <v>70</v>
      </c>
      <c r="L2664">
        <f t="shared" si="42"/>
        <v>935</v>
      </c>
    </row>
    <row r="2665" spans="1:12" x14ac:dyDescent="0.25">
      <c r="A2665" t="str">
        <f>A2664</f>
        <v>Lewisville Community Volunteer Fire Department</v>
      </c>
      <c r="B2665">
        <f>B2664</f>
        <v>2026</v>
      </c>
      <c r="C2665" t="s">
        <v>3357</v>
      </c>
      <c r="D2665" t="str">
        <f>D2664</f>
        <v>501(c)(3)</v>
      </c>
      <c r="E2665" t="str">
        <f>E2664</f>
        <v>1016-38</v>
      </c>
      <c r="F2665" s="3">
        <f>SUM(F2663:F2664)</f>
        <v>7550</v>
      </c>
      <c r="G2665" s="3">
        <f>SUM(G2663:G2664)</f>
        <v>-260</v>
      </c>
      <c r="H2665" s="3">
        <f>SUM(H2663:H2664)</f>
        <v>7290</v>
      </c>
      <c r="I2665" s="3">
        <f>SUM(I2663:I2664)</f>
        <v>-2290</v>
      </c>
      <c r="J2665" s="3">
        <v>0</v>
      </c>
      <c r="K2665" s="3">
        <f>SUM(K2663:K2664)</f>
        <v>5000</v>
      </c>
      <c r="L2665">
        <f t="shared" si="42"/>
        <v>935</v>
      </c>
    </row>
    <row r="2666" spans="1:12" x14ac:dyDescent="0.25">
      <c r="A2666" t="s">
        <v>1861</v>
      </c>
      <c r="B2666">
        <v>2026</v>
      </c>
      <c r="C2666" t="s">
        <v>1</v>
      </c>
      <c r="D2666" t="s">
        <v>2</v>
      </c>
      <c r="E2666" t="s">
        <v>1862</v>
      </c>
      <c r="F2666" s="3">
        <v>4748423</v>
      </c>
      <c r="G2666" s="3">
        <v>-4425697.3499999996</v>
      </c>
      <c r="H2666" s="3">
        <v>322725.65000000002</v>
      </c>
      <c r="I2666" s="3">
        <v>-25417.19</v>
      </c>
      <c r="J2666" s="4" t="s">
        <v>3369</v>
      </c>
      <c r="K2666" s="3">
        <v>297308.46000000002</v>
      </c>
      <c r="L2666">
        <f t="shared" si="42"/>
        <v>936</v>
      </c>
    </row>
    <row r="2667" spans="1:12" x14ac:dyDescent="0.25">
      <c r="A2667" t="s">
        <v>1861</v>
      </c>
      <c r="B2667">
        <v>2026</v>
      </c>
      <c r="C2667" t="s">
        <v>5</v>
      </c>
      <c r="D2667" t="s">
        <v>2</v>
      </c>
      <c r="E2667" t="s">
        <v>1862</v>
      </c>
      <c r="F2667" s="3">
        <v>1382227</v>
      </c>
      <c r="G2667" s="3">
        <v>-1247940</v>
      </c>
      <c r="H2667" s="3">
        <v>134287</v>
      </c>
      <c r="I2667" s="3">
        <v>-29626.02</v>
      </c>
      <c r="J2667" s="4" t="s">
        <v>3369</v>
      </c>
      <c r="K2667" s="3">
        <v>104660.98</v>
      </c>
      <c r="L2667">
        <f t="shared" si="42"/>
        <v>936</v>
      </c>
    </row>
    <row r="2668" spans="1:12" x14ac:dyDescent="0.25">
      <c r="A2668" t="str">
        <f>A2667</f>
        <v>LEXINGTON MOOSE LODGE 2511</v>
      </c>
      <c r="B2668">
        <f>B2667</f>
        <v>2026</v>
      </c>
      <c r="C2668" t="s">
        <v>3357</v>
      </c>
      <c r="D2668" t="str">
        <f>D2667</f>
        <v>501(c)(8)</v>
      </c>
      <c r="E2668" t="str">
        <f>E2667</f>
        <v>0175-38</v>
      </c>
      <c r="F2668" s="3">
        <f>SUM(F2666:F2667)</f>
        <v>6130650</v>
      </c>
      <c r="G2668" s="3">
        <f>SUM(G2666:G2667)</f>
        <v>-5673637.3499999996</v>
      </c>
      <c r="H2668" s="3">
        <f>SUM(H2666:H2667)</f>
        <v>457012.65</v>
      </c>
      <c r="I2668" s="3">
        <f>SUM(I2666:I2667)</f>
        <v>-55043.21</v>
      </c>
      <c r="J2668" s="4" t="s">
        <v>3369</v>
      </c>
      <c r="K2668" s="3">
        <f>SUM(K2666:K2667)</f>
        <v>401969.44</v>
      </c>
      <c r="L2668">
        <f t="shared" si="42"/>
        <v>936</v>
      </c>
    </row>
    <row r="2669" spans="1:12" x14ac:dyDescent="0.25">
      <c r="A2669" t="s">
        <v>1863</v>
      </c>
      <c r="B2669">
        <v>2026</v>
      </c>
      <c r="C2669" t="s">
        <v>5</v>
      </c>
      <c r="D2669" t="s">
        <v>6</v>
      </c>
      <c r="E2669" t="s">
        <v>1864</v>
      </c>
      <c r="F2669" s="3">
        <v>277063</v>
      </c>
      <c r="G2669" s="3">
        <v>-209009</v>
      </c>
      <c r="H2669" s="3">
        <v>68054</v>
      </c>
      <c r="I2669" s="3">
        <v>-18430.48</v>
      </c>
      <c r="J2669" s="4" t="s">
        <v>3369</v>
      </c>
      <c r="K2669" s="3">
        <v>49623.519999999997</v>
      </c>
      <c r="L2669">
        <f t="shared" si="42"/>
        <v>937</v>
      </c>
    </row>
    <row r="2670" spans="1:12" x14ac:dyDescent="0.25">
      <c r="A2670" t="str">
        <f>A2669</f>
        <v>LHS Adult Boosters</v>
      </c>
      <c r="B2670">
        <f>B2669</f>
        <v>2026</v>
      </c>
      <c r="C2670" t="s">
        <v>3357</v>
      </c>
      <c r="D2670" t="str">
        <f>D2669</f>
        <v>501(c)(3)</v>
      </c>
      <c r="E2670" t="str">
        <f>E2669</f>
        <v>1014-38</v>
      </c>
      <c r="F2670" s="3">
        <f>SUM(F2669)</f>
        <v>277063</v>
      </c>
      <c r="G2670" s="3">
        <f>SUM(G2669)</f>
        <v>-209009</v>
      </c>
      <c r="H2670" s="3">
        <f>SUM(H2669)</f>
        <v>68054</v>
      </c>
      <c r="I2670" s="3">
        <f>SUM(I2669)</f>
        <v>-18430.48</v>
      </c>
      <c r="J2670" s="4" t="s">
        <v>3369</v>
      </c>
      <c r="K2670" s="3">
        <f>SUM(K2669)</f>
        <v>49623.519999999997</v>
      </c>
      <c r="L2670">
        <f t="shared" si="42"/>
        <v>937</v>
      </c>
    </row>
    <row r="2671" spans="1:12" x14ac:dyDescent="0.25">
      <c r="A2671" t="s">
        <v>1865</v>
      </c>
      <c r="B2671">
        <v>2026</v>
      </c>
      <c r="C2671" t="s">
        <v>5</v>
      </c>
      <c r="D2671" t="s">
        <v>6</v>
      </c>
      <c r="E2671" t="s">
        <v>1866</v>
      </c>
      <c r="F2671" s="3">
        <v>18300</v>
      </c>
      <c r="G2671" s="3">
        <v>-14659</v>
      </c>
      <c r="H2671" s="3">
        <v>3641</v>
      </c>
      <c r="I2671" s="3">
        <v>-1098</v>
      </c>
      <c r="J2671" s="4" t="s">
        <v>3369</v>
      </c>
      <c r="K2671" s="3">
        <v>2543</v>
      </c>
      <c r="L2671">
        <f t="shared" si="42"/>
        <v>938</v>
      </c>
    </row>
    <row r="2672" spans="1:12" x14ac:dyDescent="0.25">
      <c r="A2672" t="str">
        <f>A2671</f>
        <v>Liberty Center Athletic Booster Club</v>
      </c>
      <c r="B2672">
        <f>B2671</f>
        <v>2026</v>
      </c>
      <c r="C2672" t="s">
        <v>3357</v>
      </c>
      <c r="D2672" t="str">
        <f>D2671</f>
        <v>501(c)(3)</v>
      </c>
      <c r="E2672" t="str">
        <f>E2671</f>
        <v>1027-38</v>
      </c>
      <c r="F2672" s="3">
        <f>SUM(F2671)</f>
        <v>18300</v>
      </c>
      <c r="G2672" s="3">
        <f>SUM(G2671)</f>
        <v>-14659</v>
      </c>
      <c r="H2672" s="3">
        <f>SUM(H2671)</f>
        <v>3641</v>
      </c>
      <c r="I2672" s="3">
        <f>SUM(I2671)</f>
        <v>-1098</v>
      </c>
      <c r="J2672" s="4" t="s">
        <v>3369</v>
      </c>
      <c r="K2672" s="3">
        <f>SUM(K2671)</f>
        <v>2543</v>
      </c>
      <c r="L2672">
        <f t="shared" si="42"/>
        <v>938</v>
      </c>
    </row>
    <row r="2673" spans="1:12" x14ac:dyDescent="0.25">
      <c r="A2673" t="s">
        <v>1867</v>
      </c>
      <c r="B2673">
        <v>2026</v>
      </c>
      <c r="C2673" t="s">
        <v>9</v>
      </c>
      <c r="D2673" t="s">
        <v>6</v>
      </c>
      <c r="E2673" t="s">
        <v>1868</v>
      </c>
      <c r="F2673" s="3">
        <v>3044.96</v>
      </c>
      <c r="G2673" s="3">
        <v>0</v>
      </c>
      <c r="H2673" s="3">
        <v>3044.96</v>
      </c>
      <c r="I2673" s="3">
        <v>-500</v>
      </c>
      <c r="J2673" s="3">
        <v>0</v>
      </c>
      <c r="K2673" s="3">
        <v>2544.96</v>
      </c>
      <c r="L2673">
        <f t="shared" si="42"/>
        <v>939</v>
      </c>
    </row>
    <row r="2674" spans="1:12" x14ac:dyDescent="0.25">
      <c r="A2674" t="str">
        <f>A2673</f>
        <v>Licking County Community Center for 60+ Adults, Inc</v>
      </c>
      <c r="B2674">
        <f>B2673</f>
        <v>2026</v>
      </c>
      <c r="C2674" t="s">
        <v>3357</v>
      </c>
      <c r="D2674" t="str">
        <f>D2673</f>
        <v>501(c)(3)</v>
      </c>
      <c r="E2674" t="str">
        <f>E2673</f>
        <v>0047-33</v>
      </c>
      <c r="F2674" s="3">
        <f>SUM(F2673)</f>
        <v>3044.96</v>
      </c>
      <c r="G2674" s="3">
        <f>SUM(G2673)</f>
        <v>0</v>
      </c>
      <c r="H2674" s="3">
        <f>SUM(H2673)</f>
        <v>3044.96</v>
      </c>
      <c r="I2674" s="3">
        <f>SUM(I2673)</f>
        <v>-500</v>
      </c>
      <c r="J2674" s="3">
        <v>0</v>
      </c>
      <c r="K2674" s="3">
        <f>SUM(K2673)</f>
        <v>2544.96</v>
      </c>
      <c r="L2674">
        <f t="shared" si="42"/>
        <v>939</v>
      </c>
    </row>
    <row r="2675" spans="1:12" x14ac:dyDescent="0.25">
      <c r="A2675" t="s">
        <v>1869</v>
      </c>
      <c r="B2675">
        <v>2026</v>
      </c>
      <c r="C2675" t="s">
        <v>5</v>
      </c>
      <c r="D2675" t="s">
        <v>6</v>
      </c>
      <c r="E2675" t="s">
        <v>1870</v>
      </c>
      <c r="F2675" s="3">
        <v>1515325</v>
      </c>
      <c r="G2675" s="3">
        <v>-1220870</v>
      </c>
      <c r="H2675" s="3">
        <v>294455</v>
      </c>
      <c r="I2675" s="3">
        <v>-59887.5</v>
      </c>
      <c r="J2675" s="4" t="s">
        <v>3369</v>
      </c>
      <c r="K2675" s="3">
        <v>234567.5</v>
      </c>
      <c r="L2675">
        <f t="shared" si="42"/>
        <v>940</v>
      </c>
    </row>
    <row r="2676" spans="1:12" x14ac:dyDescent="0.25">
      <c r="A2676" t="str">
        <f>A2675</f>
        <v>Lima Central Catholic High School</v>
      </c>
      <c r="B2676">
        <f>B2675</f>
        <v>2026</v>
      </c>
      <c r="C2676" t="s">
        <v>3357</v>
      </c>
      <c r="D2676" t="str">
        <f>D2675</f>
        <v>501(c)(3)</v>
      </c>
      <c r="E2676" t="str">
        <f>E2675</f>
        <v>0006-38</v>
      </c>
      <c r="F2676" s="3">
        <f>SUM(F2675)</f>
        <v>1515325</v>
      </c>
      <c r="G2676" s="3">
        <f>SUM(G2675)</f>
        <v>-1220870</v>
      </c>
      <c r="H2676" s="3">
        <f>SUM(H2675)</f>
        <v>294455</v>
      </c>
      <c r="I2676" s="3">
        <f>SUM(I2675)</f>
        <v>-59887.5</v>
      </c>
      <c r="J2676" s="4" t="s">
        <v>3369</v>
      </c>
      <c r="K2676" s="3">
        <f>SUM(K2675)</f>
        <v>234567.5</v>
      </c>
      <c r="L2676">
        <f t="shared" si="42"/>
        <v>940</v>
      </c>
    </row>
    <row r="2677" spans="1:12" x14ac:dyDescent="0.25">
      <c r="A2677" t="s">
        <v>1871</v>
      </c>
      <c r="B2677">
        <v>2026</v>
      </c>
      <c r="C2677" t="s">
        <v>1</v>
      </c>
      <c r="D2677" t="s">
        <v>2</v>
      </c>
      <c r="E2677" t="s">
        <v>1872</v>
      </c>
      <c r="F2677" s="3">
        <v>7009501.25</v>
      </c>
      <c r="G2677" s="3">
        <v>-5759830.9000000004</v>
      </c>
      <c r="H2677" s="3">
        <v>1249670.3500000001</v>
      </c>
      <c r="I2677" s="3">
        <v>-385315.36</v>
      </c>
      <c r="J2677" s="4" t="s">
        <v>3369</v>
      </c>
      <c r="K2677" s="3">
        <v>864354.99</v>
      </c>
      <c r="L2677">
        <f t="shared" si="42"/>
        <v>941</v>
      </c>
    </row>
    <row r="2678" spans="1:12" x14ac:dyDescent="0.25">
      <c r="A2678" t="s">
        <v>1871</v>
      </c>
      <c r="B2678">
        <v>2026</v>
      </c>
      <c r="C2678" t="s">
        <v>5</v>
      </c>
      <c r="D2678" t="s">
        <v>2</v>
      </c>
      <c r="E2678" t="s">
        <v>1872</v>
      </c>
      <c r="F2678" s="3">
        <v>1219485</v>
      </c>
      <c r="G2678" s="3">
        <v>-997063</v>
      </c>
      <c r="H2678" s="3">
        <v>222422</v>
      </c>
      <c r="I2678" s="3">
        <v>-42133.91</v>
      </c>
      <c r="J2678" s="4" t="s">
        <v>3369</v>
      </c>
      <c r="K2678" s="3">
        <v>180288.09</v>
      </c>
      <c r="L2678">
        <f t="shared" si="42"/>
        <v>941</v>
      </c>
    </row>
    <row r="2679" spans="1:12" x14ac:dyDescent="0.25">
      <c r="A2679" t="str">
        <f>A2678</f>
        <v>Lima Lodge No. 199 Loyal Order of Moose, Inc</v>
      </c>
      <c r="B2679">
        <f>B2678</f>
        <v>2026</v>
      </c>
      <c r="C2679" t="s">
        <v>3357</v>
      </c>
      <c r="D2679" t="str">
        <f>D2678</f>
        <v>501(c)(8)</v>
      </c>
      <c r="E2679" t="str">
        <f>E2678</f>
        <v>0196-38</v>
      </c>
      <c r="F2679" s="3">
        <f>SUM(F2677:F2678)</f>
        <v>8228986.25</v>
      </c>
      <c r="G2679" s="3">
        <f>SUM(G2677:G2678)</f>
        <v>-6756893.9000000004</v>
      </c>
      <c r="H2679" s="3">
        <f>SUM(H2677:H2678)</f>
        <v>1472092.35</v>
      </c>
      <c r="I2679" s="3">
        <f>SUM(I2677:I2678)</f>
        <v>-427449.27</v>
      </c>
      <c r="J2679" s="4" t="s">
        <v>3369</v>
      </c>
      <c r="K2679" s="3">
        <f>SUM(K2677:K2678)</f>
        <v>1044643.08</v>
      </c>
      <c r="L2679">
        <f t="shared" si="42"/>
        <v>941</v>
      </c>
    </row>
    <row r="2680" spans="1:12" x14ac:dyDescent="0.25">
      <c r="A2680" t="s">
        <v>1873</v>
      </c>
      <c r="B2680">
        <v>2026</v>
      </c>
      <c r="C2680" t="s">
        <v>1</v>
      </c>
      <c r="D2680" t="s">
        <v>2</v>
      </c>
      <c r="E2680" t="s">
        <v>1874</v>
      </c>
      <c r="F2680" s="3">
        <v>5213084.75</v>
      </c>
      <c r="G2680" s="3">
        <v>-4366773.75</v>
      </c>
      <c r="H2680" s="3">
        <v>846311</v>
      </c>
      <c r="I2680" s="3">
        <v>-316859.15999999997</v>
      </c>
      <c r="J2680" s="4" t="s">
        <v>3369</v>
      </c>
      <c r="K2680" s="3">
        <v>529451.84</v>
      </c>
      <c r="L2680">
        <f t="shared" si="42"/>
        <v>942</v>
      </c>
    </row>
    <row r="2681" spans="1:12" x14ac:dyDescent="0.25">
      <c r="A2681" t="s">
        <v>1873</v>
      </c>
      <c r="B2681">
        <v>2026</v>
      </c>
      <c r="C2681" t="s">
        <v>5</v>
      </c>
      <c r="D2681" t="s">
        <v>2</v>
      </c>
      <c r="E2681" t="s">
        <v>1874</v>
      </c>
      <c r="F2681" s="3">
        <v>506688</v>
      </c>
      <c r="G2681" s="3">
        <v>-425768</v>
      </c>
      <c r="H2681" s="3">
        <v>80920</v>
      </c>
      <c r="I2681" s="3">
        <v>-34389.94</v>
      </c>
      <c r="J2681" s="4" t="s">
        <v>3369</v>
      </c>
      <c r="K2681" s="3">
        <v>46530.06</v>
      </c>
      <c r="L2681">
        <f t="shared" si="42"/>
        <v>942</v>
      </c>
    </row>
    <row r="2682" spans="1:12" x14ac:dyDescent="0.25">
      <c r="A2682" t="str">
        <f>A2681</f>
        <v>Lima Nest #173 Fraternal Order of the Orioles</v>
      </c>
      <c r="B2682">
        <f>B2681</f>
        <v>2026</v>
      </c>
      <c r="C2682" t="s">
        <v>3357</v>
      </c>
      <c r="D2682" t="str">
        <f>D2681</f>
        <v>501(c)(8)</v>
      </c>
      <c r="E2682" t="str">
        <f>E2681</f>
        <v>0295-32</v>
      </c>
      <c r="F2682" s="3">
        <f>SUM(F2680:F2681)</f>
        <v>5719772.75</v>
      </c>
      <c r="G2682" s="3">
        <f>SUM(G2680:G2681)</f>
        <v>-4792541.75</v>
      </c>
      <c r="H2682" s="3">
        <f>SUM(H2680:H2681)</f>
        <v>927231</v>
      </c>
      <c r="I2682" s="3">
        <f>SUM(I2680:I2681)</f>
        <v>-351249.1</v>
      </c>
      <c r="J2682" s="4" t="s">
        <v>3369</v>
      </c>
      <c r="K2682" s="3">
        <f>SUM(K2680:K2681)</f>
        <v>575981.89999999991</v>
      </c>
      <c r="L2682">
        <f t="shared" si="42"/>
        <v>942</v>
      </c>
    </row>
    <row r="2683" spans="1:12" x14ac:dyDescent="0.25">
      <c r="A2683" t="s">
        <v>1875</v>
      </c>
      <c r="B2683">
        <v>2026</v>
      </c>
      <c r="C2683" t="s">
        <v>9</v>
      </c>
      <c r="D2683" t="s">
        <v>6</v>
      </c>
      <c r="E2683" t="s">
        <v>1876</v>
      </c>
      <c r="F2683" s="3">
        <v>0</v>
      </c>
      <c r="G2683" s="3">
        <v>0</v>
      </c>
      <c r="H2683" s="3">
        <v>0</v>
      </c>
      <c r="I2683" s="3">
        <v>-50</v>
      </c>
      <c r="J2683" s="3">
        <v>0</v>
      </c>
      <c r="K2683" s="3">
        <v>-50</v>
      </c>
      <c r="L2683">
        <f t="shared" si="42"/>
        <v>943</v>
      </c>
    </row>
    <row r="2684" spans="1:12" x14ac:dyDescent="0.25">
      <c r="A2684" t="str">
        <f>A2683</f>
        <v>Lima Senior Athletic Boosters, Inc.</v>
      </c>
      <c r="B2684">
        <f>B2683</f>
        <v>2026</v>
      </c>
      <c r="C2684" t="s">
        <v>3357</v>
      </c>
      <c r="D2684" t="str">
        <f>D2683</f>
        <v>501(c)(3)</v>
      </c>
      <c r="E2684" t="str">
        <f>E2683</f>
        <v>1030-38</v>
      </c>
      <c r="F2684" s="3">
        <f>SUM(F2683)</f>
        <v>0</v>
      </c>
      <c r="G2684" s="3">
        <f>SUM(G2683)</f>
        <v>0</v>
      </c>
      <c r="H2684" s="3">
        <f>SUM(H2683)</f>
        <v>0</v>
      </c>
      <c r="I2684" s="3">
        <f>SUM(I2683)</f>
        <v>-50</v>
      </c>
      <c r="J2684" s="3">
        <v>0</v>
      </c>
      <c r="K2684" s="3">
        <f>SUM(K2683)</f>
        <v>-50</v>
      </c>
      <c r="L2684">
        <f t="shared" si="42"/>
        <v>943</v>
      </c>
    </row>
    <row r="2685" spans="1:12" x14ac:dyDescent="0.25">
      <c r="A2685" t="s">
        <v>1877</v>
      </c>
      <c r="B2685">
        <v>2026</v>
      </c>
      <c r="C2685" t="s">
        <v>9</v>
      </c>
      <c r="D2685" t="s">
        <v>6</v>
      </c>
      <c r="E2685" t="s">
        <v>1878</v>
      </c>
      <c r="F2685" s="3">
        <v>97150</v>
      </c>
      <c r="G2685" s="3">
        <v>0</v>
      </c>
      <c r="H2685" s="3">
        <v>97150</v>
      </c>
      <c r="I2685" s="3">
        <v>-82767.05</v>
      </c>
      <c r="J2685" s="3">
        <v>0</v>
      </c>
      <c r="K2685" s="3">
        <v>14382.95</v>
      </c>
      <c r="L2685">
        <f t="shared" si="42"/>
        <v>944</v>
      </c>
    </row>
    <row r="2686" spans="1:12" x14ac:dyDescent="0.25">
      <c r="A2686" t="s">
        <v>1877</v>
      </c>
      <c r="B2686">
        <v>2026</v>
      </c>
      <c r="C2686" t="s">
        <v>12</v>
      </c>
      <c r="D2686" t="s">
        <v>6</v>
      </c>
      <c r="E2686" t="s">
        <v>1878</v>
      </c>
      <c r="F2686" s="3">
        <v>128731</v>
      </c>
      <c r="G2686" s="3">
        <v>-89938</v>
      </c>
      <c r="H2686" s="3">
        <v>38793</v>
      </c>
      <c r="I2686" s="3">
        <v>-7813</v>
      </c>
      <c r="J2686" s="4" t="s">
        <v>3369</v>
      </c>
      <c r="K2686" s="3">
        <v>30980</v>
      </c>
      <c r="L2686">
        <f t="shared" si="42"/>
        <v>944</v>
      </c>
    </row>
    <row r="2687" spans="1:12" x14ac:dyDescent="0.25">
      <c r="A2687" t="str">
        <f>A2686</f>
        <v>Lisbon Lions Charities</v>
      </c>
      <c r="B2687">
        <f>B2686</f>
        <v>2026</v>
      </c>
      <c r="C2687" t="s">
        <v>3357</v>
      </c>
      <c r="D2687" t="str">
        <f>D2686</f>
        <v>501(c)(3)</v>
      </c>
      <c r="E2687" t="str">
        <f>E2686</f>
        <v>1003-38</v>
      </c>
      <c r="F2687" s="3">
        <f>SUM(F2685:F2686)</f>
        <v>225881</v>
      </c>
      <c r="G2687" s="3">
        <f>SUM(G2685:G2686)</f>
        <v>-89938</v>
      </c>
      <c r="H2687" s="3">
        <f>SUM(H2685:H2686)</f>
        <v>135943</v>
      </c>
      <c r="I2687" s="3">
        <f>SUM(I2685:I2686)</f>
        <v>-90580.05</v>
      </c>
      <c r="J2687" s="3">
        <v>0</v>
      </c>
      <c r="K2687" s="3">
        <f>SUM(K2685:K2686)</f>
        <v>45362.95</v>
      </c>
      <c r="L2687">
        <f t="shared" si="42"/>
        <v>944</v>
      </c>
    </row>
    <row r="2688" spans="1:12" x14ac:dyDescent="0.25">
      <c r="A2688" t="s">
        <v>1879</v>
      </c>
      <c r="B2688">
        <v>2026</v>
      </c>
      <c r="C2688" t="s">
        <v>9</v>
      </c>
      <c r="D2688" t="s">
        <v>6</v>
      </c>
      <c r="E2688" t="s">
        <v>1880</v>
      </c>
      <c r="F2688" s="3">
        <v>120192</v>
      </c>
      <c r="G2688" s="3">
        <v>0</v>
      </c>
      <c r="H2688" s="3">
        <v>120192</v>
      </c>
      <c r="I2688" s="3">
        <v>-129021.7</v>
      </c>
      <c r="J2688" s="3">
        <v>0</v>
      </c>
      <c r="K2688" s="3">
        <v>-8829.7000000000007</v>
      </c>
      <c r="L2688">
        <f t="shared" si="42"/>
        <v>945</v>
      </c>
    </row>
    <row r="2689" spans="1:12" x14ac:dyDescent="0.25">
      <c r="A2689" t="s">
        <v>1879</v>
      </c>
      <c r="B2689">
        <v>2026</v>
      </c>
      <c r="C2689" t="s">
        <v>12</v>
      </c>
      <c r="D2689" t="s">
        <v>6</v>
      </c>
      <c r="E2689" t="s">
        <v>1880</v>
      </c>
      <c r="F2689" s="3">
        <v>350181</v>
      </c>
      <c r="G2689" s="3">
        <v>-247518</v>
      </c>
      <c r="H2689" s="3">
        <v>102663</v>
      </c>
      <c r="I2689" s="3">
        <v>-24051</v>
      </c>
      <c r="J2689" s="4" t="s">
        <v>3369</v>
      </c>
      <c r="K2689" s="3">
        <v>78612</v>
      </c>
      <c r="L2689">
        <f t="shared" si="42"/>
        <v>945</v>
      </c>
    </row>
    <row r="2690" spans="1:12" x14ac:dyDescent="0.25">
      <c r="A2690" t="str">
        <f>A2689</f>
        <v>Little Flower Catholic Church</v>
      </c>
      <c r="B2690">
        <f>B2689</f>
        <v>2026</v>
      </c>
      <c r="C2690" t="s">
        <v>3357</v>
      </c>
      <c r="D2690" t="str">
        <f>D2689</f>
        <v>501(c)(3)</v>
      </c>
      <c r="E2690" t="str">
        <f>E2689</f>
        <v>0001-38</v>
      </c>
      <c r="F2690" s="3">
        <f>SUM(F2688:F2689)</f>
        <v>470373</v>
      </c>
      <c r="G2690" s="3">
        <f>SUM(G2688:G2689)</f>
        <v>-247518</v>
      </c>
      <c r="H2690" s="3">
        <f>SUM(H2688:H2689)</f>
        <v>222855</v>
      </c>
      <c r="I2690" s="3">
        <f>SUM(I2688:I2689)</f>
        <v>-153072.70000000001</v>
      </c>
      <c r="J2690" s="3">
        <v>0</v>
      </c>
      <c r="K2690" s="3">
        <f>SUM(K2688:K2689)</f>
        <v>69782.3</v>
      </c>
      <c r="L2690">
        <f t="shared" si="42"/>
        <v>945</v>
      </c>
    </row>
    <row r="2691" spans="1:12" x14ac:dyDescent="0.25">
      <c r="A2691" t="s">
        <v>1881</v>
      </c>
      <c r="B2691">
        <v>2026</v>
      </c>
      <c r="C2691" t="s">
        <v>9</v>
      </c>
      <c r="D2691" t="s">
        <v>6</v>
      </c>
      <c r="E2691" t="s">
        <v>1882</v>
      </c>
      <c r="F2691" s="3">
        <v>112258.5</v>
      </c>
      <c r="G2691" s="3">
        <v>0</v>
      </c>
      <c r="H2691" s="3">
        <v>112258.5</v>
      </c>
      <c r="I2691" s="3">
        <v>-208446.73</v>
      </c>
      <c r="J2691" s="3">
        <v>481.58</v>
      </c>
      <c r="K2691" s="3">
        <v>-95706.65</v>
      </c>
      <c r="L2691">
        <f t="shared" si="42"/>
        <v>946</v>
      </c>
    </row>
    <row r="2692" spans="1:12" x14ac:dyDescent="0.25">
      <c r="A2692" t="s">
        <v>1881</v>
      </c>
      <c r="B2692">
        <v>2026</v>
      </c>
      <c r="C2692" t="s">
        <v>12</v>
      </c>
      <c r="D2692" t="s">
        <v>6</v>
      </c>
      <c r="E2692" t="s">
        <v>1882</v>
      </c>
      <c r="F2692" s="3">
        <v>682458</v>
      </c>
      <c r="G2692" s="3">
        <v>-529705</v>
      </c>
      <c r="H2692" s="3">
        <v>152753</v>
      </c>
      <c r="I2692" s="3">
        <v>-40404.32</v>
      </c>
      <c r="J2692" s="4" t="s">
        <v>3369</v>
      </c>
      <c r="K2692" s="3">
        <v>112348.68</v>
      </c>
      <c r="L2692">
        <f t="shared" ref="L2692:L2755" si="43">IF(E2692=E2691,L2691,L2691+1)</f>
        <v>946</v>
      </c>
    </row>
    <row r="2693" spans="1:12" x14ac:dyDescent="0.25">
      <c r="A2693" t="str">
        <f>A2692</f>
        <v xml:space="preserve">Logan County Friendly Senior Center </v>
      </c>
      <c r="B2693">
        <f>B2692</f>
        <v>2026</v>
      </c>
      <c r="C2693" t="s">
        <v>3357</v>
      </c>
      <c r="D2693" t="str">
        <f>D2692</f>
        <v>501(c)(3)</v>
      </c>
      <c r="E2693" t="str">
        <f>E2692</f>
        <v>0087-38</v>
      </c>
      <c r="F2693" s="3">
        <f>SUM(F2691:F2692)</f>
        <v>794716.5</v>
      </c>
      <c r="G2693" s="3">
        <f>SUM(G2691:G2692)</f>
        <v>-529705</v>
      </c>
      <c r="H2693" s="3">
        <f>SUM(H2691:H2692)</f>
        <v>265011.5</v>
      </c>
      <c r="I2693" s="3">
        <f>SUM(I2691:I2692)</f>
        <v>-248851.05000000002</v>
      </c>
      <c r="J2693" s="3">
        <v>481.58</v>
      </c>
      <c r="K2693" s="3">
        <f>SUM(K2691:K2692)</f>
        <v>16642.03</v>
      </c>
      <c r="L2693">
        <f t="shared" si="43"/>
        <v>946</v>
      </c>
    </row>
    <row r="2694" spans="1:12" x14ac:dyDescent="0.25">
      <c r="A2694" t="s">
        <v>1883</v>
      </c>
      <c r="B2694">
        <v>2026</v>
      </c>
      <c r="C2694" t="s">
        <v>9</v>
      </c>
      <c r="D2694" t="s">
        <v>6</v>
      </c>
      <c r="E2694" t="s">
        <v>1884</v>
      </c>
      <c r="F2694" s="3">
        <v>536027.93999999994</v>
      </c>
      <c r="G2694" s="3">
        <v>0</v>
      </c>
      <c r="H2694" s="3">
        <v>536027.93999999994</v>
      </c>
      <c r="I2694" s="3">
        <v>-211952.4</v>
      </c>
      <c r="J2694" s="3">
        <v>11613.38</v>
      </c>
      <c r="K2694" s="3">
        <v>335688.92</v>
      </c>
      <c r="L2694">
        <f t="shared" si="43"/>
        <v>947</v>
      </c>
    </row>
    <row r="2695" spans="1:12" x14ac:dyDescent="0.25">
      <c r="A2695" t="s">
        <v>1883</v>
      </c>
      <c r="B2695">
        <v>2026</v>
      </c>
      <c r="C2695" t="s">
        <v>12</v>
      </c>
      <c r="D2695" t="s">
        <v>6</v>
      </c>
      <c r="E2695" t="s">
        <v>1884</v>
      </c>
      <c r="F2695" s="3">
        <v>1116645</v>
      </c>
      <c r="G2695" s="3">
        <v>-775601.65</v>
      </c>
      <c r="H2695" s="3">
        <v>341043.35</v>
      </c>
      <c r="I2695" s="3">
        <v>-61226.39</v>
      </c>
      <c r="J2695" s="4" t="s">
        <v>3369</v>
      </c>
      <c r="K2695" s="3">
        <v>279816.96000000002</v>
      </c>
      <c r="L2695">
        <f t="shared" si="43"/>
        <v>947</v>
      </c>
    </row>
    <row r="2696" spans="1:12" x14ac:dyDescent="0.25">
      <c r="A2696" t="s">
        <v>1883</v>
      </c>
      <c r="B2696">
        <v>2026</v>
      </c>
      <c r="C2696" t="s">
        <v>5</v>
      </c>
      <c r="D2696" t="s">
        <v>6</v>
      </c>
      <c r="E2696" t="s">
        <v>1884</v>
      </c>
      <c r="F2696" s="3">
        <v>380021</v>
      </c>
      <c r="G2696" s="3">
        <v>-307921</v>
      </c>
      <c r="H2696" s="3">
        <v>72100</v>
      </c>
      <c r="I2696" s="3">
        <v>-24211.68</v>
      </c>
      <c r="J2696" s="4" t="s">
        <v>3369</v>
      </c>
      <c r="K2696" s="3">
        <v>47888.32</v>
      </c>
      <c r="L2696">
        <f t="shared" si="43"/>
        <v>947</v>
      </c>
    </row>
    <row r="2697" spans="1:12" x14ac:dyDescent="0.25">
      <c r="A2697" t="str">
        <f>A2696</f>
        <v>Logan Elm Booster Club, Inc.</v>
      </c>
      <c r="B2697">
        <f>B2696</f>
        <v>2026</v>
      </c>
      <c r="C2697" t="s">
        <v>3357</v>
      </c>
      <c r="D2697" t="str">
        <f>D2696</f>
        <v>501(c)(3)</v>
      </c>
      <c r="E2697" t="str">
        <f>E2696</f>
        <v>0154-38</v>
      </c>
      <c r="F2697" s="3">
        <f>SUM(F2694:F2696)</f>
        <v>2032693.94</v>
      </c>
      <c r="G2697" s="3">
        <f>SUM(G2694:G2696)</f>
        <v>-1083522.6499999999</v>
      </c>
      <c r="H2697" s="3">
        <f>SUM(H2694:H2696)</f>
        <v>949171.28999999992</v>
      </c>
      <c r="I2697" s="3">
        <f>SUM(I2694:I2696)</f>
        <v>-297390.46999999997</v>
      </c>
      <c r="J2697" s="3">
        <v>11613.38</v>
      </c>
      <c r="K2697" s="3">
        <f>SUM(K2694:K2696)</f>
        <v>663394.19999999995</v>
      </c>
      <c r="L2697">
        <f t="shared" si="43"/>
        <v>947</v>
      </c>
    </row>
    <row r="2698" spans="1:12" x14ac:dyDescent="0.25">
      <c r="A2698" t="s">
        <v>1885</v>
      </c>
      <c r="B2698">
        <v>2026</v>
      </c>
      <c r="C2698" t="s">
        <v>5</v>
      </c>
      <c r="D2698" t="s">
        <v>2</v>
      </c>
      <c r="E2698" t="s">
        <v>1886</v>
      </c>
      <c r="F2698" s="3">
        <v>1359098</v>
      </c>
      <c r="G2698" s="3">
        <v>-1084380</v>
      </c>
      <c r="H2698" s="3">
        <v>274718</v>
      </c>
      <c r="I2698" s="3">
        <v>-51940</v>
      </c>
      <c r="J2698" s="4" t="s">
        <v>3369</v>
      </c>
      <c r="K2698" s="3">
        <v>222778</v>
      </c>
      <c r="L2698">
        <f t="shared" si="43"/>
        <v>948</v>
      </c>
    </row>
    <row r="2699" spans="1:12" x14ac:dyDescent="0.25">
      <c r="A2699" t="str">
        <f>A2698</f>
        <v>London Aerie No 950 FOE</v>
      </c>
      <c r="B2699">
        <f>B2698</f>
        <v>2026</v>
      </c>
      <c r="C2699" t="s">
        <v>3357</v>
      </c>
      <c r="D2699" t="str">
        <f>D2698</f>
        <v>501(c)(8)</v>
      </c>
      <c r="E2699" t="str">
        <f>E2698</f>
        <v>0219-32</v>
      </c>
      <c r="F2699" s="3">
        <f>SUM(F2698)</f>
        <v>1359098</v>
      </c>
      <c r="G2699" s="3">
        <f>SUM(G2698)</f>
        <v>-1084380</v>
      </c>
      <c r="H2699" s="3">
        <f>SUM(H2698)</f>
        <v>274718</v>
      </c>
      <c r="I2699" s="3">
        <f>SUM(I2698)</f>
        <v>-51940</v>
      </c>
      <c r="J2699" s="4" t="s">
        <v>3369</v>
      </c>
      <c r="K2699" s="3">
        <f>SUM(K2698)</f>
        <v>222778</v>
      </c>
      <c r="L2699">
        <f t="shared" si="43"/>
        <v>948</v>
      </c>
    </row>
    <row r="2700" spans="1:12" x14ac:dyDescent="0.25">
      <c r="A2700" t="s">
        <v>1887</v>
      </c>
      <c r="B2700">
        <v>2026</v>
      </c>
      <c r="C2700" t="s">
        <v>9</v>
      </c>
      <c r="D2700" t="s">
        <v>6</v>
      </c>
      <c r="E2700" t="s">
        <v>1888</v>
      </c>
      <c r="F2700" s="3">
        <v>220106.5</v>
      </c>
      <c r="G2700" s="3">
        <v>0</v>
      </c>
      <c r="H2700" s="3">
        <v>220106.5</v>
      </c>
      <c r="I2700" s="3">
        <v>-194710.01</v>
      </c>
      <c r="J2700" s="3">
        <v>15832.27</v>
      </c>
      <c r="K2700" s="3">
        <v>41228.76</v>
      </c>
      <c r="L2700">
        <f t="shared" si="43"/>
        <v>949</v>
      </c>
    </row>
    <row r="2701" spans="1:12" x14ac:dyDescent="0.25">
      <c r="A2701" t="s">
        <v>1887</v>
      </c>
      <c r="B2701">
        <v>2026</v>
      </c>
      <c r="C2701" t="s">
        <v>12</v>
      </c>
      <c r="D2701" t="s">
        <v>6</v>
      </c>
      <c r="E2701" t="s">
        <v>1888</v>
      </c>
      <c r="F2701" s="3">
        <v>780570</v>
      </c>
      <c r="G2701" s="3">
        <v>-564663</v>
      </c>
      <c r="H2701" s="3">
        <v>215907</v>
      </c>
      <c r="I2701" s="3">
        <v>-51664</v>
      </c>
      <c r="J2701" s="4" t="s">
        <v>3369</v>
      </c>
      <c r="K2701" s="3">
        <v>164243</v>
      </c>
      <c r="L2701">
        <f t="shared" si="43"/>
        <v>949</v>
      </c>
    </row>
    <row r="2702" spans="1:12" x14ac:dyDescent="0.25">
      <c r="A2702" t="str">
        <f>A2701</f>
        <v>Lorain Community Seniors Inc</v>
      </c>
      <c r="B2702">
        <f>B2701</f>
        <v>2026</v>
      </c>
      <c r="C2702" t="s">
        <v>3357</v>
      </c>
      <c r="D2702" t="str">
        <f>D2701</f>
        <v>501(c)(3)</v>
      </c>
      <c r="E2702" t="str">
        <f>E2701</f>
        <v>0068-38</v>
      </c>
      <c r="F2702" s="3">
        <f>SUM(F2700:F2701)</f>
        <v>1000676.5</v>
      </c>
      <c r="G2702" s="3">
        <f>SUM(G2700:G2701)</f>
        <v>-564663</v>
      </c>
      <c r="H2702" s="3">
        <f>SUM(H2700:H2701)</f>
        <v>436013.5</v>
      </c>
      <c r="I2702" s="3">
        <f>SUM(I2700:I2701)</f>
        <v>-246374.01</v>
      </c>
      <c r="J2702" s="3">
        <v>15832.27</v>
      </c>
      <c r="K2702" s="3">
        <f>SUM(K2700:K2701)</f>
        <v>205471.76</v>
      </c>
      <c r="L2702">
        <f t="shared" si="43"/>
        <v>949</v>
      </c>
    </row>
    <row r="2703" spans="1:12" x14ac:dyDescent="0.25">
      <c r="A2703" t="s">
        <v>1889</v>
      </c>
      <c r="B2703">
        <v>2026</v>
      </c>
      <c r="C2703" t="s">
        <v>5</v>
      </c>
      <c r="D2703" t="s">
        <v>6</v>
      </c>
      <c r="E2703" t="s">
        <v>1890</v>
      </c>
      <c r="F2703" s="3">
        <v>6087313</v>
      </c>
      <c r="G2703" s="3">
        <v>-4929716</v>
      </c>
      <c r="H2703" s="3">
        <v>1157597</v>
      </c>
      <c r="I2703" s="3">
        <v>-256610.96</v>
      </c>
      <c r="J2703" s="4" t="s">
        <v>3369</v>
      </c>
      <c r="K2703" s="3">
        <v>900986.04</v>
      </c>
      <c r="L2703">
        <f t="shared" si="43"/>
        <v>950</v>
      </c>
    </row>
    <row r="2704" spans="1:12" x14ac:dyDescent="0.25">
      <c r="A2704" t="str">
        <f>A2703</f>
        <v>Lorain County Boys and Girls Club, Inc.</v>
      </c>
      <c r="B2704">
        <f>B2703</f>
        <v>2026</v>
      </c>
      <c r="C2704" t="s">
        <v>3357</v>
      </c>
      <c r="D2704" t="str">
        <f>D2703</f>
        <v>501(c)(3)</v>
      </c>
      <c r="E2704" t="str">
        <f>E2703</f>
        <v>0247-38</v>
      </c>
      <c r="F2704" s="3">
        <f>SUM(F2703)</f>
        <v>6087313</v>
      </c>
      <c r="G2704" s="3">
        <f>SUM(G2703)</f>
        <v>-4929716</v>
      </c>
      <c r="H2704" s="3">
        <f>SUM(H2703)</f>
        <v>1157597</v>
      </c>
      <c r="I2704" s="3">
        <f>SUM(I2703)</f>
        <v>-256610.96</v>
      </c>
      <c r="J2704" s="4" t="s">
        <v>3369</v>
      </c>
      <c r="K2704" s="3">
        <f>SUM(K2703)</f>
        <v>900986.04</v>
      </c>
      <c r="L2704">
        <f t="shared" si="43"/>
        <v>950</v>
      </c>
    </row>
    <row r="2705" spans="1:12" x14ac:dyDescent="0.25">
      <c r="A2705" t="s">
        <v>1891</v>
      </c>
      <c r="B2705">
        <v>2026</v>
      </c>
      <c r="C2705" t="s">
        <v>9</v>
      </c>
      <c r="D2705" t="s">
        <v>6</v>
      </c>
      <c r="E2705" t="s">
        <v>1892</v>
      </c>
      <c r="F2705" s="3">
        <v>42505.52</v>
      </c>
      <c r="G2705" s="3">
        <v>0</v>
      </c>
      <c r="H2705" s="3">
        <v>42505.52</v>
      </c>
      <c r="I2705" s="3">
        <v>-6863.52</v>
      </c>
      <c r="J2705" s="3">
        <v>-4022.32</v>
      </c>
      <c r="K2705" s="3">
        <v>31619.68</v>
      </c>
      <c r="L2705">
        <f t="shared" si="43"/>
        <v>951</v>
      </c>
    </row>
    <row r="2706" spans="1:12" x14ac:dyDescent="0.25">
      <c r="A2706" t="s">
        <v>1891</v>
      </c>
      <c r="B2706">
        <v>2026</v>
      </c>
      <c r="C2706" t="s">
        <v>12</v>
      </c>
      <c r="D2706" t="s">
        <v>6</v>
      </c>
      <c r="E2706" t="s">
        <v>1892</v>
      </c>
      <c r="F2706" s="3">
        <v>2000</v>
      </c>
      <c r="G2706" s="3">
        <v>-1240.1799999999998</v>
      </c>
      <c r="H2706" s="3">
        <v>759.82</v>
      </c>
      <c r="I2706" s="3">
        <v>-32.5</v>
      </c>
      <c r="J2706" s="4" t="s">
        <v>3369</v>
      </c>
      <c r="K2706" s="3">
        <v>727.32</v>
      </c>
      <c r="L2706">
        <f t="shared" si="43"/>
        <v>951</v>
      </c>
    </row>
    <row r="2707" spans="1:12" x14ac:dyDescent="0.25">
      <c r="A2707" t="str">
        <f>A2706</f>
        <v>Loudonville Perrysville Athletic Boosters</v>
      </c>
      <c r="B2707">
        <f>B2706</f>
        <v>2026</v>
      </c>
      <c r="C2707" t="s">
        <v>3357</v>
      </c>
      <c r="D2707" t="str">
        <f>D2706</f>
        <v>501(c)(3)</v>
      </c>
      <c r="E2707" t="str">
        <f>E2706</f>
        <v>1023-38</v>
      </c>
      <c r="F2707" s="3">
        <f>SUM(F2705:F2706)</f>
        <v>44505.52</v>
      </c>
      <c r="G2707" s="3">
        <f>SUM(G2705:G2706)</f>
        <v>-1240.1799999999998</v>
      </c>
      <c r="H2707" s="3">
        <f>SUM(H2705:H2706)</f>
        <v>43265.34</v>
      </c>
      <c r="I2707" s="3">
        <f>SUM(I2705:I2706)</f>
        <v>-6896.02</v>
      </c>
      <c r="J2707" s="3">
        <v>-4022.32</v>
      </c>
      <c r="K2707" s="3">
        <f>SUM(K2705:K2706)</f>
        <v>32347</v>
      </c>
      <c r="L2707">
        <f t="shared" si="43"/>
        <v>951</v>
      </c>
    </row>
    <row r="2708" spans="1:12" x14ac:dyDescent="0.25">
      <c r="A2708" t="s">
        <v>1893</v>
      </c>
      <c r="B2708">
        <v>2026</v>
      </c>
      <c r="C2708" t="s">
        <v>9</v>
      </c>
      <c r="D2708" t="s">
        <v>6</v>
      </c>
      <c r="E2708" t="s">
        <v>1894</v>
      </c>
      <c r="F2708" s="3">
        <v>39079.94</v>
      </c>
      <c r="G2708" s="3">
        <v>0</v>
      </c>
      <c r="H2708" s="3">
        <v>39079.94</v>
      </c>
      <c r="I2708" s="3">
        <v>-40762.47</v>
      </c>
      <c r="J2708" s="3">
        <v>-1821.65</v>
      </c>
      <c r="K2708" s="3">
        <v>-3504.18</v>
      </c>
      <c r="L2708">
        <f t="shared" si="43"/>
        <v>952</v>
      </c>
    </row>
    <row r="2709" spans="1:12" x14ac:dyDescent="0.25">
      <c r="A2709" t="s">
        <v>1893</v>
      </c>
      <c r="B2709">
        <v>2026</v>
      </c>
      <c r="C2709" t="s">
        <v>12</v>
      </c>
      <c r="D2709" t="s">
        <v>6</v>
      </c>
      <c r="E2709" t="s">
        <v>1894</v>
      </c>
      <c r="F2709" s="3">
        <v>0</v>
      </c>
      <c r="G2709" s="3">
        <v>0</v>
      </c>
      <c r="H2709" s="3">
        <v>0</v>
      </c>
      <c r="I2709" s="3">
        <v>0</v>
      </c>
      <c r="J2709" s="4" t="s">
        <v>3369</v>
      </c>
      <c r="K2709" s="3">
        <v>0</v>
      </c>
      <c r="L2709">
        <f t="shared" si="43"/>
        <v>952</v>
      </c>
    </row>
    <row r="2710" spans="1:12" x14ac:dyDescent="0.25">
      <c r="A2710" t="str">
        <f>A2709</f>
        <v>Love Our Hero's Inc</v>
      </c>
      <c r="B2710">
        <f>B2709</f>
        <v>2026</v>
      </c>
      <c r="C2710" t="s">
        <v>3357</v>
      </c>
      <c r="D2710" t="str">
        <f>D2709</f>
        <v>501(c)(3)</v>
      </c>
      <c r="E2710" t="str">
        <f>E2709</f>
        <v>1015-38</v>
      </c>
      <c r="F2710" s="3">
        <f>SUM(F2708:F2709)</f>
        <v>39079.94</v>
      </c>
      <c r="G2710" s="3">
        <f>SUM(G2708:G2709)</f>
        <v>0</v>
      </c>
      <c r="H2710" s="3">
        <f>SUM(H2708:H2709)</f>
        <v>39079.94</v>
      </c>
      <c r="I2710" s="3">
        <f>SUM(I2708:I2709)</f>
        <v>-40762.47</v>
      </c>
      <c r="J2710" s="3">
        <v>-1821.65</v>
      </c>
      <c r="K2710" s="3">
        <f>SUM(K2708:K2709)</f>
        <v>-3504.18</v>
      </c>
      <c r="L2710">
        <f t="shared" si="43"/>
        <v>952</v>
      </c>
    </row>
    <row r="2711" spans="1:12" x14ac:dyDescent="0.25">
      <c r="A2711" t="s">
        <v>1895</v>
      </c>
      <c r="B2711">
        <v>2026</v>
      </c>
      <c r="C2711" t="s">
        <v>9</v>
      </c>
      <c r="D2711" t="s">
        <v>6</v>
      </c>
      <c r="E2711" t="s">
        <v>1896</v>
      </c>
      <c r="F2711" s="3">
        <v>10296.5</v>
      </c>
      <c r="G2711" s="3">
        <v>0</v>
      </c>
      <c r="H2711" s="3">
        <v>10296.5</v>
      </c>
      <c r="I2711" s="3">
        <v>-2479.13</v>
      </c>
      <c r="J2711" s="3">
        <v>1123.1300000000001</v>
      </c>
      <c r="K2711" s="3">
        <v>8940.5</v>
      </c>
      <c r="L2711">
        <f t="shared" si="43"/>
        <v>953</v>
      </c>
    </row>
    <row r="2712" spans="1:12" x14ac:dyDescent="0.25">
      <c r="A2712" t="str">
        <f>A2711</f>
        <v>Lowell Elementary PTO INC</v>
      </c>
      <c r="B2712">
        <f>B2711</f>
        <v>2026</v>
      </c>
      <c r="C2712" t="s">
        <v>3357</v>
      </c>
      <c r="D2712" t="str">
        <f>D2711</f>
        <v>501(c)(3)</v>
      </c>
      <c r="E2712" t="str">
        <f>E2711</f>
        <v>0273-38</v>
      </c>
      <c r="F2712" s="3">
        <f>SUM(F2711)</f>
        <v>10296.5</v>
      </c>
      <c r="G2712" s="3">
        <f>SUM(G2711)</f>
        <v>0</v>
      </c>
      <c r="H2712" s="3">
        <f>SUM(H2711)</f>
        <v>10296.5</v>
      </c>
      <c r="I2712" s="3">
        <f>SUM(I2711)</f>
        <v>-2479.13</v>
      </c>
      <c r="J2712" s="3">
        <v>1123.1300000000001</v>
      </c>
      <c r="K2712" s="3">
        <f>SUM(K2711)</f>
        <v>8940.5</v>
      </c>
      <c r="L2712">
        <f t="shared" si="43"/>
        <v>953</v>
      </c>
    </row>
    <row r="2713" spans="1:12" x14ac:dyDescent="0.25">
      <c r="A2713" t="s">
        <v>1897</v>
      </c>
      <c r="B2713">
        <v>2026</v>
      </c>
      <c r="C2713" t="s">
        <v>1</v>
      </c>
      <c r="D2713" t="s">
        <v>2</v>
      </c>
      <c r="E2713" t="s">
        <v>1898</v>
      </c>
      <c r="F2713" s="3">
        <v>11405799.050000001</v>
      </c>
      <c r="G2713" s="3">
        <v>-10312488.550000001</v>
      </c>
      <c r="H2713" s="3">
        <v>1093310.5</v>
      </c>
      <c r="I2713" s="3">
        <v>-399472.37</v>
      </c>
      <c r="J2713" s="4" t="s">
        <v>3369</v>
      </c>
      <c r="K2713" s="3">
        <v>693838.13</v>
      </c>
      <c r="L2713">
        <f t="shared" si="43"/>
        <v>954</v>
      </c>
    </row>
    <row r="2714" spans="1:12" x14ac:dyDescent="0.25">
      <c r="A2714" t="s">
        <v>1897</v>
      </c>
      <c r="B2714">
        <v>2026</v>
      </c>
      <c r="C2714" t="s">
        <v>5</v>
      </c>
      <c r="D2714" t="s">
        <v>2</v>
      </c>
      <c r="E2714" t="s">
        <v>1898</v>
      </c>
      <c r="F2714" s="3">
        <v>313284</v>
      </c>
      <c r="G2714" s="3">
        <v>-236969</v>
      </c>
      <c r="H2714" s="3">
        <v>76315</v>
      </c>
      <c r="I2714" s="3">
        <v>-29784.97</v>
      </c>
      <c r="J2714" s="4" t="s">
        <v>3369</v>
      </c>
      <c r="K2714" s="3">
        <v>46530.03</v>
      </c>
      <c r="L2714">
        <f t="shared" si="43"/>
        <v>954</v>
      </c>
    </row>
    <row r="2715" spans="1:12" x14ac:dyDescent="0.25">
      <c r="A2715" t="str">
        <f>A2714</f>
        <v>Loyal Order of Moose #1012</v>
      </c>
      <c r="B2715">
        <f>B2714</f>
        <v>2026</v>
      </c>
      <c r="C2715" t="s">
        <v>3357</v>
      </c>
      <c r="D2715" t="str">
        <f>D2714</f>
        <v>501(c)(8)</v>
      </c>
      <c r="E2715" t="str">
        <f>E2714</f>
        <v>0128-38</v>
      </c>
      <c r="F2715" s="3">
        <f>SUM(F2713:F2714)</f>
        <v>11719083.050000001</v>
      </c>
      <c r="G2715" s="3">
        <f>SUM(G2713:G2714)</f>
        <v>-10549457.550000001</v>
      </c>
      <c r="H2715" s="3">
        <f>SUM(H2713:H2714)</f>
        <v>1169625.5</v>
      </c>
      <c r="I2715" s="3">
        <f>SUM(I2713:I2714)</f>
        <v>-429257.33999999997</v>
      </c>
      <c r="J2715" s="4" t="s">
        <v>3369</v>
      </c>
      <c r="K2715" s="3">
        <f>SUM(K2713:K2714)</f>
        <v>740368.16</v>
      </c>
      <c r="L2715">
        <f t="shared" si="43"/>
        <v>954</v>
      </c>
    </row>
    <row r="2716" spans="1:12" x14ac:dyDescent="0.25">
      <c r="A2716" t="s">
        <v>1899</v>
      </c>
      <c r="B2716">
        <v>2026</v>
      </c>
      <c r="C2716" t="s">
        <v>1</v>
      </c>
      <c r="D2716" t="s">
        <v>2</v>
      </c>
      <c r="E2716" t="s">
        <v>1900</v>
      </c>
      <c r="F2716" s="3">
        <v>4005798.5</v>
      </c>
      <c r="G2716" s="3">
        <v>-3648803.6</v>
      </c>
      <c r="H2716" s="3">
        <v>356994.9</v>
      </c>
      <c r="I2716" s="3">
        <v>-132474.75</v>
      </c>
      <c r="J2716" s="4" t="s">
        <v>3369</v>
      </c>
      <c r="K2716" s="3">
        <v>224520.15</v>
      </c>
      <c r="L2716">
        <f t="shared" si="43"/>
        <v>955</v>
      </c>
    </row>
    <row r="2717" spans="1:12" x14ac:dyDescent="0.25">
      <c r="A2717" t="s">
        <v>1899</v>
      </c>
      <c r="B2717">
        <v>2026</v>
      </c>
      <c r="C2717" t="s">
        <v>5</v>
      </c>
      <c r="D2717" t="s">
        <v>2</v>
      </c>
      <c r="E2717" t="s">
        <v>1900</v>
      </c>
      <c r="F2717" s="3">
        <v>416373</v>
      </c>
      <c r="G2717" s="3">
        <v>-336461.5</v>
      </c>
      <c r="H2717" s="3">
        <v>79911.5</v>
      </c>
      <c r="I2717" s="3">
        <v>-19803.990000000002</v>
      </c>
      <c r="J2717" s="4" t="s">
        <v>3369</v>
      </c>
      <c r="K2717" s="3">
        <v>60107.51</v>
      </c>
      <c r="L2717">
        <f t="shared" si="43"/>
        <v>955</v>
      </c>
    </row>
    <row r="2718" spans="1:12" x14ac:dyDescent="0.25">
      <c r="A2718" t="str">
        <f>A2717</f>
        <v>Loyal Order of Moose #1064</v>
      </c>
      <c r="B2718">
        <f>B2717</f>
        <v>2026</v>
      </c>
      <c r="C2718" t="s">
        <v>3357</v>
      </c>
      <c r="D2718" t="str">
        <f>D2717</f>
        <v>501(c)(8)</v>
      </c>
      <c r="E2718" t="str">
        <f>E2717</f>
        <v>0131-38</v>
      </c>
      <c r="F2718" s="3">
        <f>SUM(F2716:F2717)</f>
        <v>4422171.5</v>
      </c>
      <c r="G2718" s="3">
        <f>SUM(G2716:G2717)</f>
        <v>-3985265.1</v>
      </c>
      <c r="H2718" s="3">
        <f>SUM(H2716:H2717)</f>
        <v>436906.4</v>
      </c>
      <c r="I2718" s="3">
        <f>SUM(I2716:I2717)</f>
        <v>-152278.74</v>
      </c>
      <c r="J2718" s="4" t="s">
        <v>3369</v>
      </c>
      <c r="K2718" s="3">
        <f>SUM(K2716:K2717)</f>
        <v>284627.65999999997</v>
      </c>
      <c r="L2718">
        <f t="shared" si="43"/>
        <v>955</v>
      </c>
    </row>
    <row r="2719" spans="1:12" x14ac:dyDescent="0.25">
      <c r="A2719" t="s">
        <v>1901</v>
      </c>
      <c r="B2719">
        <v>2026</v>
      </c>
      <c r="C2719" t="s">
        <v>1</v>
      </c>
      <c r="D2719" t="s">
        <v>2</v>
      </c>
      <c r="E2719" t="s">
        <v>1902</v>
      </c>
      <c r="F2719" s="3">
        <v>113916</v>
      </c>
      <c r="G2719" s="3">
        <v>-91706.28</v>
      </c>
      <c r="H2719" s="3">
        <v>22209.72</v>
      </c>
      <c r="I2719" s="3">
        <v>-3603.83</v>
      </c>
      <c r="J2719" s="4" t="s">
        <v>3369</v>
      </c>
      <c r="K2719" s="3">
        <v>18605.89</v>
      </c>
      <c r="L2719">
        <f t="shared" si="43"/>
        <v>956</v>
      </c>
    </row>
    <row r="2720" spans="1:12" x14ac:dyDescent="0.25">
      <c r="A2720" t="s">
        <v>1901</v>
      </c>
      <c r="B2720">
        <v>2026</v>
      </c>
      <c r="C2720" t="s">
        <v>5</v>
      </c>
      <c r="D2720" t="s">
        <v>2</v>
      </c>
      <c r="E2720" t="s">
        <v>1902</v>
      </c>
      <c r="F2720" s="3">
        <v>113916</v>
      </c>
      <c r="G2720" s="3">
        <v>-91706.28</v>
      </c>
      <c r="H2720" s="3">
        <v>22209.72</v>
      </c>
      <c r="I2720" s="3">
        <v>-3603.89</v>
      </c>
      <c r="J2720" s="4" t="s">
        <v>3369</v>
      </c>
      <c r="K2720" s="3">
        <v>18605.830000000002</v>
      </c>
      <c r="L2720">
        <f t="shared" si="43"/>
        <v>956</v>
      </c>
    </row>
    <row r="2721" spans="1:12" x14ac:dyDescent="0.25">
      <c r="A2721" t="str">
        <f>A2720</f>
        <v>Loyal Order of Moose #1068</v>
      </c>
      <c r="B2721">
        <f>B2720</f>
        <v>2026</v>
      </c>
      <c r="C2721" t="s">
        <v>3357</v>
      </c>
      <c r="D2721" t="str">
        <f>D2720</f>
        <v>501(c)(8)</v>
      </c>
      <c r="E2721" t="str">
        <f>E2720</f>
        <v>0180-38</v>
      </c>
      <c r="F2721" s="3">
        <f>SUM(F2719:F2720)</f>
        <v>227832</v>
      </c>
      <c r="G2721" s="3">
        <f>SUM(G2719:G2720)</f>
        <v>-183412.56</v>
      </c>
      <c r="H2721" s="3">
        <f>SUM(H2719:H2720)</f>
        <v>44419.44</v>
      </c>
      <c r="I2721" s="3">
        <f>SUM(I2719:I2720)</f>
        <v>-7207.7199999999993</v>
      </c>
      <c r="J2721" s="4" t="s">
        <v>3369</v>
      </c>
      <c r="K2721" s="3">
        <f>SUM(K2719:K2720)</f>
        <v>37211.72</v>
      </c>
      <c r="L2721">
        <f t="shared" si="43"/>
        <v>956</v>
      </c>
    </row>
    <row r="2722" spans="1:12" x14ac:dyDescent="0.25">
      <c r="A2722" t="s">
        <v>1903</v>
      </c>
      <c r="B2722">
        <v>2026</v>
      </c>
      <c r="C2722" t="s">
        <v>1</v>
      </c>
      <c r="D2722" t="s">
        <v>2</v>
      </c>
      <c r="E2722" t="s">
        <v>1904</v>
      </c>
      <c r="F2722" s="3">
        <v>2637360</v>
      </c>
      <c r="G2722" s="3">
        <v>-2188228</v>
      </c>
      <c r="H2722" s="3">
        <v>449132</v>
      </c>
      <c r="I2722" s="3">
        <v>-168938.4</v>
      </c>
      <c r="J2722" s="4" t="s">
        <v>3369</v>
      </c>
      <c r="K2722" s="3">
        <v>280193.59999999998</v>
      </c>
      <c r="L2722">
        <f t="shared" si="43"/>
        <v>957</v>
      </c>
    </row>
    <row r="2723" spans="1:12" x14ac:dyDescent="0.25">
      <c r="A2723" t="s">
        <v>1903</v>
      </c>
      <c r="B2723">
        <v>2026</v>
      </c>
      <c r="C2723" t="s">
        <v>5</v>
      </c>
      <c r="D2723" t="s">
        <v>2</v>
      </c>
      <c r="E2723" t="s">
        <v>1904</v>
      </c>
      <c r="F2723" s="3">
        <v>86733</v>
      </c>
      <c r="G2723" s="3">
        <v>-67215</v>
      </c>
      <c r="H2723" s="3">
        <v>19518</v>
      </c>
      <c r="I2723" s="3">
        <v>-7376.44</v>
      </c>
      <c r="J2723" s="4" t="s">
        <v>3369</v>
      </c>
      <c r="K2723" s="3">
        <v>12141.56</v>
      </c>
      <c r="L2723">
        <f t="shared" si="43"/>
        <v>957</v>
      </c>
    </row>
    <row r="2724" spans="1:12" x14ac:dyDescent="0.25">
      <c r="A2724" t="str">
        <f>A2723</f>
        <v>Loyal Order of Moose #1082</v>
      </c>
      <c r="B2724">
        <f>B2723</f>
        <v>2026</v>
      </c>
      <c r="C2724" t="s">
        <v>3357</v>
      </c>
      <c r="D2724" t="str">
        <f>D2723</f>
        <v>501(c)(8)</v>
      </c>
      <c r="E2724" t="str">
        <f>E2723</f>
        <v>0197-38</v>
      </c>
      <c r="F2724" s="3">
        <f>SUM(F2722:F2723)</f>
        <v>2724093</v>
      </c>
      <c r="G2724" s="3">
        <f>SUM(G2722:G2723)</f>
        <v>-2255443</v>
      </c>
      <c r="H2724" s="3">
        <f>SUM(H2722:H2723)</f>
        <v>468650</v>
      </c>
      <c r="I2724" s="3">
        <f>SUM(I2722:I2723)</f>
        <v>-176314.84</v>
      </c>
      <c r="J2724" s="4" t="s">
        <v>3369</v>
      </c>
      <c r="K2724" s="3">
        <f>SUM(K2722:K2723)</f>
        <v>292335.15999999997</v>
      </c>
      <c r="L2724">
        <f t="shared" si="43"/>
        <v>957</v>
      </c>
    </row>
    <row r="2725" spans="1:12" x14ac:dyDescent="0.25">
      <c r="A2725" t="s">
        <v>1905</v>
      </c>
      <c r="B2725">
        <v>2026</v>
      </c>
      <c r="C2725" t="s">
        <v>1</v>
      </c>
      <c r="D2725" t="s">
        <v>2</v>
      </c>
      <c r="E2725" t="s">
        <v>1906</v>
      </c>
      <c r="F2725" s="3">
        <v>2787146.7</v>
      </c>
      <c r="G2725" s="3">
        <v>-2216355.5500000003</v>
      </c>
      <c r="H2725" s="3">
        <v>570791.15</v>
      </c>
      <c r="I2725" s="3">
        <v>-200007.25</v>
      </c>
      <c r="J2725" s="4" t="s">
        <v>3369</v>
      </c>
      <c r="K2725" s="3">
        <v>370783.9</v>
      </c>
      <c r="L2725">
        <f t="shared" si="43"/>
        <v>958</v>
      </c>
    </row>
    <row r="2726" spans="1:12" x14ac:dyDescent="0.25">
      <c r="A2726" t="s">
        <v>1905</v>
      </c>
      <c r="B2726">
        <v>2026</v>
      </c>
      <c r="C2726" t="s">
        <v>5</v>
      </c>
      <c r="D2726" t="s">
        <v>2</v>
      </c>
      <c r="E2726" t="s">
        <v>1906</v>
      </c>
      <c r="F2726" s="3">
        <v>214931</v>
      </c>
      <c r="G2726" s="3">
        <v>-168615</v>
      </c>
      <c r="H2726" s="3">
        <v>46316</v>
      </c>
      <c r="I2726" s="3">
        <v>-9986.35</v>
      </c>
      <c r="J2726" s="4" t="s">
        <v>3369</v>
      </c>
      <c r="K2726" s="3">
        <v>36329.65</v>
      </c>
      <c r="L2726">
        <f t="shared" si="43"/>
        <v>958</v>
      </c>
    </row>
    <row r="2727" spans="1:12" x14ac:dyDescent="0.25">
      <c r="A2727" t="str">
        <f>A2726</f>
        <v>Loyal Order of Moose #1167</v>
      </c>
      <c r="B2727">
        <f>B2726</f>
        <v>2026</v>
      </c>
      <c r="C2727" t="s">
        <v>3357</v>
      </c>
      <c r="D2727" t="str">
        <f>D2726</f>
        <v>501(c)(8)</v>
      </c>
      <c r="E2727" t="str">
        <f>E2726</f>
        <v>0190-38</v>
      </c>
      <c r="F2727" s="3">
        <f>SUM(F2725:F2726)</f>
        <v>3002077.7</v>
      </c>
      <c r="G2727" s="3">
        <f>SUM(G2725:G2726)</f>
        <v>-2384970.5500000003</v>
      </c>
      <c r="H2727" s="3">
        <f>SUM(H2725:H2726)</f>
        <v>617107.15</v>
      </c>
      <c r="I2727" s="3">
        <f>SUM(I2725:I2726)</f>
        <v>-209993.60000000001</v>
      </c>
      <c r="J2727" s="4" t="s">
        <v>3369</v>
      </c>
      <c r="K2727" s="3">
        <f>SUM(K2725:K2726)</f>
        <v>407113.55000000005</v>
      </c>
      <c r="L2727">
        <f t="shared" si="43"/>
        <v>958</v>
      </c>
    </row>
    <row r="2728" spans="1:12" x14ac:dyDescent="0.25">
      <c r="A2728" t="s">
        <v>1907</v>
      </c>
      <c r="B2728">
        <v>2026</v>
      </c>
      <c r="C2728" t="s">
        <v>1</v>
      </c>
      <c r="D2728" t="s">
        <v>2</v>
      </c>
      <c r="E2728" t="s">
        <v>1908</v>
      </c>
      <c r="F2728" s="3">
        <v>11388396.85</v>
      </c>
      <c r="G2728" s="3">
        <v>-10380401</v>
      </c>
      <c r="H2728" s="3">
        <v>1007995.85</v>
      </c>
      <c r="I2728" s="3">
        <v>-377332.29</v>
      </c>
      <c r="J2728" s="4" t="s">
        <v>3369</v>
      </c>
      <c r="K2728" s="3">
        <v>630663.56000000006</v>
      </c>
      <c r="L2728">
        <f t="shared" si="43"/>
        <v>959</v>
      </c>
    </row>
    <row r="2729" spans="1:12" x14ac:dyDescent="0.25">
      <c r="A2729" t="s">
        <v>1907</v>
      </c>
      <c r="B2729">
        <v>2026</v>
      </c>
      <c r="C2729" t="s">
        <v>5</v>
      </c>
      <c r="D2729" t="s">
        <v>2</v>
      </c>
      <c r="E2729" t="s">
        <v>1908</v>
      </c>
      <c r="F2729" s="3">
        <v>518820</v>
      </c>
      <c r="G2729" s="3">
        <v>-415614</v>
      </c>
      <c r="H2729" s="3">
        <v>103206</v>
      </c>
      <c r="I2729" s="3">
        <v>-26329.91</v>
      </c>
      <c r="J2729" s="4" t="s">
        <v>3369</v>
      </c>
      <c r="K2729" s="3">
        <v>76876.09</v>
      </c>
      <c r="L2729">
        <f t="shared" si="43"/>
        <v>959</v>
      </c>
    </row>
    <row r="2730" spans="1:12" x14ac:dyDescent="0.25">
      <c r="A2730" t="str">
        <f>A2729</f>
        <v>Loyal Order of Moose #1215</v>
      </c>
      <c r="B2730">
        <f>B2729</f>
        <v>2026</v>
      </c>
      <c r="C2730" t="s">
        <v>3357</v>
      </c>
      <c r="D2730" t="str">
        <f>D2729</f>
        <v>501(c)(8)</v>
      </c>
      <c r="E2730" t="str">
        <f>E2729</f>
        <v>0192-38</v>
      </c>
      <c r="F2730" s="3">
        <f>SUM(F2728:F2729)</f>
        <v>11907216.85</v>
      </c>
      <c r="G2730" s="3">
        <f>SUM(G2728:G2729)</f>
        <v>-10796015</v>
      </c>
      <c r="H2730" s="3">
        <f>SUM(H2728:H2729)</f>
        <v>1111201.8500000001</v>
      </c>
      <c r="I2730" s="3">
        <f>SUM(I2728:I2729)</f>
        <v>-403662.19999999995</v>
      </c>
      <c r="J2730" s="4" t="s">
        <v>3369</v>
      </c>
      <c r="K2730" s="3">
        <f>SUM(K2728:K2729)</f>
        <v>707539.65</v>
      </c>
      <c r="L2730">
        <f t="shared" si="43"/>
        <v>959</v>
      </c>
    </row>
    <row r="2731" spans="1:12" x14ac:dyDescent="0.25">
      <c r="A2731" t="s">
        <v>1909</v>
      </c>
      <c r="B2731">
        <v>2026</v>
      </c>
      <c r="C2731" t="s">
        <v>1</v>
      </c>
      <c r="D2731" t="s">
        <v>2</v>
      </c>
      <c r="E2731" t="s">
        <v>1910</v>
      </c>
      <c r="F2731" s="3">
        <v>4319569.25</v>
      </c>
      <c r="G2731" s="3">
        <v>-3987941.15</v>
      </c>
      <c r="H2731" s="3">
        <v>331628.09999999998</v>
      </c>
      <c r="I2731" s="3">
        <v>-70614.259999999995</v>
      </c>
      <c r="J2731" s="4" t="s">
        <v>3369</v>
      </c>
      <c r="K2731" s="3">
        <v>261013.84</v>
      </c>
      <c r="L2731">
        <f t="shared" si="43"/>
        <v>960</v>
      </c>
    </row>
    <row r="2732" spans="1:12" x14ac:dyDescent="0.25">
      <c r="A2732" t="s">
        <v>1909</v>
      </c>
      <c r="B2732">
        <v>2026</v>
      </c>
      <c r="C2732" t="s">
        <v>5</v>
      </c>
      <c r="D2732" t="s">
        <v>2</v>
      </c>
      <c r="E2732" t="s">
        <v>1910</v>
      </c>
      <c r="F2732" s="3">
        <v>140590</v>
      </c>
      <c r="G2732" s="3">
        <v>-113895</v>
      </c>
      <c r="H2732" s="3">
        <v>26695</v>
      </c>
      <c r="I2732" s="3">
        <v>-7438.78</v>
      </c>
      <c r="J2732" s="4" t="s">
        <v>3369</v>
      </c>
      <c r="K2732" s="3">
        <v>19256.22</v>
      </c>
      <c r="L2732">
        <f t="shared" si="43"/>
        <v>960</v>
      </c>
    </row>
    <row r="2733" spans="1:12" x14ac:dyDescent="0.25">
      <c r="A2733" t="str">
        <f>A2732</f>
        <v>Loyal Order of Moose #1224</v>
      </c>
      <c r="B2733">
        <f>B2732</f>
        <v>2026</v>
      </c>
      <c r="C2733" t="s">
        <v>3357</v>
      </c>
      <c r="D2733" t="str">
        <f>D2732</f>
        <v>501(c)(8)</v>
      </c>
      <c r="E2733" t="str">
        <f>E2732</f>
        <v>0028-39</v>
      </c>
      <c r="F2733" s="3">
        <f>SUM(F2731:F2732)</f>
        <v>4460159.25</v>
      </c>
      <c r="G2733" s="3">
        <f>SUM(G2731:G2732)</f>
        <v>-4101836.15</v>
      </c>
      <c r="H2733" s="3">
        <f>SUM(H2731:H2732)</f>
        <v>358323.1</v>
      </c>
      <c r="I2733" s="3">
        <f>SUM(I2731:I2732)</f>
        <v>-78053.039999999994</v>
      </c>
      <c r="J2733" s="4" t="s">
        <v>3369</v>
      </c>
      <c r="K2733" s="3">
        <f>SUM(K2731:K2732)</f>
        <v>280270.06</v>
      </c>
      <c r="L2733">
        <f t="shared" si="43"/>
        <v>960</v>
      </c>
    </row>
    <row r="2734" spans="1:12" x14ac:dyDescent="0.25">
      <c r="A2734" t="s">
        <v>1911</v>
      </c>
      <c r="B2734">
        <v>2026</v>
      </c>
      <c r="C2734" t="s">
        <v>1</v>
      </c>
      <c r="D2734" t="s">
        <v>2</v>
      </c>
      <c r="E2734" t="s">
        <v>1912</v>
      </c>
      <c r="F2734" s="3">
        <v>5662506.9000000004</v>
      </c>
      <c r="G2734" s="3">
        <v>-5213492.75</v>
      </c>
      <c r="H2734" s="3">
        <v>449014.15</v>
      </c>
      <c r="I2734" s="3">
        <v>-137043.41</v>
      </c>
      <c r="J2734" s="4" t="s">
        <v>3369</v>
      </c>
      <c r="K2734" s="3">
        <v>311970.74</v>
      </c>
      <c r="L2734">
        <f t="shared" si="43"/>
        <v>961</v>
      </c>
    </row>
    <row r="2735" spans="1:12" x14ac:dyDescent="0.25">
      <c r="A2735" t="s">
        <v>1911</v>
      </c>
      <c r="B2735">
        <v>2026</v>
      </c>
      <c r="C2735" t="s">
        <v>5</v>
      </c>
      <c r="D2735" t="s">
        <v>2</v>
      </c>
      <c r="E2735" t="s">
        <v>1912</v>
      </c>
      <c r="F2735" s="3">
        <v>307880</v>
      </c>
      <c r="G2735" s="3">
        <v>-247938</v>
      </c>
      <c r="H2735" s="3">
        <v>59942</v>
      </c>
      <c r="I2735" s="3">
        <v>-17489.669999999998</v>
      </c>
      <c r="J2735" s="4" t="s">
        <v>3369</v>
      </c>
      <c r="K2735" s="3">
        <v>42452.33</v>
      </c>
      <c r="L2735">
        <f t="shared" si="43"/>
        <v>961</v>
      </c>
    </row>
    <row r="2736" spans="1:12" x14ac:dyDescent="0.25">
      <c r="A2736" t="str">
        <f>A2735</f>
        <v>Loyal Order of Moose #1234</v>
      </c>
      <c r="B2736">
        <f>B2735</f>
        <v>2026</v>
      </c>
      <c r="C2736" t="s">
        <v>3357</v>
      </c>
      <c r="D2736" t="str">
        <f>D2735</f>
        <v>501(c)(8)</v>
      </c>
      <c r="E2736" t="str">
        <f>E2735</f>
        <v>0119-38</v>
      </c>
      <c r="F2736" s="3">
        <f>SUM(F2734:F2735)</f>
        <v>5970386.9000000004</v>
      </c>
      <c r="G2736" s="3">
        <f>SUM(G2734:G2735)</f>
        <v>-5461430.75</v>
      </c>
      <c r="H2736" s="3">
        <f>SUM(H2734:H2735)</f>
        <v>508956.15</v>
      </c>
      <c r="I2736" s="3">
        <f>SUM(I2734:I2735)</f>
        <v>-154533.08000000002</v>
      </c>
      <c r="J2736" s="4" t="s">
        <v>3369</v>
      </c>
      <c r="K2736" s="3">
        <f>SUM(K2734:K2735)</f>
        <v>354423.07</v>
      </c>
      <c r="L2736">
        <f t="shared" si="43"/>
        <v>961</v>
      </c>
    </row>
    <row r="2737" spans="1:12" x14ac:dyDescent="0.25">
      <c r="A2737" t="s">
        <v>1913</v>
      </c>
      <c r="B2737">
        <v>2026</v>
      </c>
      <c r="C2737" t="s">
        <v>1</v>
      </c>
      <c r="D2737" t="s">
        <v>2</v>
      </c>
      <c r="E2737" t="s">
        <v>1914</v>
      </c>
      <c r="F2737" s="3">
        <v>2624807.5</v>
      </c>
      <c r="G2737" s="3">
        <v>-2445071.35</v>
      </c>
      <c r="H2737" s="3">
        <v>179736.15</v>
      </c>
      <c r="I2737" s="3">
        <v>-67200.210000000006</v>
      </c>
      <c r="J2737" s="4" t="s">
        <v>3369</v>
      </c>
      <c r="K2737" s="3">
        <v>112535.94</v>
      </c>
      <c r="L2737">
        <f t="shared" si="43"/>
        <v>962</v>
      </c>
    </row>
    <row r="2738" spans="1:12" x14ac:dyDescent="0.25">
      <c r="A2738" t="s">
        <v>1913</v>
      </c>
      <c r="B2738">
        <v>2026</v>
      </c>
      <c r="C2738" t="s">
        <v>5</v>
      </c>
      <c r="D2738" t="s">
        <v>2</v>
      </c>
      <c r="E2738" t="s">
        <v>1914</v>
      </c>
      <c r="F2738" s="3">
        <v>2520</v>
      </c>
      <c r="G2738" s="3">
        <v>-2023</v>
      </c>
      <c r="H2738" s="3">
        <v>497</v>
      </c>
      <c r="I2738" s="3">
        <v>-1734.15</v>
      </c>
      <c r="J2738" s="4" t="s">
        <v>3369</v>
      </c>
      <c r="K2738" s="3">
        <v>-1237.1500000000001</v>
      </c>
      <c r="L2738">
        <f t="shared" si="43"/>
        <v>962</v>
      </c>
    </row>
    <row r="2739" spans="1:12" x14ac:dyDescent="0.25">
      <c r="A2739" t="str">
        <f>A2738</f>
        <v>Loyal Order of Moose #1244</v>
      </c>
      <c r="B2739">
        <f>B2738</f>
        <v>2026</v>
      </c>
      <c r="C2739" t="s">
        <v>3357</v>
      </c>
      <c r="D2739" t="str">
        <f>D2738</f>
        <v>501(c)(8)</v>
      </c>
      <c r="E2739" t="str">
        <f>E2738</f>
        <v>0214-38</v>
      </c>
      <c r="F2739" s="3">
        <f>SUM(F2737:F2738)</f>
        <v>2627327.5</v>
      </c>
      <c r="G2739" s="3">
        <f>SUM(G2737:G2738)</f>
        <v>-2447094.35</v>
      </c>
      <c r="H2739" s="3">
        <f>SUM(H2737:H2738)</f>
        <v>180233.15</v>
      </c>
      <c r="I2739" s="3">
        <f>SUM(I2737:I2738)</f>
        <v>-68934.36</v>
      </c>
      <c r="J2739" s="4" t="s">
        <v>3369</v>
      </c>
      <c r="K2739" s="3">
        <f>SUM(K2737:K2738)</f>
        <v>111298.79000000001</v>
      </c>
      <c r="L2739">
        <f t="shared" si="43"/>
        <v>962</v>
      </c>
    </row>
    <row r="2740" spans="1:12" x14ac:dyDescent="0.25">
      <c r="A2740" t="s">
        <v>1915</v>
      </c>
      <c r="B2740">
        <v>2026</v>
      </c>
      <c r="C2740" t="s">
        <v>1</v>
      </c>
      <c r="D2740" t="s">
        <v>2</v>
      </c>
      <c r="E2740" t="s">
        <v>1916</v>
      </c>
      <c r="F2740" s="3">
        <v>5216917.5</v>
      </c>
      <c r="G2740" s="3">
        <v>-4291669.8499999996</v>
      </c>
      <c r="H2740" s="3">
        <v>925247.65</v>
      </c>
      <c r="I2740" s="3">
        <v>-347314.82</v>
      </c>
      <c r="J2740" s="4" t="s">
        <v>3369</v>
      </c>
      <c r="K2740" s="3">
        <v>577932.82999999996</v>
      </c>
      <c r="L2740">
        <f t="shared" si="43"/>
        <v>963</v>
      </c>
    </row>
    <row r="2741" spans="1:12" x14ac:dyDescent="0.25">
      <c r="A2741" t="s">
        <v>1915</v>
      </c>
      <c r="B2741">
        <v>2026</v>
      </c>
      <c r="C2741" t="s">
        <v>5</v>
      </c>
      <c r="D2741" t="s">
        <v>2</v>
      </c>
      <c r="E2741" t="s">
        <v>1916</v>
      </c>
      <c r="F2741" s="3">
        <v>231112</v>
      </c>
      <c r="G2741" s="3">
        <v>-182244</v>
      </c>
      <c r="H2741" s="3">
        <v>48868</v>
      </c>
      <c r="I2741" s="3">
        <v>-20678.3</v>
      </c>
      <c r="J2741" s="4" t="s">
        <v>3369</v>
      </c>
      <c r="K2741" s="3">
        <v>28189.7</v>
      </c>
      <c r="L2741">
        <f t="shared" si="43"/>
        <v>963</v>
      </c>
    </row>
    <row r="2742" spans="1:12" x14ac:dyDescent="0.25">
      <c r="A2742" t="str">
        <f>A2741</f>
        <v>Loyal Order of Moose #1320</v>
      </c>
      <c r="B2742">
        <f>B2741</f>
        <v>2026</v>
      </c>
      <c r="C2742" t="s">
        <v>3357</v>
      </c>
      <c r="D2742" t="str">
        <f>D2741</f>
        <v>501(c)(8)</v>
      </c>
      <c r="E2742" t="str">
        <f>E2741</f>
        <v>0100-38</v>
      </c>
      <c r="F2742" s="3">
        <f>SUM(F2740:F2741)</f>
        <v>5448029.5</v>
      </c>
      <c r="G2742" s="3">
        <f>SUM(G2740:G2741)</f>
        <v>-4473913.8499999996</v>
      </c>
      <c r="H2742" s="3">
        <f>SUM(H2740:H2741)</f>
        <v>974115.65</v>
      </c>
      <c r="I2742" s="3">
        <f>SUM(I2740:I2741)</f>
        <v>-367993.12</v>
      </c>
      <c r="J2742" s="4" t="s">
        <v>3369</v>
      </c>
      <c r="K2742" s="3">
        <f>SUM(K2740:K2741)</f>
        <v>606122.52999999991</v>
      </c>
      <c r="L2742">
        <f t="shared" si="43"/>
        <v>963</v>
      </c>
    </row>
    <row r="2743" spans="1:12" x14ac:dyDescent="0.25">
      <c r="A2743" t="s">
        <v>1917</v>
      </c>
      <c r="B2743">
        <v>2026</v>
      </c>
      <c r="C2743" t="s">
        <v>1</v>
      </c>
      <c r="D2743" t="s">
        <v>2</v>
      </c>
      <c r="E2743" t="s">
        <v>1918</v>
      </c>
      <c r="F2743" s="3">
        <v>57747.45</v>
      </c>
      <c r="G2743" s="3">
        <v>-45737.1</v>
      </c>
      <c r="H2743" s="3">
        <v>12010.35</v>
      </c>
      <c r="I2743" s="3">
        <v>-474.54</v>
      </c>
      <c r="J2743" s="4" t="s">
        <v>3369</v>
      </c>
      <c r="K2743" s="3">
        <v>11535.81</v>
      </c>
      <c r="L2743">
        <f t="shared" si="43"/>
        <v>964</v>
      </c>
    </row>
    <row r="2744" spans="1:12" x14ac:dyDescent="0.25">
      <c r="A2744" t="str">
        <f>A2743</f>
        <v>Loyal Order of Moose #1383</v>
      </c>
      <c r="B2744">
        <f>B2743</f>
        <v>2026</v>
      </c>
      <c r="C2744" t="s">
        <v>3357</v>
      </c>
      <c r="D2744" t="str">
        <f>D2743</f>
        <v>501(c)(8)</v>
      </c>
      <c r="E2744" t="str">
        <f>E2743</f>
        <v>0222-38</v>
      </c>
      <c r="F2744" s="3">
        <f>SUM(F2743)</f>
        <v>57747.45</v>
      </c>
      <c r="G2744" s="3">
        <f>SUM(G2743)</f>
        <v>-45737.1</v>
      </c>
      <c r="H2744" s="3">
        <f>SUM(H2743)</f>
        <v>12010.35</v>
      </c>
      <c r="I2744" s="3">
        <f>SUM(I2743)</f>
        <v>-474.54</v>
      </c>
      <c r="J2744" s="4" t="s">
        <v>3369</v>
      </c>
      <c r="K2744" s="3">
        <f>SUM(K2743)</f>
        <v>11535.81</v>
      </c>
      <c r="L2744">
        <f t="shared" si="43"/>
        <v>964</v>
      </c>
    </row>
    <row r="2745" spans="1:12" x14ac:dyDescent="0.25">
      <c r="A2745" t="s">
        <v>1919</v>
      </c>
      <c r="B2745">
        <v>2026</v>
      </c>
      <c r="C2745" t="s">
        <v>1</v>
      </c>
      <c r="D2745" t="s">
        <v>2</v>
      </c>
      <c r="E2745" t="s">
        <v>1920</v>
      </c>
      <c r="F2745" s="3">
        <v>23655622.25</v>
      </c>
      <c r="G2745" s="3">
        <v>-21963664.449999999</v>
      </c>
      <c r="H2745" s="3">
        <v>1691957.8</v>
      </c>
      <c r="I2745" s="3">
        <v>-638434.39</v>
      </c>
      <c r="J2745" s="4" t="s">
        <v>3369</v>
      </c>
      <c r="K2745" s="3">
        <v>1053523.4099999999</v>
      </c>
      <c r="L2745">
        <f t="shared" si="43"/>
        <v>965</v>
      </c>
    </row>
    <row r="2746" spans="1:12" x14ac:dyDescent="0.25">
      <c r="A2746" t="s">
        <v>1919</v>
      </c>
      <c r="B2746">
        <v>2026</v>
      </c>
      <c r="C2746" t="s">
        <v>5</v>
      </c>
      <c r="D2746" t="s">
        <v>2</v>
      </c>
      <c r="E2746" t="s">
        <v>1920</v>
      </c>
      <c r="F2746" s="3">
        <v>815950</v>
      </c>
      <c r="G2746" s="3">
        <v>-633425</v>
      </c>
      <c r="H2746" s="3">
        <v>182525</v>
      </c>
      <c r="I2746" s="3">
        <v>-49034.83</v>
      </c>
      <c r="J2746" s="4" t="s">
        <v>3369</v>
      </c>
      <c r="K2746" s="3">
        <v>133490.17000000001</v>
      </c>
      <c r="L2746">
        <f t="shared" si="43"/>
        <v>965</v>
      </c>
    </row>
    <row r="2747" spans="1:12" x14ac:dyDescent="0.25">
      <c r="A2747" t="str">
        <f>A2746</f>
        <v>Loyal Order Of Moose #1427</v>
      </c>
      <c r="B2747">
        <f>B2746</f>
        <v>2026</v>
      </c>
      <c r="C2747" t="s">
        <v>3357</v>
      </c>
      <c r="D2747" t="str">
        <f>D2746</f>
        <v>501(c)(8)</v>
      </c>
      <c r="E2747" t="str">
        <f>E2746</f>
        <v>0146-38</v>
      </c>
      <c r="F2747" s="3">
        <f>SUM(F2745:F2746)</f>
        <v>24471572.25</v>
      </c>
      <c r="G2747" s="3">
        <f>SUM(G2745:G2746)</f>
        <v>-22597089.449999999</v>
      </c>
      <c r="H2747" s="3">
        <f>SUM(H2745:H2746)</f>
        <v>1874482.8</v>
      </c>
      <c r="I2747" s="3">
        <f>SUM(I2745:I2746)</f>
        <v>-687469.22</v>
      </c>
      <c r="J2747" s="4" t="s">
        <v>3369</v>
      </c>
      <c r="K2747" s="3">
        <f>SUM(K2745:K2746)</f>
        <v>1187013.5799999998</v>
      </c>
      <c r="L2747">
        <f t="shared" si="43"/>
        <v>965</v>
      </c>
    </row>
    <row r="2748" spans="1:12" x14ac:dyDescent="0.25">
      <c r="A2748" t="s">
        <v>1921</v>
      </c>
      <c r="B2748">
        <v>2026</v>
      </c>
      <c r="C2748" t="s">
        <v>1</v>
      </c>
      <c r="D2748" t="s">
        <v>2</v>
      </c>
      <c r="E2748" t="s">
        <v>1922</v>
      </c>
      <c r="F2748" s="3">
        <v>5762432</v>
      </c>
      <c r="G2748" s="3">
        <v>-5259074.3499999996</v>
      </c>
      <c r="H2748" s="3">
        <v>503357.65</v>
      </c>
      <c r="I2748" s="3">
        <v>-118890.23</v>
      </c>
      <c r="J2748" s="4" t="s">
        <v>3369</v>
      </c>
      <c r="K2748" s="3">
        <v>384467.42</v>
      </c>
      <c r="L2748">
        <f t="shared" si="43"/>
        <v>966</v>
      </c>
    </row>
    <row r="2749" spans="1:12" x14ac:dyDescent="0.25">
      <c r="A2749" t="s">
        <v>1921</v>
      </c>
      <c r="B2749">
        <v>2026</v>
      </c>
      <c r="C2749" t="s">
        <v>5</v>
      </c>
      <c r="D2749" t="s">
        <v>2</v>
      </c>
      <c r="E2749" t="s">
        <v>1922</v>
      </c>
      <c r="F2749" s="3">
        <v>42620</v>
      </c>
      <c r="G2749" s="3">
        <v>-31990</v>
      </c>
      <c r="H2749" s="3">
        <v>10630</v>
      </c>
      <c r="I2749" s="3">
        <v>-7912.45</v>
      </c>
      <c r="J2749" s="4" t="s">
        <v>3369</v>
      </c>
      <c r="K2749" s="3">
        <v>2717.55</v>
      </c>
      <c r="L2749">
        <f t="shared" si="43"/>
        <v>966</v>
      </c>
    </row>
    <row r="2750" spans="1:12" x14ac:dyDescent="0.25">
      <c r="A2750" t="str">
        <f>A2749</f>
        <v>Loyal Order of Moose #1462</v>
      </c>
      <c r="B2750">
        <f>B2749</f>
        <v>2026</v>
      </c>
      <c r="C2750" t="s">
        <v>3357</v>
      </c>
      <c r="D2750" t="str">
        <f>D2749</f>
        <v>501(c)(8)</v>
      </c>
      <c r="E2750" t="str">
        <f>E2749</f>
        <v>0241-38</v>
      </c>
      <c r="F2750" s="3">
        <f>SUM(F2748:F2749)</f>
        <v>5805052</v>
      </c>
      <c r="G2750" s="3">
        <f>SUM(G2748:G2749)</f>
        <v>-5291064.3499999996</v>
      </c>
      <c r="H2750" s="3">
        <f>SUM(H2748:H2749)</f>
        <v>513987.65</v>
      </c>
      <c r="I2750" s="3">
        <f>SUM(I2748:I2749)</f>
        <v>-126802.68</v>
      </c>
      <c r="J2750" s="4" t="s">
        <v>3369</v>
      </c>
      <c r="K2750" s="3">
        <f>SUM(K2748:K2749)</f>
        <v>387184.97</v>
      </c>
      <c r="L2750">
        <f t="shared" si="43"/>
        <v>966</v>
      </c>
    </row>
    <row r="2751" spans="1:12" x14ac:dyDescent="0.25">
      <c r="A2751" t="s">
        <v>1923</v>
      </c>
      <c r="B2751">
        <v>2026</v>
      </c>
      <c r="C2751" t="s">
        <v>1</v>
      </c>
      <c r="D2751" t="s">
        <v>2</v>
      </c>
      <c r="E2751" t="s">
        <v>1924</v>
      </c>
      <c r="F2751" s="3">
        <v>10391069</v>
      </c>
      <c r="G2751" s="3">
        <v>-8632864.75</v>
      </c>
      <c r="H2751" s="3">
        <v>1758204.25</v>
      </c>
      <c r="I2751" s="3">
        <v>-534284.36</v>
      </c>
      <c r="J2751" s="4" t="s">
        <v>3369</v>
      </c>
      <c r="K2751" s="3">
        <v>1223919.8899999999</v>
      </c>
      <c r="L2751">
        <f t="shared" si="43"/>
        <v>967</v>
      </c>
    </row>
    <row r="2752" spans="1:12" x14ac:dyDescent="0.25">
      <c r="A2752" t="s">
        <v>1923</v>
      </c>
      <c r="B2752">
        <v>2026</v>
      </c>
      <c r="C2752" t="s">
        <v>5</v>
      </c>
      <c r="D2752" t="s">
        <v>2</v>
      </c>
      <c r="E2752" t="s">
        <v>1924</v>
      </c>
      <c r="F2752" s="3">
        <v>1185202</v>
      </c>
      <c r="G2752" s="3">
        <v>-982060</v>
      </c>
      <c r="H2752" s="3">
        <v>203142</v>
      </c>
      <c r="I2752" s="3">
        <v>-45408.99</v>
      </c>
      <c r="J2752" s="4" t="s">
        <v>3369</v>
      </c>
      <c r="K2752" s="3">
        <v>157733.01</v>
      </c>
      <c r="L2752">
        <f t="shared" si="43"/>
        <v>967</v>
      </c>
    </row>
    <row r="2753" spans="1:12" x14ac:dyDescent="0.25">
      <c r="A2753" t="str">
        <f>A2752</f>
        <v>Loyal Order of Moose #1473</v>
      </c>
      <c r="B2753">
        <f>B2752</f>
        <v>2026</v>
      </c>
      <c r="C2753" t="s">
        <v>3357</v>
      </c>
      <c r="D2753" t="str">
        <f>D2752</f>
        <v>501(c)(8)</v>
      </c>
      <c r="E2753" t="str">
        <f>E2752</f>
        <v>0167-38</v>
      </c>
      <c r="F2753" s="3">
        <f>SUM(F2751:F2752)</f>
        <v>11576271</v>
      </c>
      <c r="G2753" s="3">
        <f>SUM(G2751:G2752)</f>
        <v>-9614924.75</v>
      </c>
      <c r="H2753" s="3">
        <f>SUM(H2751:H2752)</f>
        <v>1961346.25</v>
      </c>
      <c r="I2753" s="3">
        <f>SUM(I2751:I2752)</f>
        <v>-579693.35</v>
      </c>
      <c r="J2753" s="4" t="s">
        <v>3369</v>
      </c>
      <c r="K2753" s="3">
        <f>SUM(K2751:K2752)</f>
        <v>1381652.9</v>
      </c>
      <c r="L2753">
        <f t="shared" si="43"/>
        <v>967</v>
      </c>
    </row>
    <row r="2754" spans="1:12" x14ac:dyDescent="0.25">
      <c r="A2754" t="s">
        <v>1925</v>
      </c>
      <c r="B2754">
        <v>2026</v>
      </c>
      <c r="C2754" t="s">
        <v>1</v>
      </c>
      <c r="D2754" t="s">
        <v>2</v>
      </c>
      <c r="E2754" t="s">
        <v>1926</v>
      </c>
      <c r="F2754" s="3">
        <v>16390463.5</v>
      </c>
      <c r="G2754" s="3">
        <v>-15338609.25</v>
      </c>
      <c r="H2754" s="3">
        <v>1051854.25</v>
      </c>
      <c r="I2754" s="3">
        <v>-327752.93</v>
      </c>
      <c r="J2754" s="4" t="s">
        <v>3369</v>
      </c>
      <c r="K2754" s="3">
        <v>724101.32</v>
      </c>
      <c r="L2754">
        <f t="shared" si="43"/>
        <v>968</v>
      </c>
    </row>
    <row r="2755" spans="1:12" x14ac:dyDescent="0.25">
      <c r="A2755" t="s">
        <v>1925</v>
      </c>
      <c r="B2755">
        <v>2026</v>
      </c>
      <c r="C2755" t="s">
        <v>5</v>
      </c>
      <c r="D2755" t="s">
        <v>2</v>
      </c>
      <c r="E2755" t="s">
        <v>1926</v>
      </c>
      <c r="F2755" s="3">
        <v>1046510</v>
      </c>
      <c r="G2755" s="3">
        <v>-828885</v>
      </c>
      <c r="H2755" s="3">
        <v>217625</v>
      </c>
      <c r="I2755" s="3">
        <v>-58943.72</v>
      </c>
      <c r="J2755" s="4" t="s">
        <v>3369</v>
      </c>
      <c r="K2755" s="3">
        <v>158681.28</v>
      </c>
      <c r="L2755">
        <f t="shared" si="43"/>
        <v>968</v>
      </c>
    </row>
    <row r="2756" spans="1:12" x14ac:dyDescent="0.25">
      <c r="A2756" t="str">
        <f>A2755</f>
        <v>Loyal Order of Moose #1533</v>
      </c>
      <c r="B2756">
        <f>B2755</f>
        <v>2026</v>
      </c>
      <c r="C2756" t="s">
        <v>3357</v>
      </c>
      <c r="D2756" t="str">
        <f>D2755</f>
        <v>501(c)(8)</v>
      </c>
      <c r="E2756" t="str">
        <f>E2755</f>
        <v>0176-38</v>
      </c>
      <c r="F2756" s="3">
        <f>SUM(F2754:F2755)</f>
        <v>17436973.5</v>
      </c>
      <c r="G2756" s="3">
        <f>SUM(G2754:G2755)</f>
        <v>-16167494.25</v>
      </c>
      <c r="H2756" s="3">
        <f>SUM(H2754:H2755)</f>
        <v>1269479.25</v>
      </c>
      <c r="I2756" s="3">
        <f>SUM(I2754:I2755)</f>
        <v>-386696.65</v>
      </c>
      <c r="J2756" s="4" t="s">
        <v>3369</v>
      </c>
      <c r="K2756" s="3">
        <f>SUM(K2754:K2755)</f>
        <v>882782.6</v>
      </c>
      <c r="L2756">
        <f t="shared" ref="L2756:L2819" si="44">IF(E2756=E2755,L2755,L2755+1)</f>
        <v>968</v>
      </c>
    </row>
    <row r="2757" spans="1:12" x14ac:dyDescent="0.25">
      <c r="A2757" t="s">
        <v>1927</v>
      </c>
      <c r="B2757">
        <v>2026</v>
      </c>
      <c r="C2757" t="s">
        <v>1</v>
      </c>
      <c r="D2757" t="s">
        <v>2</v>
      </c>
      <c r="E2757" t="s">
        <v>1928</v>
      </c>
      <c r="F2757" s="3">
        <v>1641530.25</v>
      </c>
      <c r="G2757" s="3">
        <v>-1349434</v>
      </c>
      <c r="H2757" s="3">
        <v>292096.25</v>
      </c>
      <c r="I2757" s="3">
        <v>-46645.61</v>
      </c>
      <c r="J2757" s="4" t="s">
        <v>3369</v>
      </c>
      <c r="K2757" s="3">
        <v>245450.64</v>
      </c>
      <c r="L2757">
        <f t="shared" si="44"/>
        <v>969</v>
      </c>
    </row>
    <row r="2758" spans="1:12" x14ac:dyDescent="0.25">
      <c r="A2758" t="s">
        <v>1927</v>
      </c>
      <c r="B2758">
        <v>2026</v>
      </c>
      <c r="C2758" t="s">
        <v>5</v>
      </c>
      <c r="D2758" t="s">
        <v>2</v>
      </c>
      <c r="E2758" t="s">
        <v>1928</v>
      </c>
      <c r="F2758" s="3">
        <v>183920</v>
      </c>
      <c r="G2758" s="3">
        <v>-152247</v>
      </c>
      <c r="H2758" s="3">
        <v>31673</v>
      </c>
      <c r="I2758" s="3">
        <v>-6811.01</v>
      </c>
      <c r="J2758" s="4" t="s">
        <v>3369</v>
      </c>
      <c r="K2758" s="3">
        <v>24861.99</v>
      </c>
      <c r="L2758">
        <f t="shared" si="44"/>
        <v>969</v>
      </c>
    </row>
    <row r="2759" spans="1:12" x14ac:dyDescent="0.25">
      <c r="A2759" t="str">
        <f>A2758</f>
        <v>Loyal Order of Moose #1567</v>
      </c>
      <c r="B2759">
        <f>B2758</f>
        <v>2026</v>
      </c>
      <c r="C2759" t="s">
        <v>3357</v>
      </c>
      <c r="D2759" t="str">
        <f>D2758</f>
        <v>501(c)(8)</v>
      </c>
      <c r="E2759" t="str">
        <f>E2758</f>
        <v>0218-38</v>
      </c>
      <c r="F2759" s="3">
        <f>SUM(F2757:F2758)</f>
        <v>1825450.25</v>
      </c>
      <c r="G2759" s="3">
        <f>SUM(G2757:G2758)</f>
        <v>-1501681</v>
      </c>
      <c r="H2759" s="3">
        <f>SUM(H2757:H2758)</f>
        <v>323769.25</v>
      </c>
      <c r="I2759" s="3">
        <f>SUM(I2757:I2758)</f>
        <v>-53456.62</v>
      </c>
      <c r="J2759" s="4" t="s">
        <v>3369</v>
      </c>
      <c r="K2759" s="3">
        <f>SUM(K2757:K2758)</f>
        <v>270312.63</v>
      </c>
      <c r="L2759">
        <f t="shared" si="44"/>
        <v>969</v>
      </c>
    </row>
    <row r="2760" spans="1:12" x14ac:dyDescent="0.25">
      <c r="A2760" t="s">
        <v>1929</v>
      </c>
      <c r="B2760">
        <v>2026</v>
      </c>
      <c r="C2760" t="s">
        <v>1</v>
      </c>
      <c r="D2760" t="s">
        <v>2</v>
      </c>
      <c r="E2760" t="s">
        <v>1930</v>
      </c>
      <c r="F2760" s="3">
        <v>12737095</v>
      </c>
      <c r="G2760" s="3">
        <v>-11567079.25</v>
      </c>
      <c r="H2760" s="3">
        <v>1170015.75</v>
      </c>
      <c r="I2760" s="3">
        <v>-443892.09</v>
      </c>
      <c r="J2760" s="4" t="s">
        <v>3369</v>
      </c>
      <c r="K2760" s="3">
        <v>726123.66</v>
      </c>
      <c r="L2760">
        <f t="shared" si="44"/>
        <v>970</v>
      </c>
    </row>
    <row r="2761" spans="1:12" x14ac:dyDescent="0.25">
      <c r="A2761" t="s">
        <v>1929</v>
      </c>
      <c r="B2761">
        <v>2026</v>
      </c>
      <c r="C2761" t="s">
        <v>5</v>
      </c>
      <c r="D2761" t="s">
        <v>2</v>
      </c>
      <c r="E2761" t="s">
        <v>1930</v>
      </c>
      <c r="F2761" s="3">
        <v>306789</v>
      </c>
      <c r="G2761" s="3">
        <v>-241844.04</v>
      </c>
      <c r="H2761" s="3">
        <v>64944.959999999999</v>
      </c>
      <c r="I2761" s="3">
        <v>-31986.07</v>
      </c>
      <c r="J2761" s="4" t="s">
        <v>3369</v>
      </c>
      <c r="K2761" s="3">
        <v>32958.89</v>
      </c>
      <c r="L2761">
        <f t="shared" si="44"/>
        <v>970</v>
      </c>
    </row>
    <row r="2762" spans="1:12" x14ac:dyDescent="0.25">
      <c r="A2762" t="str">
        <f>A2761</f>
        <v>Loyal Order of Moose #1579</v>
      </c>
      <c r="B2762">
        <f>B2761</f>
        <v>2026</v>
      </c>
      <c r="C2762" t="s">
        <v>3357</v>
      </c>
      <c r="D2762" t="str">
        <f>D2761</f>
        <v>501(c)(8)</v>
      </c>
      <c r="E2762" t="str">
        <f>E2761</f>
        <v>0219-38</v>
      </c>
      <c r="F2762" s="3">
        <f>SUM(F2760:F2761)</f>
        <v>13043884</v>
      </c>
      <c r="G2762" s="3">
        <f>SUM(G2760:G2761)</f>
        <v>-11808923.289999999</v>
      </c>
      <c r="H2762" s="3">
        <f>SUM(H2760:H2761)</f>
        <v>1234960.71</v>
      </c>
      <c r="I2762" s="3">
        <f>SUM(I2760:I2761)</f>
        <v>-475878.16000000003</v>
      </c>
      <c r="J2762" s="4" t="s">
        <v>3369</v>
      </c>
      <c r="K2762" s="3">
        <f>SUM(K2760:K2761)</f>
        <v>759082.55</v>
      </c>
      <c r="L2762">
        <f t="shared" si="44"/>
        <v>970</v>
      </c>
    </row>
    <row r="2763" spans="1:12" x14ac:dyDescent="0.25">
      <c r="A2763" t="s">
        <v>1931</v>
      </c>
      <c r="B2763">
        <v>2026</v>
      </c>
      <c r="C2763" t="s">
        <v>9</v>
      </c>
      <c r="D2763" t="s">
        <v>2</v>
      </c>
      <c r="E2763" t="s">
        <v>1932</v>
      </c>
      <c r="F2763" s="3">
        <v>6725</v>
      </c>
      <c r="G2763" s="3">
        <v>0</v>
      </c>
      <c r="H2763" s="3">
        <v>6725</v>
      </c>
      <c r="I2763" s="3">
        <v>-8200</v>
      </c>
      <c r="J2763" s="3">
        <v>0</v>
      </c>
      <c r="K2763" s="3">
        <v>-1475</v>
      </c>
      <c r="L2763">
        <f t="shared" si="44"/>
        <v>971</v>
      </c>
    </row>
    <row r="2764" spans="1:12" x14ac:dyDescent="0.25">
      <c r="A2764" t="s">
        <v>1931</v>
      </c>
      <c r="B2764">
        <v>2026</v>
      </c>
      <c r="C2764" t="s">
        <v>70</v>
      </c>
      <c r="D2764" t="s">
        <v>2</v>
      </c>
      <c r="E2764" t="s">
        <v>1932</v>
      </c>
      <c r="F2764" s="3">
        <v>0</v>
      </c>
      <c r="G2764" s="3">
        <v>0</v>
      </c>
      <c r="H2764" s="3">
        <v>0</v>
      </c>
      <c r="I2764" s="3">
        <v>0</v>
      </c>
      <c r="J2764" s="4" t="s">
        <v>3369</v>
      </c>
      <c r="K2764" s="3">
        <v>0</v>
      </c>
      <c r="L2764">
        <f t="shared" si="44"/>
        <v>971</v>
      </c>
    </row>
    <row r="2765" spans="1:12" x14ac:dyDescent="0.25">
      <c r="A2765" t="s">
        <v>1931</v>
      </c>
      <c r="B2765">
        <v>2026</v>
      </c>
      <c r="C2765" t="s">
        <v>12</v>
      </c>
      <c r="D2765" t="s">
        <v>2</v>
      </c>
      <c r="E2765" t="s">
        <v>1932</v>
      </c>
      <c r="F2765" s="3">
        <v>112521</v>
      </c>
      <c r="G2765" s="3">
        <v>-93799</v>
      </c>
      <c r="H2765" s="3">
        <v>18722</v>
      </c>
      <c r="I2765" s="3">
        <v>-16071.58</v>
      </c>
      <c r="J2765" s="4" t="s">
        <v>3369</v>
      </c>
      <c r="K2765" s="3">
        <v>2650.42</v>
      </c>
      <c r="L2765">
        <f t="shared" si="44"/>
        <v>971</v>
      </c>
    </row>
    <row r="2766" spans="1:12" x14ac:dyDescent="0.25">
      <c r="A2766" t="s">
        <v>1931</v>
      </c>
      <c r="B2766">
        <v>2026</v>
      </c>
      <c r="C2766" t="s">
        <v>1</v>
      </c>
      <c r="D2766" t="s">
        <v>2</v>
      </c>
      <c r="E2766" t="s">
        <v>1932</v>
      </c>
      <c r="F2766" s="3">
        <v>5680873.5499999998</v>
      </c>
      <c r="G2766" s="3">
        <v>-4692095.5</v>
      </c>
      <c r="H2766" s="3">
        <v>988778.05</v>
      </c>
      <c r="I2766" s="3">
        <v>-367634.66</v>
      </c>
      <c r="J2766" s="4" t="s">
        <v>3369</v>
      </c>
      <c r="K2766" s="3">
        <v>621143.39</v>
      </c>
      <c r="L2766">
        <f t="shared" si="44"/>
        <v>971</v>
      </c>
    </row>
    <row r="2767" spans="1:12" x14ac:dyDescent="0.25">
      <c r="A2767" t="s">
        <v>1931</v>
      </c>
      <c r="B2767">
        <v>2026</v>
      </c>
      <c r="C2767" t="s">
        <v>5</v>
      </c>
      <c r="D2767" t="s">
        <v>2</v>
      </c>
      <c r="E2767" t="s">
        <v>1932</v>
      </c>
      <c r="F2767" s="3">
        <v>292998</v>
      </c>
      <c r="G2767" s="3">
        <v>-253144</v>
      </c>
      <c r="H2767" s="3">
        <v>39854</v>
      </c>
      <c r="I2767" s="3">
        <v>-32217.41</v>
      </c>
      <c r="J2767" s="4" t="s">
        <v>3369</v>
      </c>
      <c r="K2767" s="3">
        <v>7636.59</v>
      </c>
      <c r="L2767">
        <f t="shared" si="44"/>
        <v>971</v>
      </c>
    </row>
    <row r="2768" spans="1:12" x14ac:dyDescent="0.25">
      <c r="A2768" t="str">
        <f>A2767</f>
        <v>Loyal Order of Moose #1626</v>
      </c>
      <c r="B2768">
        <f>B2767</f>
        <v>2026</v>
      </c>
      <c r="C2768" t="s">
        <v>3357</v>
      </c>
      <c r="D2768" t="str">
        <f>D2767</f>
        <v>501(c)(8)</v>
      </c>
      <c r="E2768" t="str">
        <f>E2767</f>
        <v>0205-38</v>
      </c>
      <c r="F2768" s="3">
        <f>SUM(F2763:F2767)</f>
        <v>6093117.5499999998</v>
      </c>
      <c r="G2768" s="3">
        <f>SUM(G2763:G2767)</f>
        <v>-5039038.5</v>
      </c>
      <c r="H2768" s="3">
        <f>SUM(H2763:H2767)</f>
        <v>1054079.05</v>
      </c>
      <c r="I2768" s="3">
        <f>SUM(I2763:I2767)</f>
        <v>-424123.64999999997</v>
      </c>
      <c r="J2768" s="3">
        <v>0</v>
      </c>
      <c r="K2768" s="3">
        <f>SUM(K2763:K2767)</f>
        <v>629955.4</v>
      </c>
      <c r="L2768">
        <f t="shared" si="44"/>
        <v>971</v>
      </c>
    </row>
    <row r="2769" spans="1:12" x14ac:dyDescent="0.25">
      <c r="A2769" t="s">
        <v>1933</v>
      </c>
      <c r="B2769">
        <v>2026</v>
      </c>
      <c r="C2769" t="s">
        <v>1</v>
      </c>
      <c r="D2769" t="s">
        <v>2</v>
      </c>
      <c r="E2769" t="s">
        <v>1934</v>
      </c>
      <c r="F2769" s="3">
        <v>4134249.75</v>
      </c>
      <c r="G2769" s="3">
        <v>-3313633</v>
      </c>
      <c r="H2769" s="3">
        <v>820616.75</v>
      </c>
      <c r="I2769" s="3">
        <v>-300657.53999999998</v>
      </c>
      <c r="J2769" s="4" t="s">
        <v>3369</v>
      </c>
      <c r="K2769" s="3">
        <v>519959.21</v>
      </c>
      <c r="L2769">
        <f t="shared" si="44"/>
        <v>972</v>
      </c>
    </row>
    <row r="2770" spans="1:12" x14ac:dyDescent="0.25">
      <c r="A2770" t="s">
        <v>1933</v>
      </c>
      <c r="B2770">
        <v>2026</v>
      </c>
      <c r="C2770" t="s">
        <v>5</v>
      </c>
      <c r="D2770" t="s">
        <v>2</v>
      </c>
      <c r="E2770" t="s">
        <v>1934</v>
      </c>
      <c r="F2770" s="3">
        <v>225404</v>
      </c>
      <c r="G2770" s="3">
        <v>-184762</v>
      </c>
      <c r="H2770" s="3">
        <v>40642</v>
      </c>
      <c r="I2770" s="3">
        <v>-10636.87</v>
      </c>
      <c r="J2770" s="4" t="s">
        <v>3369</v>
      </c>
      <c r="K2770" s="3">
        <v>30005.13</v>
      </c>
      <c r="L2770">
        <f t="shared" si="44"/>
        <v>972</v>
      </c>
    </row>
    <row r="2771" spans="1:12" x14ac:dyDescent="0.25">
      <c r="A2771" t="str">
        <f>A2770</f>
        <v>Loyal Order of Moose #1629</v>
      </c>
      <c r="B2771">
        <f>B2770</f>
        <v>2026</v>
      </c>
      <c r="C2771" t="s">
        <v>3357</v>
      </c>
      <c r="D2771" t="str">
        <f>D2770</f>
        <v>501(c)(8)</v>
      </c>
      <c r="E2771" t="str">
        <f>E2770</f>
        <v>0134-38</v>
      </c>
      <c r="F2771" s="3">
        <f>SUM(F2769:F2770)</f>
        <v>4359653.75</v>
      </c>
      <c r="G2771" s="3">
        <f>SUM(G2769:G2770)</f>
        <v>-3498395</v>
      </c>
      <c r="H2771" s="3">
        <f>SUM(H2769:H2770)</f>
        <v>861258.75</v>
      </c>
      <c r="I2771" s="3">
        <f>SUM(I2769:I2770)</f>
        <v>-311294.40999999997</v>
      </c>
      <c r="J2771" s="4" t="s">
        <v>3369</v>
      </c>
      <c r="K2771" s="3">
        <f>SUM(K2769:K2770)</f>
        <v>549964.34</v>
      </c>
      <c r="L2771">
        <f t="shared" si="44"/>
        <v>972</v>
      </c>
    </row>
    <row r="2772" spans="1:12" x14ac:dyDescent="0.25">
      <c r="A2772" t="s">
        <v>1935</v>
      </c>
      <c r="B2772">
        <v>2026</v>
      </c>
      <c r="C2772" t="s">
        <v>1</v>
      </c>
      <c r="D2772" t="s">
        <v>2</v>
      </c>
      <c r="E2772" t="s">
        <v>1936</v>
      </c>
      <c r="F2772" s="3">
        <v>11097262.5</v>
      </c>
      <c r="G2772" s="3">
        <v>-8809646.25</v>
      </c>
      <c r="H2772" s="3">
        <v>2287616.25</v>
      </c>
      <c r="I2772" s="3">
        <v>-646197.89</v>
      </c>
      <c r="J2772" s="4" t="s">
        <v>3369</v>
      </c>
      <c r="K2772" s="3">
        <v>1641418.36</v>
      </c>
      <c r="L2772">
        <f t="shared" si="44"/>
        <v>973</v>
      </c>
    </row>
    <row r="2773" spans="1:12" x14ac:dyDescent="0.25">
      <c r="A2773" t="s">
        <v>1935</v>
      </c>
      <c r="B2773">
        <v>2026</v>
      </c>
      <c r="C2773" t="s">
        <v>5</v>
      </c>
      <c r="D2773" t="s">
        <v>2</v>
      </c>
      <c r="E2773" t="s">
        <v>1936</v>
      </c>
      <c r="F2773" s="3">
        <v>392959.5</v>
      </c>
      <c r="G2773" s="3">
        <v>-293654</v>
      </c>
      <c r="H2773" s="3">
        <v>99305.5</v>
      </c>
      <c r="I2773" s="3">
        <v>-82205.429999999993</v>
      </c>
      <c r="J2773" s="4" t="s">
        <v>3369</v>
      </c>
      <c r="K2773" s="3">
        <v>17100.07</v>
      </c>
      <c r="L2773">
        <f t="shared" si="44"/>
        <v>973</v>
      </c>
    </row>
    <row r="2774" spans="1:12" x14ac:dyDescent="0.25">
      <c r="A2774" t="str">
        <f>A2773</f>
        <v>Loyal Order of Moose #1645</v>
      </c>
      <c r="B2774">
        <f>B2773</f>
        <v>2026</v>
      </c>
      <c r="C2774" t="s">
        <v>3357</v>
      </c>
      <c r="D2774" t="str">
        <f>D2773</f>
        <v>501(c)(8)</v>
      </c>
      <c r="E2774" t="str">
        <f>E2773</f>
        <v>0098-38</v>
      </c>
      <c r="F2774" s="3">
        <f>SUM(F2772:F2773)</f>
        <v>11490222</v>
      </c>
      <c r="G2774" s="3">
        <f>SUM(G2772:G2773)</f>
        <v>-9103300.25</v>
      </c>
      <c r="H2774" s="3">
        <f>SUM(H2772:H2773)</f>
        <v>2386921.75</v>
      </c>
      <c r="I2774" s="3">
        <f>SUM(I2772:I2773)</f>
        <v>-728403.32000000007</v>
      </c>
      <c r="J2774" s="4" t="s">
        <v>3369</v>
      </c>
      <c r="K2774" s="3">
        <f>SUM(K2772:K2773)</f>
        <v>1658518.4300000002</v>
      </c>
      <c r="L2774">
        <f t="shared" si="44"/>
        <v>973</v>
      </c>
    </row>
    <row r="2775" spans="1:12" x14ac:dyDescent="0.25">
      <c r="A2775" t="s">
        <v>1937</v>
      </c>
      <c r="B2775">
        <v>2026</v>
      </c>
      <c r="C2775" t="s">
        <v>1</v>
      </c>
      <c r="D2775" t="s">
        <v>2</v>
      </c>
      <c r="E2775" t="s">
        <v>1938</v>
      </c>
      <c r="F2775" s="3">
        <v>9441668.5</v>
      </c>
      <c r="G2775" s="3">
        <v>-8805379.0500000007</v>
      </c>
      <c r="H2775" s="3">
        <v>636289.44999999995</v>
      </c>
      <c r="I2775" s="3">
        <v>-232031.35</v>
      </c>
      <c r="J2775" s="4" t="s">
        <v>3369</v>
      </c>
      <c r="K2775" s="3">
        <v>404258.1</v>
      </c>
      <c r="L2775">
        <f t="shared" si="44"/>
        <v>974</v>
      </c>
    </row>
    <row r="2776" spans="1:12" x14ac:dyDescent="0.25">
      <c r="A2776" t="s">
        <v>1937</v>
      </c>
      <c r="B2776">
        <v>2026</v>
      </c>
      <c r="C2776" t="s">
        <v>5</v>
      </c>
      <c r="D2776" t="s">
        <v>2</v>
      </c>
      <c r="E2776" t="s">
        <v>1938</v>
      </c>
      <c r="F2776" s="3">
        <v>434497</v>
      </c>
      <c r="G2776" s="3">
        <v>-344874.3</v>
      </c>
      <c r="H2776" s="3">
        <v>89622.7</v>
      </c>
      <c r="I2776" s="3">
        <v>-19585.650000000001</v>
      </c>
      <c r="J2776" s="4" t="s">
        <v>3369</v>
      </c>
      <c r="K2776" s="3">
        <v>70037.05</v>
      </c>
      <c r="L2776">
        <f t="shared" si="44"/>
        <v>974</v>
      </c>
    </row>
    <row r="2777" spans="1:12" x14ac:dyDescent="0.25">
      <c r="A2777" t="str">
        <f>A2776</f>
        <v>Loyal Order of Moose #1651</v>
      </c>
      <c r="B2777">
        <f>B2776</f>
        <v>2026</v>
      </c>
      <c r="C2777" t="s">
        <v>3357</v>
      </c>
      <c r="D2777" t="str">
        <f>D2776</f>
        <v>501(c)(8)</v>
      </c>
      <c r="E2777" t="str">
        <f>E2776</f>
        <v>0186-38</v>
      </c>
      <c r="F2777" s="3">
        <f>SUM(F2775:F2776)</f>
        <v>9876165.5</v>
      </c>
      <c r="G2777" s="3">
        <f>SUM(G2775:G2776)</f>
        <v>-9150253.3500000015</v>
      </c>
      <c r="H2777" s="3">
        <f>SUM(H2775:H2776)</f>
        <v>725912.14999999991</v>
      </c>
      <c r="I2777" s="3">
        <f>SUM(I2775:I2776)</f>
        <v>-251617</v>
      </c>
      <c r="J2777" s="4" t="s">
        <v>3369</v>
      </c>
      <c r="K2777" s="3">
        <f>SUM(K2775:K2776)</f>
        <v>474295.14999999997</v>
      </c>
      <c r="L2777">
        <f t="shared" si="44"/>
        <v>974</v>
      </c>
    </row>
    <row r="2778" spans="1:12" x14ac:dyDescent="0.25">
      <c r="A2778" t="s">
        <v>1939</v>
      </c>
      <c r="B2778">
        <v>2026</v>
      </c>
      <c r="C2778" t="s">
        <v>1</v>
      </c>
      <c r="D2778" t="s">
        <v>2</v>
      </c>
      <c r="E2778" t="s">
        <v>1940</v>
      </c>
      <c r="F2778" s="3">
        <v>4632369.5</v>
      </c>
      <c r="G2778" s="3">
        <v>-4275081</v>
      </c>
      <c r="H2778" s="3">
        <v>357288.5</v>
      </c>
      <c r="I2778" s="3">
        <v>-135758.71</v>
      </c>
      <c r="J2778" s="4" t="s">
        <v>3369</v>
      </c>
      <c r="K2778" s="3">
        <v>221529.79</v>
      </c>
      <c r="L2778">
        <f t="shared" si="44"/>
        <v>975</v>
      </c>
    </row>
    <row r="2779" spans="1:12" x14ac:dyDescent="0.25">
      <c r="A2779" t="s">
        <v>1939</v>
      </c>
      <c r="B2779">
        <v>2026</v>
      </c>
      <c r="C2779" t="s">
        <v>5</v>
      </c>
      <c r="D2779" t="s">
        <v>2</v>
      </c>
      <c r="E2779" t="s">
        <v>1940</v>
      </c>
      <c r="F2779" s="3">
        <v>102591</v>
      </c>
      <c r="G2779" s="3">
        <v>-78952</v>
      </c>
      <c r="H2779" s="3">
        <v>23639</v>
      </c>
      <c r="I2779" s="3">
        <v>-9187.83</v>
      </c>
      <c r="J2779" s="4" t="s">
        <v>3369</v>
      </c>
      <c r="K2779" s="3">
        <v>14451.17</v>
      </c>
      <c r="L2779">
        <f t="shared" si="44"/>
        <v>975</v>
      </c>
    </row>
    <row r="2780" spans="1:12" x14ac:dyDescent="0.25">
      <c r="A2780" t="str">
        <f>A2779</f>
        <v>Loyal Order of Moose #1744</v>
      </c>
      <c r="B2780">
        <f>B2779</f>
        <v>2026</v>
      </c>
      <c r="C2780" t="s">
        <v>3357</v>
      </c>
      <c r="D2780" t="str">
        <f>D2779</f>
        <v>501(c)(8)</v>
      </c>
      <c r="E2780" t="str">
        <f>E2779</f>
        <v>0228-38</v>
      </c>
      <c r="F2780" s="3">
        <f>SUM(F2778:F2779)</f>
        <v>4734960.5</v>
      </c>
      <c r="G2780" s="3">
        <f>SUM(G2778:G2779)</f>
        <v>-4354033</v>
      </c>
      <c r="H2780" s="3">
        <f>SUM(H2778:H2779)</f>
        <v>380927.5</v>
      </c>
      <c r="I2780" s="3">
        <f>SUM(I2778:I2779)</f>
        <v>-144946.53999999998</v>
      </c>
      <c r="J2780" s="4" t="s">
        <v>3369</v>
      </c>
      <c r="K2780" s="3">
        <f>SUM(K2778:K2779)</f>
        <v>235980.96000000002</v>
      </c>
      <c r="L2780">
        <f t="shared" si="44"/>
        <v>975</v>
      </c>
    </row>
    <row r="2781" spans="1:12" x14ac:dyDescent="0.25">
      <c r="A2781" t="s">
        <v>1941</v>
      </c>
      <c r="B2781">
        <v>2026</v>
      </c>
      <c r="C2781" t="s">
        <v>1</v>
      </c>
      <c r="D2781" t="s">
        <v>2</v>
      </c>
      <c r="E2781" t="s">
        <v>1942</v>
      </c>
      <c r="F2781" s="3">
        <v>1865044.25</v>
      </c>
      <c r="G2781" s="3">
        <v>-1488943.25</v>
      </c>
      <c r="H2781" s="3">
        <v>376101</v>
      </c>
      <c r="I2781" s="3">
        <v>-141178.93</v>
      </c>
      <c r="J2781" s="4" t="s">
        <v>3369</v>
      </c>
      <c r="K2781" s="3">
        <v>234922.07</v>
      </c>
      <c r="L2781">
        <f t="shared" si="44"/>
        <v>976</v>
      </c>
    </row>
    <row r="2782" spans="1:12" x14ac:dyDescent="0.25">
      <c r="A2782" t="s">
        <v>1941</v>
      </c>
      <c r="B2782">
        <v>2026</v>
      </c>
      <c r="C2782" t="s">
        <v>5</v>
      </c>
      <c r="D2782" t="s">
        <v>2</v>
      </c>
      <c r="E2782" t="s">
        <v>1942</v>
      </c>
      <c r="F2782" s="3">
        <v>542698.5</v>
      </c>
      <c r="G2782" s="3">
        <v>-428640</v>
      </c>
      <c r="H2782" s="3">
        <v>114058.5</v>
      </c>
      <c r="I2782" s="3">
        <v>-20899.259999999998</v>
      </c>
      <c r="J2782" s="4" t="s">
        <v>3369</v>
      </c>
      <c r="K2782" s="3">
        <v>93159.24</v>
      </c>
      <c r="L2782">
        <f t="shared" si="44"/>
        <v>976</v>
      </c>
    </row>
    <row r="2783" spans="1:12" x14ac:dyDescent="0.25">
      <c r="A2783" t="str">
        <f>A2782</f>
        <v>Loyal Order of Moose #1823</v>
      </c>
      <c r="B2783">
        <f>B2782</f>
        <v>2026</v>
      </c>
      <c r="C2783" t="s">
        <v>3357</v>
      </c>
      <c r="D2783" t="str">
        <f>D2782</f>
        <v>501(c)(8)</v>
      </c>
      <c r="E2783" t="str">
        <f>E2782</f>
        <v>0042-38</v>
      </c>
      <c r="F2783" s="3">
        <f>SUM(F2781:F2782)</f>
        <v>2407742.75</v>
      </c>
      <c r="G2783" s="3">
        <f>SUM(G2781:G2782)</f>
        <v>-1917583.25</v>
      </c>
      <c r="H2783" s="3">
        <f>SUM(H2781:H2782)</f>
        <v>490159.5</v>
      </c>
      <c r="I2783" s="3">
        <f>SUM(I2781:I2782)</f>
        <v>-162078.19</v>
      </c>
      <c r="J2783" s="4" t="s">
        <v>3369</v>
      </c>
      <c r="K2783" s="3">
        <f>SUM(K2781:K2782)</f>
        <v>328081.31</v>
      </c>
      <c r="L2783">
        <f t="shared" si="44"/>
        <v>976</v>
      </c>
    </row>
    <row r="2784" spans="1:12" x14ac:dyDescent="0.25">
      <c r="A2784" t="s">
        <v>1943</v>
      </c>
      <c r="B2784">
        <v>2026</v>
      </c>
      <c r="C2784" t="s">
        <v>1</v>
      </c>
      <c r="D2784" t="s">
        <v>2</v>
      </c>
      <c r="E2784" t="s">
        <v>1944</v>
      </c>
      <c r="F2784" s="3">
        <v>5131389.9000000004</v>
      </c>
      <c r="G2784" s="3">
        <v>-4633069.4000000004</v>
      </c>
      <c r="H2784" s="3">
        <v>498320.5</v>
      </c>
      <c r="I2784" s="3">
        <v>-159387.85</v>
      </c>
      <c r="J2784" s="4" t="s">
        <v>3369</v>
      </c>
      <c r="K2784" s="3">
        <v>338932.65</v>
      </c>
      <c r="L2784">
        <f t="shared" si="44"/>
        <v>977</v>
      </c>
    </row>
    <row r="2785" spans="1:12" x14ac:dyDescent="0.25">
      <c r="A2785" t="s">
        <v>1943</v>
      </c>
      <c r="B2785">
        <v>2026</v>
      </c>
      <c r="C2785" t="s">
        <v>5</v>
      </c>
      <c r="D2785" t="s">
        <v>2</v>
      </c>
      <c r="E2785" t="s">
        <v>1944</v>
      </c>
      <c r="F2785" s="3">
        <v>343729</v>
      </c>
      <c r="G2785" s="3">
        <v>-266263</v>
      </c>
      <c r="H2785" s="3">
        <v>77466</v>
      </c>
      <c r="I2785" s="3">
        <v>-39329.57</v>
      </c>
      <c r="J2785" s="4" t="s">
        <v>3369</v>
      </c>
      <c r="K2785" s="3">
        <v>38136.43</v>
      </c>
      <c r="L2785">
        <f t="shared" si="44"/>
        <v>977</v>
      </c>
    </row>
    <row r="2786" spans="1:12" x14ac:dyDescent="0.25">
      <c r="A2786" t="str">
        <f>A2785</f>
        <v>Loyal Order of Moose #186</v>
      </c>
      <c r="B2786">
        <f>B2785</f>
        <v>2026</v>
      </c>
      <c r="C2786" t="s">
        <v>3357</v>
      </c>
      <c r="D2786" t="str">
        <f>D2785</f>
        <v>501(c)(8)</v>
      </c>
      <c r="E2786" t="str">
        <f>E2785</f>
        <v>0230-38</v>
      </c>
      <c r="F2786" s="3">
        <f>SUM(F2784:F2785)</f>
        <v>5475118.9000000004</v>
      </c>
      <c r="G2786" s="3">
        <f>SUM(G2784:G2785)</f>
        <v>-4899332.4000000004</v>
      </c>
      <c r="H2786" s="3">
        <f>SUM(H2784:H2785)</f>
        <v>575786.5</v>
      </c>
      <c r="I2786" s="3">
        <f>SUM(I2784:I2785)</f>
        <v>-198717.42</v>
      </c>
      <c r="J2786" s="4" t="s">
        <v>3369</v>
      </c>
      <c r="K2786" s="3">
        <f>SUM(K2784:K2785)</f>
        <v>377069.08</v>
      </c>
      <c r="L2786">
        <f t="shared" si="44"/>
        <v>977</v>
      </c>
    </row>
    <row r="2787" spans="1:12" x14ac:dyDescent="0.25">
      <c r="A2787" t="s">
        <v>1945</v>
      </c>
      <c r="B2787">
        <v>2026</v>
      </c>
      <c r="C2787" t="s">
        <v>1</v>
      </c>
      <c r="D2787" t="s">
        <v>2</v>
      </c>
      <c r="E2787" t="s">
        <v>1946</v>
      </c>
      <c r="F2787" s="3">
        <v>2217893</v>
      </c>
      <c r="G2787" s="3">
        <v>-2058001.55</v>
      </c>
      <c r="H2787" s="3">
        <v>159891.45000000001</v>
      </c>
      <c r="I2787" s="3">
        <v>-34227.94</v>
      </c>
      <c r="J2787" s="4" t="s">
        <v>3369</v>
      </c>
      <c r="K2787" s="3">
        <v>125663.51</v>
      </c>
      <c r="L2787">
        <f t="shared" si="44"/>
        <v>978</v>
      </c>
    </row>
    <row r="2788" spans="1:12" x14ac:dyDescent="0.25">
      <c r="A2788" t="s">
        <v>1945</v>
      </c>
      <c r="B2788">
        <v>2026</v>
      </c>
      <c r="C2788" t="s">
        <v>5</v>
      </c>
      <c r="D2788" t="s">
        <v>2</v>
      </c>
      <c r="E2788" t="s">
        <v>1946</v>
      </c>
      <c r="F2788" s="3">
        <v>22840</v>
      </c>
      <c r="G2788" s="3">
        <v>-17860</v>
      </c>
      <c r="H2788" s="3">
        <v>4980</v>
      </c>
      <c r="I2788" s="3">
        <v>-3739.45</v>
      </c>
      <c r="J2788" s="4" t="s">
        <v>3369</v>
      </c>
      <c r="K2788" s="3">
        <v>1240.55</v>
      </c>
      <c r="L2788">
        <f t="shared" si="44"/>
        <v>978</v>
      </c>
    </row>
    <row r="2789" spans="1:12" x14ac:dyDescent="0.25">
      <c r="A2789" t="str">
        <f>A2788</f>
        <v>Loyal Order of Moose #2</v>
      </c>
      <c r="B2789">
        <f>B2788</f>
        <v>2026</v>
      </c>
      <c r="C2789" t="s">
        <v>3357</v>
      </c>
      <c r="D2789" t="str">
        <f>D2788</f>
        <v>501(c)(8)</v>
      </c>
      <c r="E2789" t="str">
        <f>E2788</f>
        <v>0048-38</v>
      </c>
      <c r="F2789" s="3">
        <f>SUM(F2787:F2788)</f>
        <v>2240733</v>
      </c>
      <c r="G2789" s="3">
        <f>SUM(G2787:G2788)</f>
        <v>-2075861.55</v>
      </c>
      <c r="H2789" s="3">
        <f>SUM(H2787:H2788)</f>
        <v>164871.45000000001</v>
      </c>
      <c r="I2789" s="3">
        <f>SUM(I2787:I2788)</f>
        <v>-37967.39</v>
      </c>
      <c r="J2789" s="4" t="s">
        <v>3369</v>
      </c>
      <c r="K2789" s="3">
        <f>SUM(K2787:K2788)</f>
        <v>126904.06</v>
      </c>
      <c r="L2789">
        <f t="shared" si="44"/>
        <v>978</v>
      </c>
    </row>
    <row r="2790" spans="1:12" x14ac:dyDescent="0.25">
      <c r="A2790" t="s">
        <v>1947</v>
      </c>
      <c r="B2790">
        <v>2026</v>
      </c>
      <c r="C2790" t="s">
        <v>1</v>
      </c>
      <c r="D2790" t="s">
        <v>2</v>
      </c>
      <c r="E2790" t="s">
        <v>1948</v>
      </c>
      <c r="F2790" s="3">
        <v>5520557.5</v>
      </c>
      <c r="G2790" s="3">
        <v>-4841961.8499999996</v>
      </c>
      <c r="H2790" s="3">
        <v>678595.65</v>
      </c>
      <c r="I2790" s="3">
        <v>-173040.02</v>
      </c>
      <c r="J2790" s="4" t="s">
        <v>3369</v>
      </c>
      <c r="K2790" s="3">
        <v>505555.63</v>
      </c>
      <c r="L2790">
        <f t="shared" si="44"/>
        <v>979</v>
      </c>
    </row>
    <row r="2791" spans="1:12" x14ac:dyDescent="0.25">
      <c r="A2791" t="s">
        <v>1947</v>
      </c>
      <c r="B2791">
        <v>2026</v>
      </c>
      <c r="C2791" t="s">
        <v>5</v>
      </c>
      <c r="D2791" t="s">
        <v>2</v>
      </c>
      <c r="E2791" t="s">
        <v>1948</v>
      </c>
      <c r="F2791" s="3">
        <v>118980</v>
      </c>
      <c r="G2791" s="3">
        <v>-95636</v>
      </c>
      <c r="H2791" s="3">
        <v>23344</v>
      </c>
      <c r="I2791" s="3">
        <v>-13751.21</v>
      </c>
      <c r="J2791" s="4" t="s">
        <v>3369</v>
      </c>
      <c r="K2791" s="3">
        <v>9592.7900000000009</v>
      </c>
      <c r="L2791">
        <f t="shared" si="44"/>
        <v>979</v>
      </c>
    </row>
    <row r="2792" spans="1:12" x14ac:dyDescent="0.25">
      <c r="A2792" t="str">
        <f>A2791</f>
        <v>Loyal Order of Moose #2070</v>
      </c>
      <c r="B2792">
        <f>B2791</f>
        <v>2026</v>
      </c>
      <c r="C2792" t="s">
        <v>3357</v>
      </c>
      <c r="D2792" t="str">
        <f>D2791</f>
        <v>501(c)(8)</v>
      </c>
      <c r="E2792" t="str">
        <f>E2791</f>
        <v>0217-38</v>
      </c>
      <c r="F2792" s="3">
        <f>SUM(F2790:F2791)</f>
        <v>5639537.5</v>
      </c>
      <c r="G2792" s="3">
        <f>SUM(G2790:G2791)</f>
        <v>-4937597.8499999996</v>
      </c>
      <c r="H2792" s="3">
        <f>SUM(H2790:H2791)</f>
        <v>701939.65</v>
      </c>
      <c r="I2792" s="3">
        <f>SUM(I2790:I2791)</f>
        <v>-186791.22999999998</v>
      </c>
      <c r="J2792" s="4" t="s">
        <v>3369</v>
      </c>
      <c r="K2792" s="3">
        <f>SUM(K2790:K2791)</f>
        <v>515148.42</v>
      </c>
      <c r="L2792">
        <f t="shared" si="44"/>
        <v>979</v>
      </c>
    </row>
    <row r="2793" spans="1:12" x14ac:dyDescent="0.25">
      <c r="A2793" t="s">
        <v>1949</v>
      </c>
      <c r="B2793">
        <v>2026</v>
      </c>
      <c r="C2793" t="s">
        <v>1</v>
      </c>
      <c r="D2793" t="s">
        <v>2</v>
      </c>
      <c r="E2793" t="s">
        <v>1950</v>
      </c>
      <c r="F2793" s="3">
        <v>6117192.8499999996</v>
      </c>
      <c r="G2793" s="3">
        <v>-5035110.1499999994</v>
      </c>
      <c r="H2793" s="3">
        <v>1082082.7</v>
      </c>
      <c r="I2793" s="3">
        <v>-372850.31</v>
      </c>
      <c r="J2793" s="4" t="s">
        <v>3369</v>
      </c>
      <c r="K2793" s="3">
        <v>709232.39</v>
      </c>
      <c r="L2793">
        <f t="shared" si="44"/>
        <v>980</v>
      </c>
    </row>
    <row r="2794" spans="1:12" x14ac:dyDescent="0.25">
      <c r="A2794" t="s">
        <v>1949</v>
      </c>
      <c r="B2794">
        <v>2026</v>
      </c>
      <c r="C2794" t="s">
        <v>5</v>
      </c>
      <c r="D2794" t="s">
        <v>2</v>
      </c>
      <c r="E2794" t="s">
        <v>1950</v>
      </c>
      <c r="F2794" s="3">
        <v>891708</v>
      </c>
      <c r="G2794" s="3">
        <v>-724425</v>
      </c>
      <c r="H2794" s="3">
        <v>167283</v>
      </c>
      <c r="I2794" s="3">
        <v>-44389.52</v>
      </c>
      <c r="J2794" s="4" t="s">
        <v>3369</v>
      </c>
      <c r="K2794" s="3">
        <v>122893.48</v>
      </c>
      <c r="L2794">
        <f t="shared" si="44"/>
        <v>980</v>
      </c>
    </row>
    <row r="2795" spans="1:12" x14ac:dyDescent="0.25">
      <c r="A2795" t="str">
        <f>A2794</f>
        <v>Loyal Order of Moose #2094</v>
      </c>
      <c r="B2795">
        <f>B2794</f>
        <v>2026</v>
      </c>
      <c r="C2795" t="s">
        <v>3357</v>
      </c>
      <c r="D2795" t="str">
        <f>D2794</f>
        <v>501(c)(8)</v>
      </c>
      <c r="E2795" t="str">
        <f>E2794</f>
        <v>0077-38</v>
      </c>
      <c r="F2795" s="3">
        <f>SUM(F2793:F2794)</f>
        <v>7008900.8499999996</v>
      </c>
      <c r="G2795" s="3">
        <f>SUM(G2793:G2794)</f>
        <v>-5759535.1499999994</v>
      </c>
      <c r="H2795" s="3">
        <f>SUM(H2793:H2794)</f>
        <v>1249365.7</v>
      </c>
      <c r="I2795" s="3">
        <f>SUM(I2793:I2794)</f>
        <v>-417239.83</v>
      </c>
      <c r="J2795" s="4" t="s">
        <v>3369</v>
      </c>
      <c r="K2795" s="3">
        <f>SUM(K2793:K2794)</f>
        <v>832125.87</v>
      </c>
      <c r="L2795">
        <f t="shared" si="44"/>
        <v>980</v>
      </c>
    </row>
    <row r="2796" spans="1:12" x14ac:dyDescent="0.25">
      <c r="A2796" t="s">
        <v>1951</v>
      </c>
      <c r="B2796">
        <v>2026</v>
      </c>
      <c r="C2796" t="s">
        <v>1</v>
      </c>
      <c r="D2796" t="s">
        <v>2</v>
      </c>
      <c r="E2796" t="s">
        <v>1952</v>
      </c>
      <c r="F2796" s="3">
        <v>5544278</v>
      </c>
      <c r="G2796" s="3">
        <v>-4586362.7</v>
      </c>
      <c r="H2796" s="3">
        <v>957915.3</v>
      </c>
      <c r="I2796" s="3">
        <v>-359577.44</v>
      </c>
      <c r="J2796" s="4" t="s">
        <v>3369</v>
      </c>
      <c r="K2796" s="3">
        <v>598337.86</v>
      </c>
      <c r="L2796">
        <f t="shared" si="44"/>
        <v>981</v>
      </c>
    </row>
    <row r="2797" spans="1:12" x14ac:dyDescent="0.25">
      <c r="A2797" t="s">
        <v>1951</v>
      </c>
      <c r="B2797">
        <v>2026</v>
      </c>
      <c r="C2797" t="s">
        <v>5</v>
      </c>
      <c r="D2797" t="s">
        <v>2</v>
      </c>
      <c r="E2797" t="s">
        <v>1952</v>
      </c>
      <c r="F2797" s="3">
        <v>40432</v>
      </c>
      <c r="G2797" s="3">
        <v>-32555</v>
      </c>
      <c r="H2797" s="3">
        <v>7877</v>
      </c>
      <c r="I2797" s="3">
        <v>-13079.41</v>
      </c>
      <c r="J2797" s="4" t="s">
        <v>3369</v>
      </c>
      <c r="K2797" s="3">
        <v>-5202.41</v>
      </c>
      <c r="L2797">
        <f t="shared" si="44"/>
        <v>981</v>
      </c>
    </row>
    <row r="2798" spans="1:12" x14ac:dyDescent="0.25">
      <c r="A2798" t="str">
        <f>A2797</f>
        <v>Loyal Order of Moose #2153</v>
      </c>
      <c r="B2798">
        <f>B2797</f>
        <v>2026</v>
      </c>
      <c r="C2798" t="s">
        <v>3357</v>
      </c>
      <c r="D2798" t="str">
        <f>D2797</f>
        <v>501(c)(8)</v>
      </c>
      <c r="E2798" t="str">
        <f>E2797</f>
        <v>0210-38</v>
      </c>
      <c r="F2798" s="3">
        <f>SUM(F2796:F2797)</f>
        <v>5584710</v>
      </c>
      <c r="G2798" s="3">
        <f>SUM(G2796:G2797)</f>
        <v>-4618917.7</v>
      </c>
      <c r="H2798" s="3">
        <f>SUM(H2796:H2797)</f>
        <v>965792.3</v>
      </c>
      <c r="I2798" s="3">
        <f>SUM(I2796:I2797)</f>
        <v>-372656.85</v>
      </c>
      <c r="J2798" s="4" t="s">
        <v>3369</v>
      </c>
      <c r="K2798" s="3">
        <f>SUM(K2796:K2797)</f>
        <v>593135.44999999995</v>
      </c>
      <c r="L2798">
        <f t="shared" si="44"/>
        <v>981</v>
      </c>
    </row>
    <row r="2799" spans="1:12" x14ac:dyDescent="0.25">
      <c r="A2799" t="s">
        <v>1953</v>
      </c>
      <c r="B2799">
        <v>2026</v>
      </c>
      <c r="C2799" t="s">
        <v>1</v>
      </c>
      <c r="D2799" t="s">
        <v>2</v>
      </c>
      <c r="E2799" t="s">
        <v>1954</v>
      </c>
      <c r="F2799" s="3">
        <v>3982147</v>
      </c>
      <c r="G2799" s="3">
        <v>-3725904.7</v>
      </c>
      <c r="H2799" s="3">
        <v>256242.3</v>
      </c>
      <c r="I2799" s="3">
        <v>-95737.88</v>
      </c>
      <c r="J2799" s="4" t="s">
        <v>3369</v>
      </c>
      <c r="K2799" s="3">
        <v>160504.42000000001</v>
      </c>
      <c r="L2799">
        <f t="shared" si="44"/>
        <v>982</v>
      </c>
    </row>
    <row r="2800" spans="1:12" x14ac:dyDescent="0.25">
      <c r="A2800" t="s">
        <v>1953</v>
      </c>
      <c r="B2800">
        <v>2026</v>
      </c>
      <c r="C2800" t="s">
        <v>5</v>
      </c>
      <c r="D2800" t="s">
        <v>2</v>
      </c>
      <c r="E2800" t="s">
        <v>1954</v>
      </c>
      <c r="F2800" s="3">
        <v>483239</v>
      </c>
      <c r="G2800" s="3">
        <v>-408013</v>
      </c>
      <c r="H2800" s="3">
        <v>75226</v>
      </c>
      <c r="I2800" s="3">
        <v>-27326.59</v>
      </c>
      <c r="J2800" s="4" t="s">
        <v>3369</v>
      </c>
      <c r="K2800" s="3">
        <v>47899.41</v>
      </c>
      <c r="L2800">
        <f t="shared" si="44"/>
        <v>982</v>
      </c>
    </row>
    <row r="2801" spans="1:12" x14ac:dyDescent="0.25">
      <c r="A2801" t="str">
        <f>A2800</f>
        <v>Loyal Order of Moose #2156</v>
      </c>
      <c r="B2801">
        <f>B2800</f>
        <v>2026</v>
      </c>
      <c r="C2801" t="s">
        <v>3357</v>
      </c>
      <c r="D2801" t="str">
        <f>D2800</f>
        <v>501(c)(8)</v>
      </c>
      <c r="E2801" t="str">
        <f>E2800</f>
        <v>0184-38</v>
      </c>
      <c r="F2801" s="3">
        <f>SUM(F2799:F2800)</f>
        <v>4465386</v>
      </c>
      <c r="G2801" s="3">
        <f>SUM(G2799:G2800)</f>
        <v>-4133917.7</v>
      </c>
      <c r="H2801" s="3">
        <f>SUM(H2799:H2800)</f>
        <v>331468.3</v>
      </c>
      <c r="I2801" s="3">
        <f>SUM(I2799:I2800)</f>
        <v>-123064.47</v>
      </c>
      <c r="J2801" s="4" t="s">
        <v>3369</v>
      </c>
      <c r="K2801" s="3">
        <f>SUM(K2799:K2800)</f>
        <v>208403.83000000002</v>
      </c>
      <c r="L2801">
        <f t="shared" si="44"/>
        <v>982</v>
      </c>
    </row>
    <row r="2802" spans="1:12" x14ac:dyDescent="0.25">
      <c r="A2802" t="s">
        <v>1955</v>
      </c>
      <c r="B2802">
        <v>2026</v>
      </c>
      <c r="C2802" t="s">
        <v>1</v>
      </c>
      <c r="D2802" t="s">
        <v>2</v>
      </c>
      <c r="E2802" t="s">
        <v>1956</v>
      </c>
      <c r="F2802" s="3">
        <v>5806778</v>
      </c>
      <c r="G2802" s="3">
        <v>-5433080</v>
      </c>
      <c r="H2802" s="3">
        <v>373698</v>
      </c>
      <c r="I2802" s="3">
        <v>-136751.35999999999</v>
      </c>
      <c r="J2802" s="4" t="s">
        <v>3369</v>
      </c>
      <c r="K2802" s="3">
        <v>236946.64</v>
      </c>
      <c r="L2802">
        <f t="shared" si="44"/>
        <v>983</v>
      </c>
    </row>
    <row r="2803" spans="1:12" x14ac:dyDescent="0.25">
      <c r="A2803" t="s">
        <v>1955</v>
      </c>
      <c r="B2803">
        <v>2026</v>
      </c>
      <c r="C2803" t="s">
        <v>5</v>
      </c>
      <c r="D2803" t="s">
        <v>2</v>
      </c>
      <c r="E2803" t="s">
        <v>1956</v>
      </c>
      <c r="F2803" s="3">
        <v>72536</v>
      </c>
      <c r="G2803" s="3">
        <v>-57132</v>
      </c>
      <c r="H2803" s="3">
        <v>15404</v>
      </c>
      <c r="I2803" s="3">
        <v>-8906.4599999999991</v>
      </c>
      <c r="J2803" s="4" t="s">
        <v>3369</v>
      </c>
      <c r="K2803" s="3">
        <v>6497.54</v>
      </c>
      <c r="L2803">
        <f t="shared" si="44"/>
        <v>983</v>
      </c>
    </row>
    <row r="2804" spans="1:12" x14ac:dyDescent="0.25">
      <c r="A2804" t="str">
        <f>A2803</f>
        <v>Loyal Order of Moose #221</v>
      </c>
      <c r="B2804">
        <f>B2803</f>
        <v>2026</v>
      </c>
      <c r="C2804" t="s">
        <v>3357</v>
      </c>
      <c r="D2804" t="str">
        <f>D2803</f>
        <v>501(c)(8)</v>
      </c>
      <c r="E2804" t="str">
        <f>E2803</f>
        <v>0243-38</v>
      </c>
      <c r="F2804" s="3">
        <f>SUM(F2802:F2803)</f>
        <v>5879314</v>
      </c>
      <c r="G2804" s="3">
        <f>SUM(G2802:G2803)</f>
        <v>-5490212</v>
      </c>
      <c r="H2804" s="3">
        <f>SUM(H2802:H2803)</f>
        <v>389102</v>
      </c>
      <c r="I2804" s="3">
        <f>SUM(I2802:I2803)</f>
        <v>-145657.81999999998</v>
      </c>
      <c r="J2804" s="4" t="s">
        <v>3369</v>
      </c>
      <c r="K2804" s="3">
        <f>SUM(K2802:K2803)</f>
        <v>243444.18000000002</v>
      </c>
      <c r="L2804">
        <f t="shared" si="44"/>
        <v>983</v>
      </c>
    </row>
    <row r="2805" spans="1:12" x14ac:dyDescent="0.25">
      <c r="A2805" t="s">
        <v>1957</v>
      </c>
      <c r="B2805">
        <v>2026</v>
      </c>
      <c r="C2805" t="s">
        <v>1</v>
      </c>
      <c r="D2805" t="s">
        <v>2</v>
      </c>
      <c r="E2805" t="s">
        <v>1958</v>
      </c>
      <c r="F2805" s="3">
        <v>15554776.5</v>
      </c>
      <c r="G2805" s="3">
        <v>-14326589.199999999</v>
      </c>
      <c r="H2805" s="3">
        <v>1228187.3</v>
      </c>
      <c r="I2805" s="3">
        <v>-318629.38</v>
      </c>
      <c r="J2805" s="4" t="s">
        <v>3369</v>
      </c>
      <c r="K2805" s="3">
        <v>909557.92</v>
      </c>
      <c r="L2805">
        <f t="shared" si="44"/>
        <v>984</v>
      </c>
    </row>
    <row r="2806" spans="1:12" x14ac:dyDescent="0.25">
      <c r="A2806" t="s">
        <v>1957</v>
      </c>
      <c r="B2806">
        <v>2026</v>
      </c>
      <c r="C2806" t="s">
        <v>5</v>
      </c>
      <c r="D2806" t="s">
        <v>2</v>
      </c>
      <c r="E2806" t="s">
        <v>1958</v>
      </c>
      <c r="F2806" s="3">
        <v>206720</v>
      </c>
      <c r="G2806" s="3">
        <v>-166325</v>
      </c>
      <c r="H2806" s="3">
        <v>40395</v>
      </c>
      <c r="I2806" s="3">
        <v>-18795.349999999999</v>
      </c>
      <c r="J2806" s="4" t="s">
        <v>3369</v>
      </c>
      <c r="K2806" s="3">
        <v>21599.65</v>
      </c>
      <c r="L2806">
        <f t="shared" si="44"/>
        <v>984</v>
      </c>
    </row>
    <row r="2807" spans="1:12" x14ac:dyDescent="0.25">
      <c r="A2807" t="str">
        <f>A2806</f>
        <v>Loyal Order of Moose #2236</v>
      </c>
      <c r="B2807">
        <f>B2806</f>
        <v>2026</v>
      </c>
      <c r="C2807" t="s">
        <v>3357</v>
      </c>
      <c r="D2807" t="str">
        <f>D2806</f>
        <v>501(c)(8)</v>
      </c>
      <c r="E2807" t="str">
        <f>E2806</f>
        <v>0204-38</v>
      </c>
      <c r="F2807" s="3">
        <f>SUM(F2805:F2806)</f>
        <v>15761496.5</v>
      </c>
      <c r="G2807" s="3">
        <f>SUM(G2805:G2806)</f>
        <v>-14492914.199999999</v>
      </c>
      <c r="H2807" s="3">
        <f>SUM(H2805:H2806)</f>
        <v>1268582.3</v>
      </c>
      <c r="I2807" s="3">
        <f>SUM(I2805:I2806)</f>
        <v>-337424.73</v>
      </c>
      <c r="J2807" s="4" t="s">
        <v>3369</v>
      </c>
      <c r="K2807" s="3">
        <f>SUM(K2805:K2806)</f>
        <v>931157.57000000007</v>
      </c>
      <c r="L2807">
        <f t="shared" si="44"/>
        <v>984</v>
      </c>
    </row>
    <row r="2808" spans="1:12" x14ac:dyDescent="0.25">
      <c r="A2808" t="s">
        <v>1959</v>
      </c>
      <c r="B2808">
        <v>2026</v>
      </c>
      <c r="C2808" t="s">
        <v>1</v>
      </c>
      <c r="D2808" t="s">
        <v>2</v>
      </c>
      <c r="E2808" t="s">
        <v>1960</v>
      </c>
      <c r="F2808" s="3">
        <v>3885404.5</v>
      </c>
      <c r="G2808" s="3">
        <v>-3472606.1</v>
      </c>
      <c r="H2808" s="3">
        <v>412798.4</v>
      </c>
      <c r="I2808" s="3">
        <v>-117224.17</v>
      </c>
      <c r="J2808" s="4" t="s">
        <v>3369</v>
      </c>
      <c r="K2808" s="3">
        <v>295574.23</v>
      </c>
      <c r="L2808">
        <f t="shared" si="44"/>
        <v>985</v>
      </c>
    </row>
    <row r="2809" spans="1:12" x14ac:dyDescent="0.25">
      <c r="A2809" t="s">
        <v>1959</v>
      </c>
      <c r="B2809">
        <v>2026</v>
      </c>
      <c r="C2809" t="s">
        <v>5</v>
      </c>
      <c r="D2809" t="s">
        <v>2</v>
      </c>
      <c r="E2809" t="s">
        <v>1960</v>
      </c>
      <c r="F2809" s="3">
        <v>234884</v>
      </c>
      <c r="G2809" s="3">
        <v>-209967.06</v>
      </c>
      <c r="H2809" s="3">
        <v>24916.94</v>
      </c>
      <c r="I2809" s="3">
        <v>-25286.39</v>
      </c>
      <c r="J2809" s="4" t="s">
        <v>3369</v>
      </c>
      <c r="K2809" s="3">
        <v>-369.45</v>
      </c>
      <c r="L2809">
        <f t="shared" si="44"/>
        <v>985</v>
      </c>
    </row>
    <row r="2810" spans="1:12" x14ac:dyDescent="0.25">
      <c r="A2810" t="str">
        <f>A2809</f>
        <v>Loyal Order of Moose #2247</v>
      </c>
      <c r="B2810">
        <f>B2809</f>
        <v>2026</v>
      </c>
      <c r="C2810" t="s">
        <v>3357</v>
      </c>
      <c r="D2810" t="str">
        <f>D2809</f>
        <v>501(c)(8)</v>
      </c>
      <c r="E2810" t="str">
        <f>E2809</f>
        <v>0094-38</v>
      </c>
      <c r="F2810" s="3">
        <f>SUM(F2808:F2809)</f>
        <v>4120288.5</v>
      </c>
      <c r="G2810" s="3">
        <f>SUM(G2808:G2809)</f>
        <v>-3682573.16</v>
      </c>
      <c r="H2810" s="3">
        <f>SUM(H2808:H2809)</f>
        <v>437715.34</v>
      </c>
      <c r="I2810" s="3">
        <f>SUM(I2808:I2809)</f>
        <v>-142510.56</v>
      </c>
      <c r="J2810" s="4" t="s">
        <v>3369</v>
      </c>
      <c r="K2810" s="3">
        <f>SUM(K2808:K2809)</f>
        <v>295204.77999999997</v>
      </c>
      <c r="L2810">
        <f t="shared" si="44"/>
        <v>985</v>
      </c>
    </row>
    <row r="2811" spans="1:12" x14ac:dyDescent="0.25">
      <c r="A2811" t="s">
        <v>1961</v>
      </c>
      <c r="B2811">
        <v>2026</v>
      </c>
      <c r="C2811" t="s">
        <v>1</v>
      </c>
      <c r="D2811" t="s">
        <v>2</v>
      </c>
      <c r="E2811" t="s">
        <v>1962</v>
      </c>
      <c r="F2811" s="3">
        <v>7750776</v>
      </c>
      <c r="G2811" s="3">
        <v>-7251047.4500000002</v>
      </c>
      <c r="H2811" s="3">
        <v>499728.55</v>
      </c>
      <c r="I2811" s="3">
        <v>-100363.41</v>
      </c>
      <c r="J2811" s="4" t="s">
        <v>3369</v>
      </c>
      <c r="K2811" s="3">
        <v>399365.14</v>
      </c>
      <c r="L2811">
        <f t="shared" si="44"/>
        <v>986</v>
      </c>
    </row>
    <row r="2812" spans="1:12" x14ac:dyDescent="0.25">
      <c r="A2812" t="s">
        <v>1961</v>
      </c>
      <c r="B2812">
        <v>2026</v>
      </c>
      <c r="C2812" t="s">
        <v>5</v>
      </c>
      <c r="D2812" t="s">
        <v>2</v>
      </c>
      <c r="E2812" t="s">
        <v>1962</v>
      </c>
      <c r="F2812" s="3">
        <v>84160</v>
      </c>
      <c r="G2812" s="3">
        <v>-66404</v>
      </c>
      <c r="H2812" s="3">
        <v>17756</v>
      </c>
      <c r="I2812" s="3">
        <v>-11711.25</v>
      </c>
      <c r="J2812" s="4" t="s">
        <v>3369</v>
      </c>
      <c r="K2812" s="3">
        <v>6044.75</v>
      </c>
      <c r="L2812">
        <f t="shared" si="44"/>
        <v>986</v>
      </c>
    </row>
    <row r="2813" spans="1:12" x14ac:dyDescent="0.25">
      <c r="A2813" t="str">
        <f>A2812</f>
        <v>Loyal Order of Moose #2263</v>
      </c>
      <c r="B2813">
        <f>B2812</f>
        <v>2026</v>
      </c>
      <c r="C2813" t="s">
        <v>3357</v>
      </c>
      <c r="D2813" t="str">
        <f>D2812</f>
        <v>501(c)(8)</v>
      </c>
      <c r="E2813" t="str">
        <f>E2812</f>
        <v>0101-38</v>
      </c>
      <c r="F2813" s="3">
        <f>SUM(F2811:F2812)</f>
        <v>7834936</v>
      </c>
      <c r="G2813" s="3">
        <f>SUM(G2811:G2812)</f>
        <v>-7317451.4500000002</v>
      </c>
      <c r="H2813" s="3">
        <f>SUM(H2811:H2812)</f>
        <v>517484.55</v>
      </c>
      <c r="I2813" s="3">
        <f>SUM(I2811:I2812)</f>
        <v>-112074.66</v>
      </c>
      <c r="J2813" s="4" t="s">
        <v>3369</v>
      </c>
      <c r="K2813" s="3">
        <f>SUM(K2811:K2812)</f>
        <v>405409.89</v>
      </c>
      <c r="L2813">
        <f t="shared" si="44"/>
        <v>986</v>
      </c>
    </row>
    <row r="2814" spans="1:12" x14ac:dyDescent="0.25">
      <c r="A2814" t="s">
        <v>1963</v>
      </c>
      <c r="B2814">
        <v>2026</v>
      </c>
      <c r="C2814" t="s">
        <v>1</v>
      </c>
      <c r="D2814" t="s">
        <v>2</v>
      </c>
      <c r="E2814" t="s">
        <v>1964</v>
      </c>
      <c r="F2814" s="3">
        <v>1082951.1499999999</v>
      </c>
      <c r="G2814" s="3">
        <v>-991551.7</v>
      </c>
      <c r="H2814" s="3">
        <v>91399.45</v>
      </c>
      <c r="I2814" s="3">
        <v>-14902.12</v>
      </c>
      <c r="J2814" s="4" t="s">
        <v>3369</v>
      </c>
      <c r="K2814" s="3">
        <v>76497.33</v>
      </c>
      <c r="L2814">
        <f t="shared" si="44"/>
        <v>987</v>
      </c>
    </row>
    <row r="2815" spans="1:12" x14ac:dyDescent="0.25">
      <c r="A2815" t="s">
        <v>1963</v>
      </c>
      <c r="B2815">
        <v>2026</v>
      </c>
      <c r="C2815" t="s">
        <v>5</v>
      </c>
      <c r="D2815" t="s">
        <v>2</v>
      </c>
      <c r="E2815" t="s">
        <v>1964</v>
      </c>
      <c r="F2815" s="3">
        <v>19736</v>
      </c>
      <c r="G2815" s="3">
        <v>-13732</v>
      </c>
      <c r="H2815" s="3">
        <v>6004</v>
      </c>
      <c r="I2815" s="3">
        <v>-3084.52</v>
      </c>
      <c r="J2815" s="4" t="s">
        <v>3369</v>
      </c>
      <c r="K2815" s="3">
        <v>2919.48</v>
      </c>
      <c r="L2815">
        <f t="shared" si="44"/>
        <v>987</v>
      </c>
    </row>
    <row r="2816" spans="1:12" x14ac:dyDescent="0.25">
      <c r="A2816" t="str">
        <f>A2815</f>
        <v>Loyal Order of Moose #2317</v>
      </c>
      <c r="B2816">
        <f>B2815</f>
        <v>2026</v>
      </c>
      <c r="C2816" t="s">
        <v>3357</v>
      </c>
      <c r="D2816" t="str">
        <f>D2815</f>
        <v>501(c)(8)</v>
      </c>
      <c r="E2816" t="str">
        <f>E2815</f>
        <v>0118-38</v>
      </c>
      <c r="F2816" s="3">
        <f>SUM(F2814:F2815)</f>
        <v>1102687.1499999999</v>
      </c>
      <c r="G2816" s="3">
        <f>SUM(G2814:G2815)</f>
        <v>-1005283.7</v>
      </c>
      <c r="H2816" s="3">
        <f>SUM(H2814:H2815)</f>
        <v>97403.45</v>
      </c>
      <c r="I2816" s="3">
        <f>SUM(I2814:I2815)</f>
        <v>-17986.64</v>
      </c>
      <c r="J2816" s="4" t="s">
        <v>3369</v>
      </c>
      <c r="K2816" s="3">
        <f>SUM(K2814:K2815)</f>
        <v>79416.81</v>
      </c>
      <c r="L2816">
        <f t="shared" si="44"/>
        <v>987</v>
      </c>
    </row>
    <row r="2817" spans="1:12" x14ac:dyDescent="0.25">
      <c r="A2817" t="s">
        <v>1965</v>
      </c>
      <c r="B2817">
        <v>2026</v>
      </c>
      <c r="C2817" t="s">
        <v>1</v>
      </c>
      <c r="D2817" t="s">
        <v>2</v>
      </c>
      <c r="E2817" t="s">
        <v>1966</v>
      </c>
      <c r="F2817" s="3">
        <v>5047742.5</v>
      </c>
      <c r="G2817" s="3">
        <v>-4687578.6500000004</v>
      </c>
      <c r="H2817" s="3">
        <v>360163.85</v>
      </c>
      <c r="I2817" s="3">
        <v>-120195.75</v>
      </c>
      <c r="J2817" s="4" t="s">
        <v>3369</v>
      </c>
      <c r="K2817" s="3">
        <v>239968.1</v>
      </c>
      <c r="L2817">
        <f t="shared" si="44"/>
        <v>988</v>
      </c>
    </row>
    <row r="2818" spans="1:12" x14ac:dyDescent="0.25">
      <c r="A2818" t="s">
        <v>1965</v>
      </c>
      <c r="B2818">
        <v>2026</v>
      </c>
      <c r="C2818" t="s">
        <v>5</v>
      </c>
      <c r="D2818" t="s">
        <v>2</v>
      </c>
      <c r="E2818" t="s">
        <v>1966</v>
      </c>
      <c r="F2818" s="3">
        <v>62640</v>
      </c>
      <c r="G2818" s="3">
        <v>-50448.49</v>
      </c>
      <c r="H2818" s="3">
        <v>12191.51</v>
      </c>
      <c r="I2818" s="3">
        <v>-4632.25</v>
      </c>
      <c r="J2818" s="4" t="s">
        <v>3369</v>
      </c>
      <c r="K2818" s="3">
        <v>7559.26</v>
      </c>
      <c r="L2818">
        <f t="shared" si="44"/>
        <v>988</v>
      </c>
    </row>
    <row r="2819" spans="1:12" x14ac:dyDescent="0.25">
      <c r="A2819" t="str">
        <f>A2818</f>
        <v>Loyal Order of Moose #2321</v>
      </c>
      <c r="B2819">
        <f>B2818</f>
        <v>2026</v>
      </c>
      <c r="C2819" t="s">
        <v>3357</v>
      </c>
      <c r="D2819" t="str">
        <f>D2818</f>
        <v>501(c)(8)</v>
      </c>
      <c r="E2819" t="str">
        <f>E2818</f>
        <v>0163-38</v>
      </c>
      <c r="F2819" s="3">
        <f>SUM(F2817:F2818)</f>
        <v>5110382.5</v>
      </c>
      <c r="G2819" s="3">
        <f>SUM(G2817:G2818)</f>
        <v>-4738027.1400000006</v>
      </c>
      <c r="H2819" s="3">
        <f>SUM(H2817:H2818)</f>
        <v>372355.36</v>
      </c>
      <c r="I2819" s="3">
        <f>SUM(I2817:I2818)</f>
        <v>-124828</v>
      </c>
      <c r="J2819" s="4" t="s">
        <v>3369</v>
      </c>
      <c r="K2819" s="3">
        <f>SUM(K2817:K2818)</f>
        <v>247527.36000000002</v>
      </c>
      <c r="L2819">
        <f t="shared" si="44"/>
        <v>988</v>
      </c>
    </row>
    <row r="2820" spans="1:12" x14ac:dyDescent="0.25">
      <c r="A2820" t="s">
        <v>1967</v>
      </c>
      <c r="B2820">
        <v>2026</v>
      </c>
      <c r="C2820" t="s">
        <v>1</v>
      </c>
      <c r="D2820" t="s">
        <v>2</v>
      </c>
      <c r="E2820" t="s">
        <v>1968</v>
      </c>
      <c r="F2820" s="3">
        <v>6285940</v>
      </c>
      <c r="G2820" s="3">
        <v>-5822843</v>
      </c>
      <c r="H2820" s="3">
        <v>463097</v>
      </c>
      <c r="I2820" s="3">
        <v>-173834.45</v>
      </c>
      <c r="J2820" s="4" t="s">
        <v>3369</v>
      </c>
      <c r="K2820" s="3">
        <v>289262.55</v>
      </c>
      <c r="L2820">
        <f t="shared" ref="L2820:L2883" si="45">IF(E2820=E2819,L2819,L2819+1)</f>
        <v>989</v>
      </c>
    </row>
    <row r="2821" spans="1:12" x14ac:dyDescent="0.25">
      <c r="A2821" t="s">
        <v>1967</v>
      </c>
      <c r="B2821">
        <v>2026</v>
      </c>
      <c r="C2821" t="s">
        <v>5</v>
      </c>
      <c r="D2821" t="s">
        <v>2</v>
      </c>
      <c r="E2821" t="s">
        <v>1968</v>
      </c>
      <c r="F2821" s="3">
        <v>26980</v>
      </c>
      <c r="G2821" s="3">
        <v>-19591</v>
      </c>
      <c r="H2821" s="3">
        <v>7389</v>
      </c>
      <c r="I2821" s="3">
        <v>-21832.080000000002</v>
      </c>
      <c r="J2821" s="4" t="s">
        <v>3369</v>
      </c>
      <c r="K2821" s="3">
        <v>-14443.08</v>
      </c>
      <c r="L2821">
        <f t="shared" si="45"/>
        <v>989</v>
      </c>
    </row>
    <row r="2822" spans="1:12" x14ac:dyDescent="0.25">
      <c r="A2822" t="str">
        <f>A2821</f>
        <v>Loyal Order of Moose #2382</v>
      </c>
      <c r="B2822">
        <f>B2821</f>
        <v>2026</v>
      </c>
      <c r="C2822" t="s">
        <v>3357</v>
      </c>
      <c r="D2822" t="str">
        <f>D2821</f>
        <v>501(c)(8)</v>
      </c>
      <c r="E2822" t="str">
        <f>E2821</f>
        <v>0144-38</v>
      </c>
      <c r="F2822" s="3">
        <f>SUM(F2820:F2821)</f>
        <v>6312920</v>
      </c>
      <c r="G2822" s="3">
        <f>SUM(G2820:G2821)</f>
        <v>-5842434</v>
      </c>
      <c r="H2822" s="3">
        <f>SUM(H2820:H2821)</f>
        <v>470486</v>
      </c>
      <c r="I2822" s="3">
        <f>SUM(I2820:I2821)</f>
        <v>-195666.53000000003</v>
      </c>
      <c r="J2822" s="4" t="s">
        <v>3369</v>
      </c>
      <c r="K2822" s="3">
        <f>SUM(K2820:K2821)</f>
        <v>274819.46999999997</v>
      </c>
      <c r="L2822">
        <f t="shared" si="45"/>
        <v>989</v>
      </c>
    </row>
    <row r="2823" spans="1:12" x14ac:dyDescent="0.25">
      <c r="A2823" t="s">
        <v>1969</v>
      </c>
      <c r="B2823">
        <v>2026</v>
      </c>
      <c r="C2823" t="s">
        <v>1</v>
      </c>
      <c r="D2823" t="s">
        <v>2</v>
      </c>
      <c r="E2823" t="s">
        <v>1970</v>
      </c>
      <c r="F2823" s="3">
        <v>7315815.25</v>
      </c>
      <c r="G2823" s="3">
        <v>-6809558.25</v>
      </c>
      <c r="H2823" s="3">
        <v>506257</v>
      </c>
      <c r="I2823" s="3">
        <v>-101614.66</v>
      </c>
      <c r="J2823" s="4" t="s">
        <v>3369</v>
      </c>
      <c r="K2823" s="3">
        <v>404642.34</v>
      </c>
      <c r="L2823">
        <f t="shared" si="45"/>
        <v>990</v>
      </c>
    </row>
    <row r="2824" spans="1:12" x14ac:dyDescent="0.25">
      <c r="A2824" t="s">
        <v>1969</v>
      </c>
      <c r="B2824">
        <v>2026</v>
      </c>
      <c r="C2824" t="s">
        <v>5</v>
      </c>
      <c r="D2824" t="s">
        <v>2</v>
      </c>
      <c r="E2824" t="s">
        <v>1970</v>
      </c>
      <c r="F2824" s="3">
        <v>619582</v>
      </c>
      <c r="G2824" s="3">
        <v>-482221</v>
      </c>
      <c r="H2824" s="3">
        <v>137361</v>
      </c>
      <c r="I2824" s="3">
        <v>-32725</v>
      </c>
      <c r="J2824" s="4" t="s">
        <v>3369</v>
      </c>
      <c r="K2824" s="3">
        <v>104636</v>
      </c>
      <c r="L2824">
        <f t="shared" si="45"/>
        <v>990</v>
      </c>
    </row>
    <row r="2825" spans="1:12" x14ac:dyDescent="0.25">
      <c r="A2825" t="str">
        <f>A2824</f>
        <v>Loyal Order of Moose #2434</v>
      </c>
      <c r="B2825">
        <f>B2824</f>
        <v>2026</v>
      </c>
      <c r="C2825" t="s">
        <v>3357</v>
      </c>
      <c r="D2825" t="str">
        <f>D2824</f>
        <v>501(c)(8)</v>
      </c>
      <c r="E2825" t="str">
        <f>E2824</f>
        <v>0198-38</v>
      </c>
      <c r="F2825" s="3">
        <f>SUM(F2823:F2824)</f>
        <v>7935397.25</v>
      </c>
      <c r="G2825" s="3">
        <f>SUM(G2823:G2824)</f>
        <v>-7291779.25</v>
      </c>
      <c r="H2825" s="3">
        <f>SUM(H2823:H2824)</f>
        <v>643618</v>
      </c>
      <c r="I2825" s="3">
        <f>SUM(I2823:I2824)</f>
        <v>-134339.66</v>
      </c>
      <c r="J2825" s="4" t="s">
        <v>3369</v>
      </c>
      <c r="K2825" s="3">
        <f>SUM(K2823:K2824)</f>
        <v>509278.34</v>
      </c>
      <c r="L2825">
        <f t="shared" si="45"/>
        <v>990</v>
      </c>
    </row>
    <row r="2826" spans="1:12" x14ac:dyDescent="0.25">
      <c r="A2826" t="s">
        <v>1971</v>
      </c>
      <c r="B2826">
        <v>2026</v>
      </c>
      <c r="C2826" t="s">
        <v>1</v>
      </c>
      <c r="D2826" t="s">
        <v>2</v>
      </c>
      <c r="E2826" t="s">
        <v>1972</v>
      </c>
      <c r="F2826" s="3">
        <v>10438597</v>
      </c>
      <c r="G2826" s="3">
        <v>-9702184.4499999993</v>
      </c>
      <c r="H2826" s="3">
        <v>736412.55</v>
      </c>
      <c r="I2826" s="3">
        <v>-166598.32</v>
      </c>
      <c r="J2826" s="4" t="s">
        <v>3369</v>
      </c>
      <c r="K2826" s="3">
        <v>569814.23</v>
      </c>
      <c r="L2826">
        <f t="shared" si="45"/>
        <v>991</v>
      </c>
    </row>
    <row r="2827" spans="1:12" x14ac:dyDescent="0.25">
      <c r="A2827" t="s">
        <v>1971</v>
      </c>
      <c r="B2827">
        <v>2026</v>
      </c>
      <c r="C2827" t="s">
        <v>5</v>
      </c>
      <c r="D2827" t="s">
        <v>2</v>
      </c>
      <c r="E2827" t="s">
        <v>1972</v>
      </c>
      <c r="F2827" s="3">
        <v>55000</v>
      </c>
      <c r="G2827" s="3">
        <v>-43557</v>
      </c>
      <c r="H2827" s="3">
        <v>11443</v>
      </c>
      <c r="I2827" s="3">
        <v>-15142.55</v>
      </c>
      <c r="J2827" s="4" t="s">
        <v>3369</v>
      </c>
      <c r="K2827" s="3">
        <v>-3699.55</v>
      </c>
      <c r="L2827">
        <f t="shared" si="45"/>
        <v>991</v>
      </c>
    </row>
    <row r="2828" spans="1:12" x14ac:dyDescent="0.25">
      <c r="A2828" t="str">
        <f>A2827</f>
        <v>Loyal Order of Moose #2555</v>
      </c>
      <c r="B2828">
        <f>B2827</f>
        <v>2026</v>
      </c>
      <c r="C2828" t="s">
        <v>3357</v>
      </c>
      <c r="D2828" t="str">
        <f>D2827</f>
        <v>501(c)(8)</v>
      </c>
      <c r="E2828" t="str">
        <f>E2827</f>
        <v>0173-38</v>
      </c>
      <c r="F2828" s="3">
        <f>SUM(F2826:F2827)</f>
        <v>10493597</v>
      </c>
      <c r="G2828" s="3">
        <f>SUM(G2826:G2827)</f>
        <v>-9745741.4499999993</v>
      </c>
      <c r="H2828" s="3">
        <f>SUM(H2826:H2827)</f>
        <v>747855.55</v>
      </c>
      <c r="I2828" s="3">
        <f>SUM(I2826:I2827)</f>
        <v>-181740.87</v>
      </c>
      <c r="J2828" s="4" t="s">
        <v>3369</v>
      </c>
      <c r="K2828" s="3">
        <f>SUM(K2826:K2827)</f>
        <v>566114.67999999993</v>
      </c>
      <c r="L2828">
        <f t="shared" si="45"/>
        <v>991</v>
      </c>
    </row>
    <row r="2829" spans="1:12" x14ac:dyDescent="0.25">
      <c r="A2829" t="s">
        <v>1973</v>
      </c>
      <c r="B2829">
        <v>2026</v>
      </c>
      <c r="C2829" t="s">
        <v>1</v>
      </c>
      <c r="D2829" t="s">
        <v>2</v>
      </c>
      <c r="E2829" t="s">
        <v>1974</v>
      </c>
      <c r="F2829" s="3">
        <v>13257468.15</v>
      </c>
      <c r="G2829" s="3">
        <v>-12118801.200000001</v>
      </c>
      <c r="H2829" s="3">
        <v>1138666.95</v>
      </c>
      <c r="I2829" s="3">
        <v>-394581.89</v>
      </c>
      <c r="J2829" s="4" t="s">
        <v>3369</v>
      </c>
      <c r="K2829" s="3">
        <v>744085.06</v>
      </c>
      <c r="L2829">
        <f t="shared" si="45"/>
        <v>992</v>
      </c>
    </row>
    <row r="2830" spans="1:12" x14ac:dyDescent="0.25">
      <c r="A2830" t="s">
        <v>1973</v>
      </c>
      <c r="B2830">
        <v>2026</v>
      </c>
      <c r="C2830" t="s">
        <v>5</v>
      </c>
      <c r="D2830" t="s">
        <v>2</v>
      </c>
      <c r="E2830" t="s">
        <v>1974</v>
      </c>
      <c r="F2830" s="3">
        <v>699787</v>
      </c>
      <c r="G2830" s="3">
        <v>-612606.26</v>
      </c>
      <c r="H2830" s="3">
        <v>87180.74</v>
      </c>
      <c r="I2830" s="3">
        <v>-30612.11</v>
      </c>
      <c r="J2830" s="4" t="s">
        <v>3369</v>
      </c>
      <c r="K2830" s="3">
        <v>56568.63</v>
      </c>
      <c r="L2830">
        <f t="shared" si="45"/>
        <v>992</v>
      </c>
    </row>
    <row r="2831" spans="1:12" x14ac:dyDescent="0.25">
      <c r="A2831" t="str">
        <f>A2830</f>
        <v>Loyal Order of Moose #2563</v>
      </c>
      <c r="B2831">
        <f>B2830</f>
        <v>2026</v>
      </c>
      <c r="C2831" t="s">
        <v>3357</v>
      </c>
      <c r="D2831" t="str">
        <f>D2830</f>
        <v>501(c)(8)</v>
      </c>
      <c r="E2831" t="str">
        <f>E2830</f>
        <v>0250-38</v>
      </c>
      <c r="F2831" s="3">
        <f>SUM(F2829:F2830)</f>
        <v>13957255.15</v>
      </c>
      <c r="G2831" s="3">
        <f>SUM(G2829:G2830)</f>
        <v>-12731407.460000001</v>
      </c>
      <c r="H2831" s="3">
        <f>SUM(H2829:H2830)</f>
        <v>1225847.69</v>
      </c>
      <c r="I2831" s="3">
        <f>SUM(I2829:I2830)</f>
        <v>-425194</v>
      </c>
      <c r="J2831" s="4" t="s">
        <v>3369</v>
      </c>
      <c r="K2831" s="3">
        <f>SUM(K2829:K2830)</f>
        <v>800653.69000000006</v>
      </c>
      <c r="L2831">
        <f t="shared" si="45"/>
        <v>992</v>
      </c>
    </row>
    <row r="2832" spans="1:12" x14ac:dyDescent="0.25">
      <c r="A2832" t="s">
        <v>1975</v>
      </c>
      <c r="B2832">
        <v>2026</v>
      </c>
      <c r="C2832" t="s">
        <v>1</v>
      </c>
      <c r="D2832" t="s">
        <v>2</v>
      </c>
      <c r="E2832" t="s">
        <v>1976</v>
      </c>
      <c r="F2832" s="3">
        <v>3789555.3</v>
      </c>
      <c r="G2832" s="3">
        <v>-3528030.8499999996</v>
      </c>
      <c r="H2832" s="3">
        <v>261524.45</v>
      </c>
      <c r="I2832" s="3">
        <v>-94304.83</v>
      </c>
      <c r="J2832" s="4" t="s">
        <v>3369</v>
      </c>
      <c r="K2832" s="3">
        <v>167219.62</v>
      </c>
      <c r="L2832">
        <f t="shared" si="45"/>
        <v>993</v>
      </c>
    </row>
    <row r="2833" spans="1:12" x14ac:dyDescent="0.25">
      <c r="A2833" t="s">
        <v>1975</v>
      </c>
      <c r="B2833">
        <v>2026</v>
      </c>
      <c r="C2833" t="s">
        <v>5</v>
      </c>
      <c r="D2833" t="s">
        <v>2</v>
      </c>
      <c r="E2833" t="s">
        <v>1976</v>
      </c>
      <c r="F2833" s="3">
        <v>112813</v>
      </c>
      <c r="G2833" s="3">
        <v>-91140</v>
      </c>
      <c r="H2833" s="3">
        <v>21673</v>
      </c>
      <c r="I2833" s="3">
        <v>-5720.7</v>
      </c>
      <c r="J2833" s="4" t="s">
        <v>3369</v>
      </c>
      <c r="K2833" s="3">
        <v>15952.3</v>
      </c>
      <c r="L2833">
        <f t="shared" si="45"/>
        <v>993</v>
      </c>
    </row>
    <row r="2834" spans="1:12" x14ac:dyDescent="0.25">
      <c r="A2834" t="str">
        <f>A2833</f>
        <v>Loyal Order of Moose #2695</v>
      </c>
      <c r="B2834">
        <f>B2833</f>
        <v>2026</v>
      </c>
      <c r="C2834" t="s">
        <v>3357</v>
      </c>
      <c r="D2834" t="str">
        <f>D2833</f>
        <v>501(c)(8)</v>
      </c>
      <c r="E2834" t="str">
        <f>E2833</f>
        <v>0261-38</v>
      </c>
      <c r="F2834" s="3">
        <f>SUM(F2832:F2833)</f>
        <v>3902368.3</v>
      </c>
      <c r="G2834" s="3">
        <f>SUM(G2832:G2833)</f>
        <v>-3619170.8499999996</v>
      </c>
      <c r="H2834" s="3">
        <f>SUM(H2832:H2833)</f>
        <v>283197.45</v>
      </c>
      <c r="I2834" s="3">
        <f>SUM(I2832:I2833)</f>
        <v>-100025.53</v>
      </c>
      <c r="J2834" s="4" t="s">
        <v>3369</v>
      </c>
      <c r="K2834" s="3">
        <f>SUM(K2832:K2833)</f>
        <v>183171.91999999998</v>
      </c>
      <c r="L2834">
        <f t="shared" si="45"/>
        <v>993</v>
      </c>
    </row>
    <row r="2835" spans="1:12" x14ac:dyDescent="0.25">
      <c r="A2835" t="s">
        <v>1977</v>
      </c>
      <c r="B2835">
        <v>2026</v>
      </c>
      <c r="C2835" t="s">
        <v>1</v>
      </c>
      <c r="D2835" t="s">
        <v>2</v>
      </c>
      <c r="E2835" t="s">
        <v>1978</v>
      </c>
      <c r="F2835" s="3">
        <v>1886108.25</v>
      </c>
      <c r="G2835" s="3">
        <v>-1509160.5</v>
      </c>
      <c r="H2835" s="3">
        <v>376947.75</v>
      </c>
      <c r="I2835" s="3">
        <v>-112437.87</v>
      </c>
      <c r="J2835" s="4" t="s">
        <v>3369</v>
      </c>
      <c r="K2835" s="3">
        <v>264509.88</v>
      </c>
      <c r="L2835">
        <f t="shared" si="45"/>
        <v>994</v>
      </c>
    </row>
    <row r="2836" spans="1:12" x14ac:dyDescent="0.25">
      <c r="A2836" t="s">
        <v>1977</v>
      </c>
      <c r="B2836">
        <v>2026</v>
      </c>
      <c r="C2836" t="s">
        <v>5</v>
      </c>
      <c r="D2836" t="s">
        <v>2</v>
      </c>
      <c r="E2836" t="s">
        <v>1978</v>
      </c>
      <c r="F2836" s="3">
        <v>178882</v>
      </c>
      <c r="G2836" s="3">
        <v>-143259</v>
      </c>
      <c r="H2836" s="3">
        <v>35623</v>
      </c>
      <c r="I2836" s="3">
        <v>-12013.96</v>
      </c>
      <c r="J2836" s="4" t="s">
        <v>3369</v>
      </c>
      <c r="K2836" s="3">
        <v>23609.040000000001</v>
      </c>
      <c r="L2836">
        <f t="shared" si="45"/>
        <v>994</v>
      </c>
    </row>
    <row r="2837" spans="1:12" x14ac:dyDescent="0.25">
      <c r="A2837" t="str">
        <f>A2836</f>
        <v>Loyal Order of Moose #301</v>
      </c>
      <c r="B2837">
        <f>B2836</f>
        <v>2026</v>
      </c>
      <c r="C2837" t="s">
        <v>3357</v>
      </c>
      <c r="D2837" t="str">
        <f>D2836</f>
        <v>501(c)(8)</v>
      </c>
      <c r="E2837" t="str">
        <f>E2836</f>
        <v>0226-38</v>
      </c>
      <c r="F2837" s="3">
        <f>SUM(F2835:F2836)</f>
        <v>2064990.25</v>
      </c>
      <c r="G2837" s="3">
        <f>SUM(G2835:G2836)</f>
        <v>-1652419.5</v>
      </c>
      <c r="H2837" s="3">
        <f>SUM(H2835:H2836)</f>
        <v>412570.75</v>
      </c>
      <c r="I2837" s="3">
        <f>SUM(I2835:I2836)</f>
        <v>-124451.82999999999</v>
      </c>
      <c r="J2837" s="4" t="s">
        <v>3369</v>
      </c>
      <c r="K2837" s="3">
        <f>SUM(K2835:K2836)</f>
        <v>288118.92</v>
      </c>
      <c r="L2837">
        <f t="shared" si="45"/>
        <v>994</v>
      </c>
    </row>
    <row r="2838" spans="1:12" x14ac:dyDescent="0.25">
      <c r="A2838" t="s">
        <v>1979</v>
      </c>
      <c r="B2838">
        <v>2026</v>
      </c>
      <c r="C2838" t="s">
        <v>1</v>
      </c>
      <c r="D2838" t="s">
        <v>2</v>
      </c>
      <c r="E2838" t="s">
        <v>1980</v>
      </c>
      <c r="F2838" s="3">
        <v>2956257.95</v>
      </c>
      <c r="G2838" s="3">
        <v>-2632955.75</v>
      </c>
      <c r="H2838" s="3">
        <v>323302.2</v>
      </c>
      <c r="I2838" s="3">
        <v>-121085.15</v>
      </c>
      <c r="J2838" s="4" t="s">
        <v>3369</v>
      </c>
      <c r="K2838" s="3">
        <v>202217.05</v>
      </c>
      <c r="L2838">
        <f t="shared" si="45"/>
        <v>995</v>
      </c>
    </row>
    <row r="2839" spans="1:12" x14ac:dyDescent="0.25">
      <c r="A2839" t="s">
        <v>1979</v>
      </c>
      <c r="B2839">
        <v>2026</v>
      </c>
      <c r="C2839" t="s">
        <v>5</v>
      </c>
      <c r="D2839" t="s">
        <v>2</v>
      </c>
      <c r="E2839" t="s">
        <v>1980</v>
      </c>
      <c r="F2839" s="3">
        <v>440632</v>
      </c>
      <c r="G2839" s="3">
        <v>-366318</v>
      </c>
      <c r="H2839" s="3">
        <v>74314</v>
      </c>
      <c r="I2839" s="3">
        <v>-20153.02</v>
      </c>
      <c r="J2839" s="4" t="s">
        <v>3369</v>
      </c>
      <c r="K2839" s="3">
        <v>54160.98</v>
      </c>
      <c r="L2839">
        <f t="shared" si="45"/>
        <v>995</v>
      </c>
    </row>
    <row r="2840" spans="1:12" x14ac:dyDescent="0.25">
      <c r="A2840" t="str">
        <f>A2839</f>
        <v>Loyal Order of Moose #303</v>
      </c>
      <c r="B2840">
        <f>B2839</f>
        <v>2026</v>
      </c>
      <c r="C2840" t="s">
        <v>3357</v>
      </c>
      <c r="D2840" t="str">
        <f>D2839</f>
        <v>501(c)(8)</v>
      </c>
      <c r="E2840" t="str">
        <f>E2839</f>
        <v>0179-38</v>
      </c>
      <c r="F2840" s="3">
        <f>SUM(F2838:F2839)</f>
        <v>3396889.95</v>
      </c>
      <c r="G2840" s="3">
        <f>SUM(G2838:G2839)</f>
        <v>-2999273.75</v>
      </c>
      <c r="H2840" s="3">
        <f>SUM(H2838:H2839)</f>
        <v>397616.2</v>
      </c>
      <c r="I2840" s="3">
        <f>SUM(I2838:I2839)</f>
        <v>-141238.16999999998</v>
      </c>
      <c r="J2840" s="4" t="s">
        <v>3369</v>
      </c>
      <c r="K2840" s="3">
        <f>SUM(K2838:K2839)</f>
        <v>256378.03</v>
      </c>
      <c r="L2840">
        <f t="shared" si="45"/>
        <v>995</v>
      </c>
    </row>
    <row r="2841" spans="1:12" x14ac:dyDescent="0.25">
      <c r="A2841" t="s">
        <v>1981</v>
      </c>
      <c r="B2841">
        <v>2026</v>
      </c>
      <c r="C2841" t="s">
        <v>9</v>
      </c>
      <c r="D2841" t="s">
        <v>2</v>
      </c>
      <c r="E2841" t="s">
        <v>1982</v>
      </c>
      <c r="F2841" s="3">
        <v>14551</v>
      </c>
      <c r="G2841" s="3">
        <v>0</v>
      </c>
      <c r="H2841" s="3">
        <v>14551</v>
      </c>
      <c r="I2841" s="3">
        <v>-4845.79</v>
      </c>
      <c r="J2841" s="3">
        <v>-1951.24</v>
      </c>
      <c r="K2841" s="3">
        <v>7753.97</v>
      </c>
      <c r="L2841">
        <f t="shared" si="45"/>
        <v>996</v>
      </c>
    </row>
    <row r="2842" spans="1:12" x14ac:dyDescent="0.25">
      <c r="A2842" t="s">
        <v>1981</v>
      </c>
      <c r="B2842">
        <v>2026</v>
      </c>
      <c r="C2842" t="s">
        <v>1</v>
      </c>
      <c r="D2842" t="s">
        <v>2</v>
      </c>
      <c r="E2842" t="s">
        <v>1982</v>
      </c>
      <c r="F2842" s="3">
        <v>8045178.5</v>
      </c>
      <c r="G2842" s="3">
        <v>-7507728.3499999996</v>
      </c>
      <c r="H2842" s="3">
        <v>537450.15</v>
      </c>
      <c r="I2842" s="3">
        <v>-201744.71</v>
      </c>
      <c r="J2842" s="4" t="s">
        <v>3369</v>
      </c>
      <c r="K2842" s="3">
        <v>335705.44</v>
      </c>
      <c r="L2842">
        <f t="shared" si="45"/>
        <v>996</v>
      </c>
    </row>
    <row r="2843" spans="1:12" x14ac:dyDescent="0.25">
      <c r="A2843" t="s">
        <v>1981</v>
      </c>
      <c r="B2843">
        <v>2026</v>
      </c>
      <c r="C2843" t="s">
        <v>5</v>
      </c>
      <c r="D2843" t="s">
        <v>2</v>
      </c>
      <c r="E2843" t="s">
        <v>1982</v>
      </c>
      <c r="F2843" s="3">
        <v>799312</v>
      </c>
      <c r="G2843" s="3">
        <v>-638437</v>
      </c>
      <c r="H2843" s="3">
        <v>160875</v>
      </c>
      <c r="I2843" s="3">
        <v>-27595.57</v>
      </c>
      <c r="J2843" s="4" t="s">
        <v>3369</v>
      </c>
      <c r="K2843" s="3">
        <v>133279.43</v>
      </c>
      <c r="L2843">
        <f t="shared" si="45"/>
        <v>996</v>
      </c>
    </row>
    <row r="2844" spans="1:12" x14ac:dyDescent="0.25">
      <c r="A2844" t="str">
        <f>A2843</f>
        <v>Loyal Order of Moose #312</v>
      </c>
      <c r="B2844">
        <f>B2843</f>
        <v>2026</v>
      </c>
      <c r="C2844" t="s">
        <v>3357</v>
      </c>
      <c r="D2844" t="str">
        <f>D2843</f>
        <v>501(c)(8)</v>
      </c>
      <c r="E2844" t="str">
        <f>E2843</f>
        <v>0041-38</v>
      </c>
      <c r="F2844" s="3">
        <f>SUM(F2841:F2843)</f>
        <v>8859041.5</v>
      </c>
      <c r="G2844" s="3">
        <f>SUM(G2841:G2843)</f>
        <v>-8146165.3499999996</v>
      </c>
      <c r="H2844" s="3">
        <f>SUM(H2841:H2843)</f>
        <v>712876.15</v>
      </c>
      <c r="I2844" s="3">
        <f>SUM(I2841:I2843)</f>
        <v>-234186.07</v>
      </c>
      <c r="J2844" s="3">
        <v>-1951.24</v>
      </c>
      <c r="K2844" s="3">
        <f>SUM(K2841:K2843)</f>
        <v>476738.83999999997</v>
      </c>
      <c r="L2844">
        <f t="shared" si="45"/>
        <v>996</v>
      </c>
    </row>
    <row r="2845" spans="1:12" x14ac:dyDescent="0.25">
      <c r="A2845" t="s">
        <v>1983</v>
      </c>
      <c r="B2845">
        <v>2026</v>
      </c>
      <c r="C2845" t="s">
        <v>1</v>
      </c>
      <c r="D2845" t="s">
        <v>2</v>
      </c>
      <c r="E2845" t="s">
        <v>1984</v>
      </c>
      <c r="F2845" s="3">
        <v>4451954.1500000004</v>
      </c>
      <c r="G2845" s="3">
        <v>-3483183.6000000006</v>
      </c>
      <c r="H2845" s="3">
        <v>968770.55</v>
      </c>
      <c r="I2845" s="3">
        <v>-346109.25</v>
      </c>
      <c r="J2845" s="4" t="s">
        <v>3369</v>
      </c>
      <c r="K2845" s="3">
        <v>622661.30000000005</v>
      </c>
      <c r="L2845">
        <f t="shared" si="45"/>
        <v>997</v>
      </c>
    </row>
    <row r="2846" spans="1:12" x14ac:dyDescent="0.25">
      <c r="A2846" t="s">
        <v>1983</v>
      </c>
      <c r="B2846">
        <v>2026</v>
      </c>
      <c r="C2846" t="s">
        <v>5</v>
      </c>
      <c r="D2846" t="s">
        <v>2</v>
      </c>
      <c r="E2846" t="s">
        <v>1984</v>
      </c>
      <c r="F2846" s="3">
        <v>58229</v>
      </c>
      <c r="G2846" s="3">
        <v>-47145</v>
      </c>
      <c r="H2846" s="3">
        <v>11084</v>
      </c>
      <c r="I2846" s="3">
        <v>-14253.53</v>
      </c>
      <c r="J2846" s="4" t="s">
        <v>3369</v>
      </c>
      <c r="K2846" s="3">
        <v>-3169.53</v>
      </c>
      <c r="L2846">
        <f t="shared" si="45"/>
        <v>997</v>
      </c>
    </row>
    <row r="2847" spans="1:12" x14ac:dyDescent="0.25">
      <c r="A2847" t="str">
        <f>A2846</f>
        <v>Loyal Order of Moose #330</v>
      </c>
      <c r="B2847">
        <f>B2846</f>
        <v>2026</v>
      </c>
      <c r="C2847" t="s">
        <v>3357</v>
      </c>
      <c r="D2847" t="str">
        <f>D2846</f>
        <v>501(c)(8)</v>
      </c>
      <c r="E2847" t="str">
        <f>E2846</f>
        <v>0200-38</v>
      </c>
      <c r="F2847" s="3">
        <f>SUM(F2845:F2846)</f>
        <v>4510183.1500000004</v>
      </c>
      <c r="G2847" s="3">
        <f>SUM(G2845:G2846)</f>
        <v>-3530328.6000000006</v>
      </c>
      <c r="H2847" s="3">
        <f>SUM(H2845:H2846)</f>
        <v>979854.55</v>
      </c>
      <c r="I2847" s="3">
        <f>SUM(I2845:I2846)</f>
        <v>-360362.78</v>
      </c>
      <c r="J2847" s="4" t="s">
        <v>3369</v>
      </c>
      <c r="K2847" s="3">
        <f>SUM(K2845:K2846)</f>
        <v>619491.77</v>
      </c>
      <c r="L2847">
        <f t="shared" si="45"/>
        <v>997</v>
      </c>
    </row>
    <row r="2848" spans="1:12" x14ac:dyDescent="0.25">
      <c r="A2848" t="s">
        <v>1985</v>
      </c>
      <c r="B2848">
        <v>2026</v>
      </c>
      <c r="C2848" t="s">
        <v>1</v>
      </c>
      <c r="D2848" t="s">
        <v>2</v>
      </c>
      <c r="E2848" t="s">
        <v>1986</v>
      </c>
      <c r="F2848" s="3">
        <v>10790504.9</v>
      </c>
      <c r="G2848" s="3">
        <v>-9802824.4000000004</v>
      </c>
      <c r="H2848" s="3">
        <v>987680.5</v>
      </c>
      <c r="I2848" s="3">
        <v>-342559.4</v>
      </c>
      <c r="J2848" s="4" t="s">
        <v>3369</v>
      </c>
      <c r="K2848" s="3">
        <v>645121.1</v>
      </c>
      <c r="L2848">
        <f t="shared" si="45"/>
        <v>998</v>
      </c>
    </row>
    <row r="2849" spans="1:12" x14ac:dyDescent="0.25">
      <c r="A2849" t="s">
        <v>1985</v>
      </c>
      <c r="B2849">
        <v>2026</v>
      </c>
      <c r="C2849" t="s">
        <v>5</v>
      </c>
      <c r="D2849" t="s">
        <v>2</v>
      </c>
      <c r="E2849" t="s">
        <v>1986</v>
      </c>
      <c r="F2849" s="3">
        <v>398554</v>
      </c>
      <c r="G2849" s="3">
        <v>-324940.14</v>
      </c>
      <c r="H2849" s="3">
        <v>73613.86</v>
      </c>
      <c r="I2849" s="3">
        <v>-23117.23</v>
      </c>
      <c r="J2849" s="4" t="s">
        <v>3369</v>
      </c>
      <c r="K2849" s="3">
        <v>50496.63</v>
      </c>
      <c r="L2849">
        <f t="shared" si="45"/>
        <v>998</v>
      </c>
    </row>
    <row r="2850" spans="1:12" x14ac:dyDescent="0.25">
      <c r="A2850" t="str">
        <f>A2849</f>
        <v>Loyal Order of Moose #393</v>
      </c>
      <c r="B2850">
        <f>B2849</f>
        <v>2026</v>
      </c>
      <c r="C2850" t="s">
        <v>3357</v>
      </c>
      <c r="D2850" t="str">
        <f>D2849</f>
        <v>501(c)(8)</v>
      </c>
      <c r="E2850" t="str">
        <f>E2849</f>
        <v>0229-38</v>
      </c>
      <c r="F2850" s="3">
        <f>SUM(F2848:F2849)</f>
        <v>11189058.9</v>
      </c>
      <c r="G2850" s="3">
        <f>SUM(G2848:G2849)</f>
        <v>-10127764.540000001</v>
      </c>
      <c r="H2850" s="3">
        <f>SUM(H2848:H2849)</f>
        <v>1061294.3600000001</v>
      </c>
      <c r="I2850" s="3">
        <f>SUM(I2848:I2849)</f>
        <v>-365676.63</v>
      </c>
      <c r="J2850" s="4" t="s">
        <v>3369</v>
      </c>
      <c r="K2850" s="3">
        <f>SUM(K2848:K2849)</f>
        <v>695617.73</v>
      </c>
      <c r="L2850">
        <f t="shared" si="45"/>
        <v>998</v>
      </c>
    </row>
    <row r="2851" spans="1:12" x14ac:dyDescent="0.25">
      <c r="A2851" t="s">
        <v>1987</v>
      </c>
      <c r="B2851">
        <v>2026</v>
      </c>
      <c r="C2851" t="s">
        <v>1</v>
      </c>
      <c r="D2851" t="s">
        <v>2</v>
      </c>
      <c r="E2851" t="s">
        <v>1988</v>
      </c>
      <c r="F2851" s="3">
        <v>7416210</v>
      </c>
      <c r="G2851" s="3">
        <v>-6867953.1500000004</v>
      </c>
      <c r="H2851" s="3">
        <v>548256.85</v>
      </c>
      <c r="I2851" s="3">
        <v>-191889.83</v>
      </c>
      <c r="J2851" s="4" t="s">
        <v>3369</v>
      </c>
      <c r="K2851" s="3">
        <v>356367.02</v>
      </c>
      <c r="L2851">
        <f t="shared" si="45"/>
        <v>999</v>
      </c>
    </row>
    <row r="2852" spans="1:12" x14ac:dyDescent="0.25">
      <c r="A2852" t="s">
        <v>1987</v>
      </c>
      <c r="B2852">
        <v>2026</v>
      </c>
      <c r="C2852" t="s">
        <v>5</v>
      </c>
      <c r="D2852" t="s">
        <v>2</v>
      </c>
      <c r="E2852" t="s">
        <v>1988</v>
      </c>
      <c r="F2852" s="3">
        <v>391780</v>
      </c>
      <c r="G2852" s="3">
        <v>-332031</v>
      </c>
      <c r="H2852" s="3">
        <v>59749</v>
      </c>
      <c r="I2852" s="3">
        <v>-15152.93</v>
      </c>
      <c r="J2852" s="4" t="s">
        <v>3369</v>
      </c>
      <c r="K2852" s="3">
        <v>44596.07</v>
      </c>
      <c r="L2852">
        <f t="shared" si="45"/>
        <v>999</v>
      </c>
    </row>
    <row r="2853" spans="1:12" x14ac:dyDescent="0.25">
      <c r="A2853" t="str">
        <f>A2852</f>
        <v>Loyal Order of Moose #422</v>
      </c>
      <c r="B2853">
        <f>B2852</f>
        <v>2026</v>
      </c>
      <c r="C2853" t="s">
        <v>3357</v>
      </c>
      <c r="D2853" t="str">
        <f>D2852</f>
        <v>501(c)(8)</v>
      </c>
      <c r="E2853" t="str">
        <f>E2852</f>
        <v>0016-38</v>
      </c>
      <c r="F2853" s="3">
        <f>SUM(F2851:F2852)</f>
        <v>7807990</v>
      </c>
      <c r="G2853" s="3">
        <f>SUM(G2851:G2852)</f>
        <v>-7199984.1500000004</v>
      </c>
      <c r="H2853" s="3">
        <f>SUM(H2851:H2852)</f>
        <v>608005.85</v>
      </c>
      <c r="I2853" s="3">
        <f>SUM(I2851:I2852)</f>
        <v>-207042.75999999998</v>
      </c>
      <c r="J2853" s="4" t="s">
        <v>3369</v>
      </c>
      <c r="K2853" s="3">
        <f>SUM(K2851:K2852)</f>
        <v>400963.09</v>
      </c>
      <c r="L2853">
        <f t="shared" si="45"/>
        <v>999</v>
      </c>
    </row>
    <row r="2854" spans="1:12" x14ac:dyDescent="0.25">
      <c r="A2854" t="s">
        <v>1989</v>
      </c>
      <c r="B2854">
        <v>2026</v>
      </c>
      <c r="C2854" t="s">
        <v>1</v>
      </c>
      <c r="D2854" t="s">
        <v>2</v>
      </c>
      <c r="E2854" t="s">
        <v>1990</v>
      </c>
      <c r="F2854" s="3">
        <v>4328243.55</v>
      </c>
      <c r="G2854" s="3">
        <v>-3549419.5</v>
      </c>
      <c r="H2854" s="3">
        <v>778824.05</v>
      </c>
      <c r="I2854" s="3">
        <v>-285841.09999999998</v>
      </c>
      <c r="J2854" s="4" t="s">
        <v>3369</v>
      </c>
      <c r="K2854" s="3">
        <v>492982.95</v>
      </c>
      <c r="L2854">
        <f t="shared" si="45"/>
        <v>1000</v>
      </c>
    </row>
    <row r="2855" spans="1:12" x14ac:dyDescent="0.25">
      <c r="A2855" t="s">
        <v>1989</v>
      </c>
      <c r="B2855">
        <v>2026</v>
      </c>
      <c r="C2855" t="s">
        <v>5</v>
      </c>
      <c r="D2855" t="s">
        <v>2</v>
      </c>
      <c r="E2855" t="s">
        <v>1990</v>
      </c>
      <c r="F2855" s="3">
        <v>1842365</v>
      </c>
      <c r="G2855" s="3">
        <v>-1547893.4</v>
      </c>
      <c r="H2855" s="3">
        <v>294471.59999999998</v>
      </c>
      <c r="I2855" s="3">
        <v>-42258.78</v>
      </c>
      <c r="J2855" s="4" t="s">
        <v>3369</v>
      </c>
      <c r="K2855" s="3">
        <v>252212.82</v>
      </c>
      <c r="L2855">
        <f t="shared" si="45"/>
        <v>1000</v>
      </c>
    </row>
    <row r="2856" spans="1:12" x14ac:dyDescent="0.25">
      <c r="A2856" t="str">
        <f>A2855</f>
        <v>Loyal Order of Moose #428</v>
      </c>
      <c r="B2856">
        <f>B2855</f>
        <v>2026</v>
      </c>
      <c r="C2856" t="s">
        <v>3357</v>
      </c>
      <c r="D2856" t="str">
        <f>D2855</f>
        <v>501(c)(8)</v>
      </c>
      <c r="E2856" t="str">
        <f>E2855</f>
        <v>0178-38</v>
      </c>
      <c r="F2856" s="3">
        <f>SUM(F2854:F2855)</f>
        <v>6170608.5499999998</v>
      </c>
      <c r="G2856" s="3">
        <f>SUM(G2854:G2855)</f>
        <v>-5097312.9000000004</v>
      </c>
      <c r="H2856" s="3">
        <f>SUM(H2854:H2855)</f>
        <v>1073295.6499999999</v>
      </c>
      <c r="I2856" s="3">
        <f>SUM(I2854:I2855)</f>
        <v>-328099.88</v>
      </c>
      <c r="J2856" s="4" t="s">
        <v>3369</v>
      </c>
      <c r="K2856" s="3">
        <f>SUM(K2854:K2855)</f>
        <v>745195.77</v>
      </c>
      <c r="L2856">
        <f t="shared" si="45"/>
        <v>1000</v>
      </c>
    </row>
    <row r="2857" spans="1:12" x14ac:dyDescent="0.25">
      <c r="A2857" t="s">
        <v>1991</v>
      </c>
      <c r="B2857">
        <v>2026</v>
      </c>
      <c r="C2857" t="s">
        <v>1</v>
      </c>
      <c r="D2857" t="s">
        <v>2</v>
      </c>
      <c r="E2857" t="s">
        <v>1992</v>
      </c>
      <c r="F2857" s="3">
        <v>4405163</v>
      </c>
      <c r="G2857" s="3">
        <v>-4057366.7</v>
      </c>
      <c r="H2857" s="3">
        <v>347796.3</v>
      </c>
      <c r="I2857" s="3">
        <v>-125383.12</v>
      </c>
      <c r="J2857" s="4" t="s">
        <v>3369</v>
      </c>
      <c r="K2857" s="3">
        <v>222413.18</v>
      </c>
      <c r="L2857">
        <f t="shared" si="45"/>
        <v>1001</v>
      </c>
    </row>
    <row r="2858" spans="1:12" x14ac:dyDescent="0.25">
      <c r="A2858" t="s">
        <v>1991</v>
      </c>
      <c r="B2858">
        <v>2026</v>
      </c>
      <c r="C2858" t="s">
        <v>5</v>
      </c>
      <c r="D2858" t="s">
        <v>2</v>
      </c>
      <c r="E2858" t="s">
        <v>1992</v>
      </c>
      <c r="F2858" s="3">
        <v>66408</v>
      </c>
      <c r="G2858" s="3">
        <v>-52841</v>
      </c>
      <c r="H2858" s="3">
        <v>13567</v>
      </c>
      <c r="I2858" s="3">
        <v>-6289.83</v>
      </c>
      <c r="J2858" s="4" t="s">
        <v>3369</v>
      </c>
      <c r="K2858" s="3">
        <v>7277.17</v>
      </c>
      <c r="L2858">
        <f t="shared" si="45"/>
        <v>1001</v>
      </c>
    </row>
    <row r="2859" spans="1:12" x14ac:dyDescent="0.25">
      <c r="A2859" t="str">
        <f>A2858</f>
        <v>Loyal Order of Moose #490</v>
      </c>
      <c r="B2859">
        <f>B2858</f>
        <v>2026</v>
      </c>
      <c r="C2859" t="s">
        <v>3357</v>
      </c>
      <c r="D2859" t="str">
        <f>D2858</f>
        <v>501(c)(8)</v>
      </c>
      <c r="E2859" t="str">
        <f>E2858</f>
        <v>0237-38</v>
      </c>
      <c r="F2859" s="3">
        <f>SUM(F2857:F2858)</f>
        <v>4471571</v>
      </c>
      <c r="G2859" s="3">
        <f>SUM(G2857:G2858)</f>
        <v>-4110207.7</v>
      </c>
      <c r="H2859" s="3">
        <f>SUM(H2857:H2858)</f>
        <v>361363.3</v>
      </c>
      <c r="I2859" s="3">
        <f>SUM(I2857:I2858)</f>
        <v>-131672.94999999998</v>
      </c>
      <c r="J2859" s="4" t="s">
        <v>3369</v>
      </c>
      <c r="K2859" s="3">
        <f>SUM(K2857:K2858)</f>
        <v>229690.35</v>
      </c>
      <c r="L2859">
        <f t="shared" si="45"/>
        <v>1001</v>
      </c>
    </row>
    <row r="2860" spans="1:12" x14ac:dyDescent="0.25">
      <c r="A2860" t="s">
        <v>1993</v>
      </c>
      <c r="B2860">
        <v>2026</v>
      </c>
      <c r="C2860" t="s">
        <v>1</v>
      </c>
      <c r="D2860" t="s">
        <v>2</v>
      </c>
      <c r="E2860" t="s">
        <v>1994</v>
      </c>
      <c r="F2860" s="3">
        <v>11279097.75</v>
      </c>
      <c r="G2860" s="3">
        <v>-8857602.75</v>
      </c>
      <c r="H2860" s="3">
        <v>2421495</v>
      </c>
      <c r="I2860" s="3">
        <v>-893968.74</v>
      </c>
      <c r="J2860" s="4" t="s">
        <v>3369</v>
      </c>
      <c r="K2860" s="3">
        <v>1527526.26</v>
      </c>
      <c r="L2860">
        <f t="shared" si="45"/>
        <v>1002</v>
      </c>
    </row>
    <row r="2861" spans="1:12" x14ac:dyDescent="0.25">
      <c r="A2861" t="s">
        <v>1993</v>
      </c>
      <c r="B2861">
        <v>2026</v>
      </c>
      <c r="C2861" t="s">
        <v>5</v>
      </c>
      <c r="D2861" t="s">
        <v>2</v>
      </c>
      <c r="E2861" t="s">
        <v>1994</v>
      </c>
      <c r="F2861" s="3">
        <v>738447</v>
      </c>
      <c r="G2861" s="3">
        <v>-617815</v>
      </c>
      <c r="H2861" s="3">
        <v>120632</v>
      </c>
      <c r="I2861" s="3">
        <v>-61206.16</v>
      </c>
      <c r="J2861" s="4" t="s">
        <v>3369</v>
      </c>
      <c r="K2861" s="3">
        <v>59425.84</v>
      </c>
      <c r="L2861">
        <f t="shared" si="45"/>
        <v>1002</v>
      </c>
    </row>
    <row r="2862" spans="1:12" x14ac:dyDescent="0.25">
      <c r="A2862" t="str">
        <f>A2861</f>
        <v>Loyal Order of Moose #499</v>
      </c>
      <c r="B2862">
        <f>B2861</f>
        <v>2026</v>
      </c>
      <c r="C2862" t="s">
        <v>3357</v>
      </c>
      <c r="D2862" t="str">
        <f>D2861</f>
        <v>501(c)(8)</v>
      </c>
      <c r="E2862" t="str">
        <f>E2861</f>
        <v>0169-38</v>
      </c>
      <c r="F2862" s="3">
        <f>SUM(F2860:F2861)</f>
        <v>12017544.75</v>
      </c>
      <c r="G2862" s="3">
        <f>SUM(G2860:G2861)</f>
        <v>-9475417.75</v>
      </c>
      <c r="H2862" s="3">
        <f>SUM(H2860:H2861)</f>
        <v>2542127</v>
      </c>
      <c r="I2862" s="3">
        <f>SUM(I2860:I2861)</f>
        <v>-955174.9</v>
      </c>
      <c r="J2862" s="4" t="s">
        <v>3369</v>
      </c>
      <c r="K2862" s="3">
        <f>SUM(K2860:K2861)</f>
        <v>1586952.1</v>
      </c>
      <c r="L2862">
        <f t="shared" si="45"/>
        <v>1002</v>
      </c>
    </row>
    <row r="2863" spans="1:12" x14ac:dyDescent="0.25">
      <c r="A2863" t="s">
        <v>1995</v>
      </c>
      <c r="B2863">
        <v>2026</v>
      </c>
      <c r="C2863" t="s">
        <v>9</v>
      </c>
      <c r="D2863" t="s">
        <v>2</v>
      </c>
      <c r="E2863" t="s">
        <v>1996</v>
      </c>
      <c r="F2863" s="3">
        <v>37649</v>
      </c>
      <c r="G2863" s="3">
        <v>0</v>
      </c>
      <c r="H2863" s="3">
        <v>37649</v>
      </c>
      <c r="I2863" s="3">
        <v>-14228.53</v>
      </c>
      <c r="J2863" s="3">
        <v>0</v>
      </c>
      <c r="K2863" s="3">
        <v>23420.47</v>
      </c>
      <c r="L2863">
        <f t="shared" si="45"/>
        <v>1003</v>
      </c>
    </row>
    <row r="2864" spans="1:12" x14ac:dyDescent="0.25">
      <c r="A2864" t="s">
        <v>1995</v>
      </c>
      <c r="B2864">
        <v>2026</v>
      </c>
      <c r="C2864" t="s">
        <v>70</v>
      </c>
      <c r="D2864" t="s">
        <v>2</v>
      </c>
      <c r="E2864" t="s">
        <v>1996</v>
      </c>
      <c r="F2864" s="3">
        <v>0</v>
      </c>
      <c r="G2864" s="3">
        <v>0</v>
      </c>
      <c r="H2864" s="3">
        <v>0</v>
      </c>
      <c r="I2864" s="3">
        <v>0</v>
      </c>
      <c r="J2864" s="4" t="s">
        <v>3369</v>
      </c>
      <c r="K2864" s="3">
        <v>0</v>
      </c>
      <c r="L2864">
        <f t="shared" si="45"/>
        <v>1003</v>
      </c>
    </row>
    <row r="2865" spans="1:12" x14ac:dyDescent="0.25">
      <c r="A2865" t="s">
        <v>1995</v>
      </c>
      <c r="B2865">
        <v>2026</v>
      </c>
      <c r="C2865" t="s">
        <v>12</v>
      </c>
      <c r="D2865" t="s">
        <v>2</v>
      </c>
      <c r="E2865" t="s">
        <v>1996</v>
      </c>
      <c r="F2865" s="3">
        <v>0</v>
      </c>
      <c r="G2865" s="3">
        <v>0</v>
      </c>
      <c r="H2865" s="3">
        <v>0</v>
      </c>
      <c r="I2865" s="3">
        <v>-1000</v>
      </c>
      <c r="J2865" s="4" t="s">
        <v>3369</v>
      </c>
      <c r="K2865" s="3">
        <v>-1000</v>
      </c>
      <c r="L2865">
        <f t="shared" si="45"/>
        <v>1003</v>
      </c>
    </row>
    <row r="2866" spans="1:12" x14ac:dyDescent="0.25">
      <c r="A2866" t="s">
        <v>1995</v>
      </c>
      <c r="B2866">
        <v>2026</v>
      </c>
      <c r="C2866" t="s">
        <v>1</v>
      </c>
      <c r="D2866" t="s">
        <v>2</v>
      </c>
      <c r="E2866" t="s">
        <v>1996</v>
      </c>
      <c r="F2866" s="3">
        <v>5608667.5</v>
      </c>
      <c r="G2866" s="3">
        <v>-4368841</v>
      </c>
      <c r="H2866" s="3">
        <v>1239826.5</v>
      </c>
      <c r="I2866" s="3">
        <v>-461267.67</v>
      </c>
      <c r="J2866" s="4" t="s">
        <v>3369</v>
      </c>
      <c r="K2866" s="3">
        <v>778558.83</v>
      </c>
      <c r="L2866">
        <f t="shared" si="45"/>
        <v>1003</v>
      </c>
    </row>
    <row r="2867" spans="1:12" x14ac:dyDescent="0.25">
      <c r="A2867" t="s">
        <v>1995</v>
      </c>
      <c r="B2867">
        <v>2026</v>
      </c>
      <c r="C2867" t="s">
        <v>5</v>
      </c>
      <c r="D2867" t="s">
        <v>2</v>
      </c>
      <c r="E2867" t="s">
        <v>1996</v>
      </c>
      <c r="F2867" s="3">
        <v>621909</v>
      </c>
      <c r="G2867" s="3">
        <v>-508300</v>
      </c>
      <c r="H2867" s="3">
        <v>113609</v>
      </c>
      <c r="I2867" s="3">
        <v>-28340.05</v>
      </c>
      <c r="J2867" s="4" t="s">
        <v>3369</v>
      </c>
      <c r="K2867" s="3">
        <v>85268.95</v>
      </c>
      <c r="L2867">
        <f t="shared" si="45"/>
        <v>1003</v>
      </c>
    </row>
    <row r="2868" spans="1:12" x14ac:dyDescent="0.25">
      <c r="A2868" t="str">
        <f>A2867</f>
        <v>Loyal Order of Moose #501</v>
      </c>
      <c r="B2868">
        <f>B2867</f>
        <v>2026</v>
      </c>
      <c r="C2868" t="s">
        <v>3357</v>
      </c>
      <c r="D2868" t="str">
        <f>D2867</f>
        <v>501(c)(8)</v>
      </c>
      <c r="E2868" t="str">
        <f>E2867</f>
        <v>0182-38</v>
      </c>
      <c r="F2868" s="3">
        <f>SUM(F2863:F2867)</f>
        <v>6268225.5</v>
      </c>
      <c r="G2868" s="3">
        <f>SUM(G2863:G2867)</f>
        <v>-4877141</v>
      </c>
      <c r="H2868" s="3">
        <f>SUM(H2863:H2867)</f>
        <v>1391084.5</v>
      </c>
      <c r="I2868" s="3">
        <f>SUM(I2863:I2867)</f>
        <v>-504836.25</v>
      </c>
      <c r="J2868" s="3">
        <v>0</v>
      </c>
      <c r="K2868" s="3">
        <f>SUM(K2863:K2867)</f>
        <v>886248.24999999988</v>
      </c>
      <c r="L2868">
        <f t="shared" si="45"/>
        <v>1003</v>
      </c>
    </row>
    <row r="2869" spans="1:12" x14ac:dyDescent="0.25">
      <c r="A2869" t="s">
        <v>3343</v>
      </c>
      <c r="B2869" s="2" t="s">
        <v>3324</v>
      </c>
      <c r="C2869" t="s">
        <v>1</v>
      </c>
      <c r="D2869" t="s">
        <v>2</v>
      </c>
      <c r="E2869" t="s">
        <v>3344</v>
      </c>
      <c r="F2869" s="3">
        <v>489456.5</v>
      </c>
      <c r="G2869" s="3">
        <v>-442504.95</v>
      </c>
      <c r="H2869" s="3">
        <v>46951.55</v>
      </c>
      <c r="I2869" s="3">
        <v>-16580.189999999999</v>
      </c>
      <c r="J2869" s="4" t="s">
        <v>3369</v>
      </c>
      <c r="K2869" s="3">
        <v>30371.360000000001</v>
      </c>
      <c r="L2869">
        <f t="shared" si="45"/>
        <v>1004</v>
      </c>
    </row>
    <row r="2870" spans="1:12" x14ac:dyDescent="0.25">
      <c r="A2870" t="s">
        <v>3343</v>
      </c>
      <c r="B2870" s="2" t="s">
        <v>3324</v>
      </c>
      <c r="C2870" t="s">
        <v>5</v>
      </c>
      <c r="D2870" t="s">
        <v>2</v>
      </c>
      <c r="E2870" t="s">
        <v>3344</v>
      </c>
      <c r="F2870" s="3">
        <v>9440</v>
      </c>
      <c r="G2870" s="3">
        <v>-7555</v>
      </c>
      <c r="H2870" s="3">
        <v>1885</v>
      </c>
      <c r="I2870" s="3">
        <v>-859.97</v>
      </c>
      <c r="J2870" s="4" t="s">
        <v>3369</v>
      </c>
      <c r="K2870" s="3">
        <v>1025.03</v>
      </c>
      <c r="L2870">
        <f t="shared" si="45"/>
        <v>1004</v>
      </c>
    </row>
    <row r="2871" spans="1:12" x14ac:dyDescent="0.25">
      <c r="A2871" t="str">
        <f>A2870</f>
        <v>Loyal Order of Moose #552</v>
      </c>
      <c r="B2871" s="2" t="str">
        <f>B2870</f>
        <v>2025 (Closure)</v>
      </c>
      <c r="C2871" t="s">
        <v>3357</v>
      </c>
      <c r="D2871" t="str">
        <f>D2870</f>
        <v>501(c)(8)</v>
      </c>
      <c r="E2871" t="str">
        <f>E2870</f>
        <v>0213-38</v>
      </c>
      <c r="F2871" s="3">
        <f>SUM(F2869:F2870)</f>
        <v>498896.5</v>
      </c>
      <c r="G2871" s="3">
        <f>SUM(G2869:G2870)</f>
        <v>-450059.95</v>
      </c>
      <c r="H2871" s="3">
        <f>SUM(H2869:H2870)</f>
        <v>48836.55</v>
      </c>
      <c r="I2871" s="3">
        <f>SUM(I2869:I2870)</f>
        <v>-17440.16</v>
      </c>
      <c r="J2871" s="4" t="s">
        <v>3369</v>
      </c>
      <c r="K2871" s="3">
        <f>SUM(K2869:K2870)</f>
        <v>31396.39</v>
      </c>
      <c r="L2871">
        <f t="shared" si="45"/>
        <v>1004</v>
      </c>
    </row>
    <row r="2872" spans="1:12" x14ac:dyDescent="0.25">
      <c r="A2872" t="s">
        <v>1997</v>
      </c>
      <c r="B2872">
        <v>2026</v>
      </c>
      <c r="C2872" t="s">
        <v>1</v>
      </c>
      <c r="D2872" t="s">
        <v>2</v>
      </c>
      <c r="E2872" t="s">
        <v>1998</v>
      </c>
      <c r="F2872" s="3">
        <v>6979834</v>
      </c>
      <c r="G2872" s="3">
        <v>-6464713.4000000004</v>
      </c>
      <c r="H2872" s="3">
        <v>515120.6</v>
      </c>
      <c r="I2872" s="3">
        <v>-193363.36</v>
      </c>
      <c r="J2872" s="4" t="s">
        <v>3369</v>
      </c>
      <c r="K2872" s="3">
        <v>321757.24</v>
      </c>
      <c r="L2872">
        <f t="shared" si="45"/>
        <v>1005</v>
      </c>
    </row>
    <row r="2873" spans="1:12" x14ac:dyDescent="0.25">
      <c r="A2873" t="s">
        <v>1997</v>
      </c>
      <c r="B2873">
        <v>2026</v>
      </c>
      <c r="C2873" t="s">
        <v>5</v>
      </c>
      <c r="D2873" t="s">
        <v>2</v>
      </c>
      <c r="E2873" t="s">
        <v>1998</v>
      </c>
      <c r="F2873" s="3">
        <v>497725</v>
      </c>
      <c r="G2873" s="3">
        <v>-442331.38</v>
      </c>
      <c r="H2873" s="3">
        <v>55393.62</v>
      </c>
      <c r="I2873" s="3">
        <v>-31867.49</v>
      </c>
      <c r="J2873" s="4" t="s">
        <v>3369</v>
      </c>
      <c r="K2873" s="3">
        <v>23526.13</v>
      </c>
      <c r="L2873">
        <f t="shared" si="45"/>
        <v>1005</v>
      </c>
    </row>
    <row r="2874" spans="1:12" x14ac:dyDescent="0.25">
      <c r="A2874" t="str">
        <f>A2873</f>
        <v>Loyal Order of Moose #631</v>
      </c>
      <c r="B2874">
        <f>B2873</f>
        <v>2026</v>
      </c>
      <c r="C2874" t="s">
        <v>3357</v>
      </c>
      <c r="D2874" t="str">
        <f>D2873</f>
        <v>501(c)(8)</v>
      </c>
      <c r="E2874" t="str">
        <f>E2873</f>
        <v>0078-38</v>
      </c>
      <c r="F2874" s="3">
        <f>SUM(F2872:F2873)</f>
        <v>7477559</v>
      </c>
      <c r="G2874" s="3">
        <f>SUM(G2872:G2873)</f>
        <v>-6907044.7800000003</v>
      </c>
      <c r="H2874" s="3">
        <f>SUM(H2872:H2873)</f>
        <v>570514.22</v>
      </c>
      <c r="I2874" s="3">
        <f>SUM(I2872:I2873)</f>
        <v>-225230.84999999998</v>
      </c>
      <c r="J2874" s="4" t="s">
        <v>3369</v>
      </c>
      <c r="K2874" s="3">
        <f>SUM(K2872:K2873)</f>
        <v>345283.37</v>
      </c>
      <c r="L2874">
        <f t="shared" si="45"/>
        <v>1005</v>
      </c>
    </row>
    <row r="2875" spans="1:12" x14ac:dyDescent="0.25">
      <c r="A2875" t="s">
        <v>1999</v>
      </c>
      <c r="B2875">
        <v>2026</v>
      </c>
      <c r="C2875" t="s">
        <v>1</v>
      </c>
      <c r="D2875" t="s">
        <v>2</v>
      </c>
      <c r="E2875" t="s">
        <v>2000</v>
      </c>
      <c r="F2875" s="3">
        <v>11852602.25</v>
      </c>
      <c r="G2875" s="3">
        <v>-11058925.800000001</v>
      </c>
      <c r="H2875" s="3">
        <v>793676.45</v>
      </c>
      <c r="I2875" s="3">
        <v>-172859.3</v>
      </c>
      <c r="J2875" s="4" t="s">
        <v>3369</v>
      </c>
      <c r="K2875" s="3">
        <v>620817.15</v>
      </c>
      <c r="L2875">
        <f t="shared" si="45"/>
        <v>1006</v>
      </c>
    </row>
    <row r="2876" spans="1:12" x14ac:dyDescent="0.25">
      <c r="A2876" t="s">
        <v>1999</v>
      </c>
      <c r="B2876">
        <v>2026</v>
      </c>
      <c r="C2876" t="s">
        <v>5</v>
      </c>
      <c r="D2876" t="s">
        <v>2</v>
      </c>
      <c r="E2876" t="s">
        <v>2000</v>
      </c>
      <c r="F2876" s="3">
        <v>127389</v>
      </c>
      <c r="G2876" s="3">
        <v>-101297</v>
      </c>
      <c r="H2876" s="3">
        <v>26092</v>
      </c>
      <c r="I2876" s="3">
        <v>-19719.3</v>
      </c>
      <c r="J2876" s="4" t="s">
        <v>3369</v>
      </c>
      <c r="K2876" s="3">
        <v>6372.7</v>
      </c>
      <c r="L2876">
        <f t="shared" si="45"/>
        <v>1006</v>
      </c>
    </row>
    <row r="2877" spans="1:12" x14ac:dyDescent="0.25">
      <c r="A2877" t="str">
        <f>A2876</f>
        <v>Loyal Order of Moose #647</v>
      </c>
      <c r="B2877">
        <f>B2876</f>
        <v>2026</v>
      </c>
      <c r="C2877" t="s">
        <v>3357</v>
      </c>
      <c r="D2877" t="str">
        <f>D2876</f>
        <v>501(c)(8)</v>
      </c>
      <c r="E2877" t="str">
        <f>E2876</f>
        <v>0166-38</v>
      </c>
      <c r="F2877" s="3">
        <f>SUM(F2875:F2876)</f>
        <v>11979991.25</v>
      </c>
      <c r="G2877" s="3">
        <f>SUM(G2875:G2876)</f>
        <v>-11160222.800000001</v>
      </c>
      <c r="H2877" s="3">
        <f>SUM(H2875:H2876)</f>
        <v>819768.45</v>
      </c>
      <c r="I2877" s="3">
        <f>SUM(I2875:I2876)</f>
        <v>-192578.59999999998</v>
      </c>
      <c r="J2877" s="4" t="s">
        <v>3369</v>
      </c>
      <c r="K2877" s="3">
        <f>SUM(K2875:K2876)</f>
        <v>627189.85</v>
      </c>
      <c r="L2877">
        <f t="shared" si="45"/>
        <v>1006</v>
      </c>
    </row>
    <row r="2878" spans="1:12" x14ac:dyDescent="0.25">
      <c r="A2878" t="s">
        <v>2001</v>
      </c>
      <c r="B2878">
        <v>2026</v>
      </c>
      <c r="C2878" t="s">
        <v>1</v>
      </c>
      <c r="D2878" t="s">
        <v>2</v>
      </c>
      <c r="E2878" t="s">
        <v>2002</v>
      </c>
      <c r="F2878" s="3">
        <v>7890412.5</v>
      </c>
      <c r="G2878" s="3">
        <v>-7362851.5999999996</v>
      </c>
      <c r="H2878" s="3">
        <v>527560.9</v>
      </c>
      <c r="I2878" s="3">
        <v>-198032.87</v>
      </c>
      <c r="J2878" s="4" t="s">
        <v>3369</v>
      </c>
      <c r="K2878" s="3">
        <v>329528.03000000003</v>
      </c>
      <c r="L2878">
        <f t="shared" si="45"/>
        <v>1007</v>
      </c>
    </row>
    <row r="2879" spans="1:12" x14ac:dyDescent="0.25">
      <c r="A2879" t="s">
        <v>2001</v>
      </c>
      <c r="B2879">
        <v>2026</v>
      </c>
      <c r="C2879" t="s">
        <v>5</v>
      </c>
      <c r="D2879" t="s">
        <v>2</v>
      </c>
      <c r="E2879" t="s">
        <v>2002</v>
      </c>
      <c r="F2879" s="3">
        <v>647891</v>
      </c>
      <c r="G2879" s="3">
        <v>-542520.92999999993</v>
      </c>
      <c r="H2879" s="3">
        <v>105370.07</v>
      </c>
      <c r="I2879" s="3">
        <v>-19500.23</v>
      </c>
      <c r="J2879" s="4" t="s">
        <v>3369</v>
      </c>
      <c r="K2879" s="3">
        <v>85869.84</v>
      </c>
      <c r="L2879">
        <f t="shared" si="45"/>
        <v>1007</v>
      </c>
    </row>
    <row r="2880" spans="1:12" x14ac:dyDescent="0.25">
      <c r="A2880" t="str">
        <f>A2879</f>
        <v>Loyal Order of Moose #669</v>
      </c>
      <c r="B2880">
        <f>B2879</f>
        <v>2026</v>
      </c>
      <c r="C2880" t="s">
        <v>3357</v>
      </c>
      <c r="D2880" t="str">
        <f>D2879</f>
        <v>501(c)(8)</v>
      </c>
      <c r="E2880" t="str">
        <f>E2879</f>
        <v>0208-38</v>
      </c>
      <c r="F2880" s="3">
        <f>SUM(F2878:F2879)</f>
        <v>8538303.5</v>
      </c>
      <c r="G2880" s="3">
        <f>SUM(G2878:G2879)</f>
        <v>-7905372.5299999993</v>
      </c>
      <c r="H2880" s="3">
        <f>SUM(H2878:H2879)</f>
        <v>632930.97</v>
      </c>
      <c r="I2880" s="3">
        <f>SUM(I2878:I2879)</f>
        <v>-217533.1</v>
      </c>
      <c r="J2880" s="4" t="s">
        <v>3369</v>
      </c>
      <c r="K2880" s="3">
        <f>SUM(K2878:K2879)</f>
        <v>415397.87</v>
      </c>
      <c r="L2880">
        <f t="shared" si="45"/>
        <v>1007</v>
      </c>
    </row>
    <row r="2881" spans="1:12" x14ac:dyDescent="0.25">
      <c r="A2881" t="s">
        <v>2003</v>
      </c>
      <c r="B2881">
        <v>2026</v>
      </c>
      <c r="C2881" t="s">
        <v>1</v>
      </c>
      <c r="D2881" t="s">
        <v>2</v>
      </c>
      <c r="E2881" t="s">
        <v>2004</v>
      </c>
      <c r="F2881" s="3">
        <v>7997190.7999999998</v>
      </c>
      <c r="G2881" s="3">
        <v>-6468348.6500000004</v>
      </c>
      <c r="H2881" s="3">
        <v>1528842.15</v>
      </c>
      <c r="I2881" s="3">
        <v>-415945.1</v>
      </c>
      <c r="J2881" s="4" t="s">
        <v>3369</v>
      </c>
      <c r="K2881" s="3">
        <v>1112897.05</v>
      </c>
      <c r="L2881">
        <f t="shared" si="45"/>
        <v>1008</v>
      </c>
    </row>
    <row r="2882" spans="1:12" x14ac:dyDescent="0.25">
      <c r="A2882" t="s">
        <v>2003</v>
      </c>
      <c r="B2882">
        <v>2026</v>
      </c>
      <c r="C2882" t="s">
        <v>5</v>
      </c>
      <c r="D2882" t="s">
        <v>2</v>
      </c>
      <c r="E2882" t="s">
        <v>2004</v>
      </c>
      <c r="F2882" s="3">
        <v>862709</v>
      </c>
      <c r="G2882" s="3">
        <v>-684721</v>
      </c>
      <c r="H2882" s="3">
        <v>177988</v>
      </c>
      <c r="I2882" s="3">
        <v>-51265.04</v>
      </c>
      <c r="J2882" s="4" t="s">
        <v>3369</v>
      </c>
      <c r="K2882" s="3">
        <v>126722.96</v>
      </c>
      <c r="L2882">
        <f t="shared" si="45"/>
        <v>1008</v>
      </c>
    </row>
    <row r="2883" spans="1:12" x14ac:dyDescent="0.25">
      <c r="A2883" t="str">
        <f>A2882</f>
        <v>Loyal Order of Moose #698</v>
      </c>
      <c r="B2883">
        <f>B2882</f>
        <v>2026</v>
      </c>
      <c r="C2883" t="s">
        <v>3357</v>
      </c>
      <c r="D2883" t="str">
        <f>D2882</f>
        <v>501(c)(8)</v>
      </c>
      <c r="E2883" t="str">
        <f>E2882</f>
        <v>0150-38</v>
      </c>
      <c r="F2883" s="3">
        <f>SUM(F2881:F2882)</f>
        <v>8859899.8000000007</v>
      </c>
      <c r="G2883" s="3">
        <f>SUM(G2881:G2882)</f>
        <v>-7153069.6500000004</v>
      </c>
      <c r="H2883" s="3">
        <f>SUM(H2881:H2882)</f>
        <v>1706830.15</v>
      </c>
      <c r="I2883" s="3">
        <f>SUM(I2881:I2882)</f>
        <v>-467210.13999999996</v>
      </c>
      <c r="J2883" s="4" t="s">
        <v>3369</v>
      </c>
      <c r="K2883" s="3">
        <f>SUM(K2881:K2882)</f>
        <v>1239620.01</v>
      </c>
      <c r="L2883">
        <f t="shared" si="45"/>
        <v>1008</v>
      </c>
    </row>
    <row r="2884" spans="1:12" x14ac:dyDescent="0.25">
      <c r="A2884" t="s">
        <v>2005</v>
      </c>
      <c r="B2884">
        <v>2026</v>
      </c>
      <c r="C2884" t="s">
        <v>1</v>
      </c>
      <c r="D2884" t="s">
        <v>2</v>
      </c>
      <c r="E2884" t="s">
        <v>2006</v>
      </c>
      <c r="F2884" s="3">
        <v>10768377.75</v>
      </c>
      <c r="G2884" s="3">
        <v>-9341303.25</v>
      </c>
      <c r="H2884" s="3">
        <v>1427074.5</v>
      </c>
      <c r="I2884" s="3">
        <v>-535688.07999999996</v>
      </c>
      <c r="J2884" s="4" t="s">
        <v>3369</v>
      </c>
      <c r="K2884" s="3">
        <v>891386.42</v>
      </c>
      <c r="L2884">
        <f t="shared" ref="L2884:L2947" si="46">IF(E2884=E2883,L2883,L2883+1)</f>
        <v>1009</v>
      </c>
    </row>
    <row r="2885" spans="1:12" x14ac:dyDescent="0.25">
      <c r="A2885" t="s">
        <v>2005</v>
      </c>
      <c r="B2885">
        <v>2026</v>
      </c>
      <c r="C2885" t="s">
        <v>5</v>
      </c>
      <c r="D2885" t="s">
        <v>2</v>
      </c>
      <c r="E2885" t="s">
        <v>2006</v>
      </c>
      <c r="F2885" s="3">
        <v>1358140</v>
      </c>
      <c r="G2885" s="3">
        <v>-1090250</v>
      </c>
      <c r="H2885" s="3">
        <v>267890</v>
      </c>
      <c r="I2885" s="3">
        <v>-58171.85</v>
      </c>
      <c r="J2885" s="4" t="s">
        <v>3369</v>
      </c>
      <c r="K2885" s="3">
        <v>209718.15</v>
      </c>
      <c r="L2885">
        <f t="shared" si="46"/>
        <v>1009</v>
      </c>
    </row>
    <row r="2886" spans="1:12" x14ac:dyDescent="0.25">
      <c r="A2886" t="str">
        <f>A2885</f>
        <v>LOYAL ORDER OF MOOSE #701</v>
      </c>
      <c r="B2886">
        <f>B2885</f>
        <v>2026</v>
      </c>
      <c r="C2886" t="s">
        <v>3357</v>
      </c>
      <c r="D2886" t="str">
        <f>D2885</f>
        <v>501(c)(8)</v>
      </c>
      <c r="E2886" t="str">
        <f>E2885</f>
        <v>0137-38</v>
      </c>
      <c r="F2886" s="3">
        <f>SUM(F2884:F2885)</f>
        <v>12126517.75</v>
      </c>
      <c r="G2886" s="3">
        <f>SUM(G2884:G2885)</f>
        <v>-10431553.25</v>
      </c>
      <c r="H2886" s="3">
        <f>SUM(H2884:H2885)</f>
        <v>1694964.5</v>
      </c>
      <c r="I2886" s="3">
        <f>SUM(I2884:I2885)</f>
        <v>-593859.92999999993</v>
      </c>
      <c r="J2886" s="4" t="s">
        <v>3369</v>
      </c>
      <c r="K2886" s="3">
        <f>SUM(K2884:K2885)</f>
        <v>1101104.57</v>
      </c>
      <c r="L2886">
        <f t="shared" si="46"/>
        <v>1009</v>
      </c>
    </row>
    <row r="2887" spans="1:12" x14ac:dyDescent="0.25">
      <c r="A2887" t="s">
        <v>2007</v>
      </c>
      <c r="B2887">
        <v>2026</v>
      </c>
      <c r="C2887" t="s">
        <v>1</v>
      </c>
      <c r="D2887" t="s">
        <v>2</v>
      </c>
      <c r="E2887" t="s">
        <v>2008</v>
      </c>
      <c r="F2887" s="3">
        <v>9994228.5500000007</v>
      </c>
      <c r="G2887" s="3">
        <v>-9059254.3500000015</v>
      </c>
      <c r="H2887" s="3">
        <v>934974.2</v>
      </c>
      <c r="I2887" s="3">
        <v>-308794</v>
      </c>
      <c r="J2887" s="4" t="s">
        <v>3369</v>
      </c>
      <c r="K2887" s="3">
        <v>626180.19999999995</v>
      </c>
      <c r="L2887">
        <f t="shared" si="46"/>
        <v>1010</v>
      </c>
    </row>
    <row r="2888" spans="1:12" x14ac:dyDescent="0.25">
      <c r="A2888" t="s">
        <v>2007</v>
      </c>
      <c r="B2888">
        <v>2026</v>
      </c>
      <c r="C2888" t="s">
        <v>5</v>
      </c>
      <c r="D2888" t="s">
        <v>2</v>
      </c>
      <c r="E2888" t="s">
        <v>2008</v>
      </c>
      <c r="F2888" s="3">
        <v>218154</v>
      </c>
      <c r="G2888" s="3">
        <v>-175900.11</v>
      </c>
      <c r="H2888" s="3">
        <v>42253.89</v>
      </c>
      <c r="I2888" s="3">
        <v>-16361.12</v>
      </c>
      <c r="J2888" s="4" t="s">
        <v>3369</v>
      </c>
      <c r="K2888" s="3">
        <v>25892.77</v>
      </c>
      <c r="L2888">
        <f t="shared" si="46"/>
        <v>1010</v>
      </c>
    </row>
    <row r="2889" spans="1:12" x14ac:dyDescent="0.25">
      <c r="A2889" t="str">
        <f>A2888</f>
        <v>Loyal Order of Moose #707</v>
      </c>
      <c r="B2889">
        <f>B2888</f>
        <v>2026</v>
      </c>
      <c r="C2889" t="s">
        <v>3357</v>
      </c>
      <c r="D2889" t="str">
        <f>D2888</f>
        <v>501(c)(8)</v>
      </c>
      <c r="E2889" t="str">
        <f>E2888</f>
        <v>0095-38</v>
      </c>
      <c r="F2889" s="3">
        <f>SUM(F2887:F2888)</f>
        <v>10212382.550000001</v>
      </c>
      <c r="G2889" s="3">
        <f>SUM(G2887:G2888)</f>
        <v>-9235154.4600000009</v>
      </c>
      <c r="H2889" s="3">
        <f>SUM(H2887:H2888)</f>
        <v>977228.09</v>
      </c>
      <c r="I2889" s="3">
        <f>SUM(I2887:I2888)</f>
        <v>-325155.12</v>
      </c>
      <c r="J2889" s="4" t="s">
        <v>3369</v>
      </c>
      <c r="K2889" s="3">
        <f>SUM(K2887:K2888)</f>
        <v>652072.97</v>
      </c>
      <c r="L2889">
        <f t="shared" si="46"/>
        <v>1010</v>
      </c>
    </row>
    <row r="2890" spans="1:12" x14ac:dyDescent="0.25">
      <c r="A2890" t="s">
        <v>2009</v>
      </c>
      <c r="B2890">
        <v>2026</v>
      </c>
      <c r="C2890" t="s">
        <v>1</v>
      </c>
      <c r="D2890" t="s">
        <v>2</v>
      </c>
      <c r="E2890" t="s">
        <v>2010</v>
      </c>
      <c r="F2890" s="3">
        <v>7932533.25</v>
      </c>
      <c r="G2890" s="3">
        <v>-6573332</v>
      </c>
      <c r="H2890" s="3">
        <v>1359201.25</v>
      </c>
      <c r="I2890" s="3">
        <v>-512318.17</v>
      </c>
      <c r="J2890" s="4" t="s">
        <v>3369</v>
      </c>
      <c r="K2890" s="3">
        <v>846883.08</v>
      </c>
      <c r="L2890">
        <f t="shared" si="46"/>
        <v>1011</v>
      </c>
    </row>
    <row r="2891" spans="1:12" x14ac:dyDescent="0.25">
      <c r="A2891" t="s">
        <v>2009</v>
      </c>
      <c r="B2891">
        <v>2026</v>
      </c>
      <c r="C2891" t="s">
        <v>5</v>
      </c>
      <c r="D2891" t="s">
        <v>2</v>
      </c>
      <c r="E2891" t="s">
        <v>2010</v>
      </c>
      <c r="F2891" s="3">
        <v>345400</v>
      </c>
      <c r="G2891" s="3">
        <v>-268626</v>
      </c>
      <c r="H2891" s="3">
        <v>76774</v>
      </c>
      <c r="I2891" s="3">
        <v>-29119.9</v>
      </c>
      <c r="J2891" s="4" t="s">
        <v>3369</v>
      </c>
      <c r="K2891" s="3">
        <v>47654.1</v>
      </c>
      <c r="L2891">
        <f t="shared" si="46"/>
        <v>1011</v>
      </c>
    </row>
    <row r="2892" spans="1:12" x14ac:dyDescent="0.25">
      <c r="A2892" t="str">
        <f>A2891</f>
        <v>Loyal Order of Moose #73</v>
      </c>
      <c r="B2892">
        <f>B2891</f>
        <v>2026</v>
      </c>
      <c r="C2892" t="s">
        <v>3357</v>
      </c>
      <c r="D2892" t="str">
        <f>D2891</f>
        <v>501(c)(8)</v>
      </c>
      <c r="E2892" t="str">
        <f>E2891</f>
        <v>0172-38</v>
      </c>
      <c r="F2892" s="3">
        <f>SUM(F2890:F2891)</f>
        <v>8277933.25</v>
      </c>
      <c r="G2892" s="3">
        <f>SUM(G2890:G2891)</f>
        <v>-6841958</v>
      </c>
      <c r="H2892" s="3">
        <f>SUM(H2890:H2891)</f>
        <v>1435975.25</v>
      </c>
      <c r="I2892" s="3">
        <f>SUM(I2890:I2891)</f>
        <v>-541438.06999999995</v>
      </c>
      <c r="J2892" s="4" t="s">
        <v>3369</v>
      </c>
      <c r="K2892" s="3">
        <f>SUM(K2890:K2891)</f>
        <v>894537.17999999993</v>
      </c>
      <c r="L2892">
        <f t="shared" si="46"/>
        <v>1011</v>
      </c>
    </row>
    <row r="2893" spans="1:12" x14ac:dyDescent="0.25">
      <c r="A2893" t="s">
        <v>2011</v>
      </c>
      <c r="B2893">
        <v>2026</v>
      </c>
      <c r="C2893" t="s">
        <v>1</v>
      </c>
      <c r="D2893" t="s">
        <v>2</v>
      </c>
      <c r="E2893" t="s">
        <v>2012</v>
      </c>
      <c r="F2893" s="3">
        <v>4935768.3</v>
      </c>
      <c r="G2893" s="3">
        <v>-3918747.55</v>
      </c>
      <c r="H2893" s="3">
        <v>1017020.75</v>
      </c>
      <c r="I2893" s="3">
        <v>-307739.64</v>
      </c>
      <c r="J2893" s="4" t="s">
        <v>3369</v>
      </c>
      <c r="K2893" s="3">
        <v>709281.11</v>
      </c>
      <c r="L2893">
        <f t="shared" si="46"/>
        <v>1012</v>
      </c>
    </row>
    <row r="2894" spans="1:12" x14ac:dyDescent="0.25">
      <c r="A2894" t="s">
        <v>2011</v>
      </c>
      <c r="B2894">
        <v>2026</v>
      </c>
      <c r="C2894" t="s">
        <v>5</v>
      </c>
      <c r="D2894" t="s">
        <v>2</v>
      </c>
      <c r="E2894" t="s">
        <v>2012</v>
      </c>
      <c r="F2894" s="3">
        <v>372540</v>
      </c>
      <c r="G2894" s="3">
        <v>-289661</v>
      </c>
      <c r="H2894" s="3">
        <v>82879</v>
      </c>
      <c r="I2894" s="3">
        <v>-30718.59</v>
      </c>
      <c r="J2894" s="4" t="s">
        <v>3369</v>
      </c>
      <c r="K2894" s="3">
        <v>52160.41</v>
      </c>
      <c r="L2894">
        <f t="shared" si="46"/>
        <v>1012</v>
      </c>
    </row>
    <row r="2895" spans="1:12" x14ac:dyDescent="0.25">
      <c r="A2895" t="str">
        <f>A2894</f>
        <v>Loyal Order of Moose #740</v>
      </c>
      <c r="B2895">
        <f>B2894</f>
        <v>2026</v>
      </c>
      <c r="C2895" t="s">
        <v>3357</v>
      </c>
      <c r="D2895" t="str">
        <f>D2894</f>
        <v>501(c)(8)</v>
      </c>
      <c r="E2895" t="str">
        <f>E2894</f>
        <v>0171-38</v>
      </c>
      <c r="F2895" s="3">
        <f>SUM(F2893:F2894)</f>
        <v>5308308.3</v>
      </c>
      <c r="G2895" s="3">
        <f>SUM(G2893:G2894)</f>
        <v>-4208408.55</v>
      </c>
      <c r="H2895" s="3">
        <f>SUM(H2893:H2894)</f>
        <v>1099899.75</v>
      </c>
      <c r="I2895" s="3">
        <f>SUM(I2893:I2894)</f>
        <v>-338458.23000000004</v>
      </c>
      <c r="J2895" s="4" t="s">
        <v>3369</v>
      </c>
      <c r="K2895" s="3">
        <f>SUM(K2893:K2894)</f>
        <v>761441.52</v>
      </c>
      <c r="L2895">
        <f t="shared" si="46"/>
        <v>1012</v>
      </c>
    </row>
    <row r="2896" spans="1:12" x14ac:dyDescent="0.25">
      <c r="A2896" t="s">
        <v>2013</v>
      </c>
      <c r="B2896">
        <v>2026</v>
      </c>
      <c r="C2896" t="s">
        <v>9</v>
      </c>
      <c r="D2896" t="s">
        <v>2</v>
      </c>
      <c r="E2896" t="s">
        <v>2014</v>
      </c>
      <c r="F2896" s="3">
        <v>190493</v>
      </c>
      <c r="G2896" s="3">
        <v>0</v>
      </c>
      <c r="H2896" s="3">
        <v>190493</v>
      </c>
      <c r="I2896" s="3">
        <v>-227165.72</v>
      </c>
      <c r="J2896" s="3">
        <v>0</v>
      </c>
      <c r="K2896" s="3">
        <v>-36672.720000000001</v>
      </c>
      <c r="L2896">
        <f t="shared" si="46"/>
        <v>1013</v>
      </c>
    </row>
    <row r="2897" spans="1:12" x14ac:dyDescent="0.25">
      <c r="A2897" t="s">
        <v>2013</v>
      </c>
      <c r="B2897">
        <v>2026</v>
      </c>
      <c r="C2897" t="s">
        <v>12</v>
      </c>
      <c r="D2897" t="s">
        <v>2</v>
      </c>
      <c r="E2897" t="s">
        <v>2014</v>
      </c>
      <c r="F2897" s="3">
        <v>1054874</v>
      </c>
      <c r="G2897" s="3">
        <v>-784879</v>
      </c>
      <c r="H2897" s="3">
        <v>269995</v>
      </c>
      <c r="I2897" s="3">
        <v>-65467.27</v>
      </c>
      <c r="J2897" s="4" t="s">
        <v>3369</v>
      </c>
      <c r="K2897" s="3">
        <v>204527.73</v>
      </c>
      <c r="L2897">
        <f t="shared" si="46"/>
        <v>1013</v>
      </c>
    </row>
    <row r="2898" spans="1:12" x14ac:dyDescent="0.25">
      <c r="A2898" t="s">
        <v>2013</v>
      </c>
      <c r="B2898">
        <v>2026</v>
      </c>
      <c r="C2898" t="s">
        <v>1</v>
      </c>
      <c r="D2898" t="s">
        <v>2</v>
      </c>
      <c r="E2898" t="s">
        <v>2014</v>
      </c>
      <c r="F2898" s="3">
        <v>7375067.5499999998</v>
      </c>
      <c r="G2898" s="3">
        <v>-6831170.3999999994</v>
      </c>
      <c r="H2898" s="3">
        <v>543897.15</v>
      </c>
      <c r="I2898" s="3">
        <v>-197245.7</v>
      </c>
      <c r="J2898" s="4" t="s">
        <v>3369</v>
      </c>
      <c r="K2898" s="3">
        <v>346651.45</v>
      </c>
      <c r="L2898">
        <f t="shared" si="46"/>
        <v>1013</v>
      </c>
    </row>
    <row r="2899" spans="1:12" x14ac:dyDescent="0.25">
      <c r="A2899" t="s">
        <v>2013</v>
      </c>
      <c r="B2899">
        <v>2026</v>
      </c>
      <c r="C2899" t="s">
        <v>5</v>
      </c>
      <c r="D2899" t="s">
        <v>2</v>
      </c>
      <c r="E2899" t="s">
        <v>2014</v>
      </c>
      <c r="F2899" s="3">
        <v>85210</v>
      </c>
      <c r="G2899" s="3">
        <v>-66213</v>
      </c>
      <c r="H2899" s="3">
        <v>18997</v>
      </c>
      <c r="I2899" s="3">
        <v>-8257.76</v>
      </c>
      <c r="J2899" s="4" t="s">
        <v>3369</v>
      </c>
      <c r="K2899" s="3">
        <v>10739.24</v>
      </c>
      <c r="L2899">
        <f t="shared" si="46"/>
        <v>1013</v>
      </c>
    </row>
    <row r="2900" spans="1:12" x14ac:dyDescent="0.25">
      <c r="A2900" t="str">
        <f>A2899</f>
        <v>Loyal Order of Moose #759</v>
      </c>
      <c r="B2900">
        <f>B2899</f>
        <v>2026</v>
      </c>
      <c r="C2900" t="s">
        <v>3357</v>
      </c>
      <c r="D2900" t="str">
        <f>D2899</f>
        <v>501(c)(8)</v>
      </c>
      <c r="E2900" t="str">
        <f>E2899</f>
        <v>0099-38</v>
      </c>
      <c r="F2900" s="3">
        <f>SUM(F2896:F2899)</f>
        <v>8705644.5500000007</v>
      </c>
      <c r="G2900" s="3">
        <f>SUM(G2896:G2899)</f>
        <v>-7682262.3999999994</v>
      </c>
      <c r="H2900" s="3">
        <f>SUM(H2896:H2899)</f>
        <v>1023382.15</v>
      </c>
      <c r="I2900" s="3">
        <f>SUM(I2896:I2899)</f>
        <v>-498136.45</v>
      </c>
      <c r="J2900" s="3">
        <v>0</v>
      </c>
      <c r="K2900" s="3">
        <f>SUM(K2896:K2899)</f>
        <v>525245.70000000007</v>
      </c>
      <c r="L2900">
        <f t="shared" si="46"/>
        <v>1013</v>
      </c>
    </row>
    <row r="2901" spans="1:12" x14ac:dyDescent="0.25">
      <c r="A2901" t="s">
        <v>2015</v>
      </c>
      <c r="B2901">
        <v>2026</v>
      </c>
      <c r="C2901" t="s">
        <v>1</v>
      </c>
      <c r="D2901" t="s">
        <v>2</v>
      </c>
      <c r="E2901" t="s">
        <v>2016</v>
      </c>
      <c r="F2901" s="3">
        <v>10490067</v>
      </c>
      <c r="G2901" s="3">
        <v>-9749550.3499999996</v>
      </c>
      <c r="H2901" s="3">
        <v>740516.65</v>
      </c>
      <c r="I2901" s="3">
        <v>-277970.92</v>
      </c>
      <c r="J2901" s="4" t="s">
        <v>3369</v>
      </c>
      <c r="K2901" s="3">
        <v>462545.73</v>
      </c>
      <c r="L2901">
        <f t="shared" si="46"/>
        <v>1014</v>
      </c>
    </row>
    <row r="2902" spans="1:12" x14ac:dyDescent="0.25">
      <c r="A2902" t="s">
        <v>2015</v>
      </c>
      <c r="B2902">
        <v>2026</v>
      </c>
      <c r="C2902" t="s">
        <v>5</v>
      </c>
      <c r="D2902" t="s">
        <v>2</v>
      </c>
      <c r="E2902" t="s">
        <v>2016</v>
      </c>
      <c r="F2902" s="3">
        <v>221800</v>
      </c>
      <c r="G2902" s="3">
        <v>-176196</v>
      </c>
      <c r="H2902" s="3">
        <v>45604</v>
      </c>
      <c r="I2902" s="3">
        <v>-18154.59</v>
      </c>
      <c r="J2902" s="4" t="s">
        <v>3369</v>
      </c>
      <c r="K2902" s="3">
        <v>27449.41</v>
      </c>
      <c r="L2902">
        <f t="shared" si="46"/>
        <v>1014</v>
      </c>
    </row>
    <row r="2903" spans="1:12" x14ac:dyDescent="0.25">
      <c r="A2903" t="str">
        <f>A2902</f>
        <v>Loyal Order of Moose #788</v>
      </c>
      <c r="B2903">
        <f>B2902</f>
        <v>2026</v>
      </c>
      <c r="C2903" t="s">
        <v>3357</v>
      </c>
      <c r="D2903" t="str">
        <f>D2902</f>
        <v>501(c)(8)</v>
      </c>
      <c r="E2903" t="str">
        <f>E2902</f>
        <v>0040-38</v>
      </c>
      <c r="F2903" s="3">
        <f>SUM(F2901:F2902)</f>
        <v>10711867</v>
      </c>
      <c r="G2903" s="3">
        <f>SUM(G2901:G2902)</f>
        <v>-9925746.3499999996</v>
      </c>
      <c r="H2903" s="3">
        <f>SUM(H2901:H2902)</f>
        <v>786120.65</v>
      </c>
      <c r="I2903" s="3">
        <f>SUM(I2901:I2902)</f>
        <v>-296125.51</v>
      </c>
      <c r="J2903" s="4" t="s">
        <v>3369</v>
      </c>
      <c r="K2903" s="3">
        <f>SUM(K2901:K2902)</f>
        <v>489995.13999999996</v>
      </c>
      <c r="L2903">
        <f t="shared" si="46"/>
        <v>1014</v>
      </c>
    </row>
    <row r="2904" spans="1:12" x14ac:dyDescent="0.25">
      <c r="A2904" t="s">
        <v>2017</v>
      </c>
      <c r="B2904">
        <v>2026</v>
      </c>
      <c r="C2904" t="s">
        <v>9</v>
      </c>
      <c r="D2904" t="s">
        <v>2</v>
      </c>
      <c r="E2904" t="s">
        <v>2018</v>
      </c>
      <c r="F2904" s="3">
        <v>96451</v>
      </c>
      <c r="G2904" s="3">
        <v>0</v>
      </c>
      <c r="H2904" s="3">
        <v>96451</v>
      </c>
      <c r="I2904" s="3">
        <v>-93337.68</v>
      </c>
      <c r="J2904" s="3">
        <v>0</v>
      </c>
      <c r="K2904" s="3">
        <v>3113.32</v>
      </c>
      <c r="L2904">
        <f t="shared" si="46"/>
        <v>1015</v>
      </c>
    </row>
    <row r="2905" spans="1:12" x14ac:dyDescent="0.25">
      <c r="A2905" t="s">
        <v>2017</v>
      </c>
      <c r="B2905">
        <v>2026</v>
      </c>
      <c r="C2905" t="s">
        <v>12</v>
      </c>
      <c r="D2905" t="s">
        <v>2</v>
      </c>
      <c r="E2905" t="s">
        <v>2018</v>
      </c>
      <c r="F2905" s="3">
        <v>288675</v>
      </c>
      <c r="G2905" s="3">
        <v>-201278.75</v>
      </c>
      <c r="H2905" s="3">
        <v>87396.25</v>
      </c>
      <c r="I2905" s="3">
        <v>-24130.67</v>
      </c>
      <c r="J2905" s="4" t="s">
        <v>3369</v>
      </c>
      <c r="K2905" s="3">
        <v>63265.58</v>
      </c>
      <c r="L2905">
        <f t="shared" si="46"/>
        <v>1015</v>
      </c>
    </row>
    <row r="2906" spans="1:12" x14ac:dyDescent="0.25">
      <c r="A2906" t="s">
        <v>2017</v>
      </c>
      <c r="B2906">
        <v>2026</v>
      </c>
      <c r="C2906" t="s">
        <v>1</v>
      </c>
      <c r="D2906" t="s">
        <v>2</v>
      </c>
      <c r="E2906" t="s">
        <v>2018</v>
      </c>
      <c r="F2906" s="3">
        <v>3237120.5</v>
      </c>
      <c r="G2906" s="3">
        <v>-2979521.5</v>
      </c>
      <c r="H2906" s="3">
        <v>257599</v>
      </c>
      <c r="I2906" s="3">
        <v>-93279.360000000001</v>
      </c>
      <c r="J2906" s="4" t="s">
        <v>3369</v>
      </c>
      <c r="K2906" s="3">
        <v>164319.64000000001</v>
      </c>
      <c r="L2906">
        <f t="shared" si="46"/>
        <v>1015</v>
      </c>
    </row>
    <row r="2907" spans="1:12" x14ac:dyDescent="0.25">
      <c r="A2907" t="str">
        <f>A2906</f>
        <v>Loyal Order of Moose #846</v>
      </c>
      <c r="B2907">
        <f>B2906</f>
        <v>2026</v>
      </c>
      <c r="C2907" t="s">
        <v>3357</v>
      </c>
      <c r="D2907" t="str">
        <f>D2906</f>
        <v>501(c)(8)</v>
      </c>
      <c r="E2907" t="str">
        <f>E2906</f>
        <v>0188-38</v>
      </c>
      <c r="F2907" s="3">
        <f>SUM(F2904:F2906)</f>
        <v>3622246.5</v>
      </c>
      <c r="G2907" s="3">
        <f>SUM(G2904:G2906)</f>
        <v>-3180800.25</v>
      </c>
      <c r="H2907" s="3">
        <f>SUM(H2904:H2906)</f>
        <v>441446.25</v>
      </c>
      <c r="I2907" s="3">
        <f>SUM(I2904:I2906)</f>
        <v>-210747.71</v>
      </c>
      <c r="J2907" s="3">
        <v>0</v>
      </c>
      <c r="K2907" s="3">
        <f>SUM(K2904:K2906)</f>
        <v>230698.54000000004</v>
      </c>
      <c r="L2907">
        <f t="shared" si="46"/>
        <v>1015</v>
      </c>
    </row>
    <row r="2908" spans="1:12" x14ac:dyDescent="0.25">
      <c r="A2908" t="s">
        <v>2019</v>
      </c>
      <c r="B2908">
        <v>2026</v>
      </c>
      <c r="C2908" t="s">
        <v>1</v>
      </c>
      <c r="D2908" t="s">
        <v>2</v>
      </c>
      <c r="E2908" t="s">
        <v>2020</v>
      </c>
      <c r="F2908" s="3">
        <v>4384138.05</v>
      </c>
      <c r="G2908" s="3">
        <v>-4018844.1999999997</v>
      </c>
      <c r="H2908" s="3">
        <v>365293.85</v>
      </c>
      <c r="I2908" s="3">
        <v>-136150.51999999999</v>
      </c>
      <c r="J2908" s="4" t="s">
        <v>3369</v>
      </c>
      <c r="K2908" s="3">
        <v>229143.33</v>
      </c>
      <c r="L2908">
        <f t="shared" si="46"/>
        <v>1016</v>
      </c>
    </row>
    <row r="2909" spans="1:12" x14ac:dyDescent="0.25">
      <c r="A2909" t="s">
        <v>2019</v>
      </c>
      <c r="B2909">
        <v>2026</v>
      </c>
      <c r="C2909" t="s">
        <v>5</v>
      </c>
      <c r="D2909" t="s">
        <v>2</v>
      </c>
      <c r="E2909" t="s">
        <v>2020</v>
      </c>
      <c r="F2909" s="3">
        <v>115460</v>
      </c>
      <c r="G2909" s="3">
        <v>-91742</v>
      </c>
      <c r="H2909" s="3">
        <v>23718</v>
      </c>
      <c r="I2909" s="3">
        <v>-8569.5499999999993</v>
      </c>
      <c r="J2909" s="4" t="s">
        <v>3369</v>
      </c>
      <c r="K2909" s="3">
        <v>15148.45</v>
      </c>
      <c r="L2909">
        <f t="shared" si="46"/>
        <v>1016</v>
      </c>
    </row>
    <row r="2910" spans="1:12" x14ac:dyDescent="0.25">
      <c r="A2910" t="str">
        <f>A2909</f>
        <v>Loyal Order of Moose #860</v>
      </c>
      <c r="B2910">
        <f>B2909</f>
        <v>2026</v>
      </c>
      <c r="C2910" t="s">
        <v>3357</v>
      </c>
      <c r="D2910" t="str">
        <f>D2909</f>
        <v>501(c)(8)</v>
      </c>
      <c r="E2910" t="str">
        <f>E2909</f>
        <v>0183-38</v>
      </c>
      <c r="F2910" s="3">
        <f>SUM(F2908:F2909)</f>
        <v>4499598.05</v>
      </c>
      <c r="G2910" s="3">
        <f>SUM(G2908:G2909)</f>
        <v>-4110586.1999999997</v>
      </c>
      <c r="H2910" s="3">
        <f>SUM(H2908:H2909)</f>
        <v>389011.85</v>
      </c>
      <c r="I2910" s="3">
        <f>SUM(I2908:I2909)</f>
        <v>-144720.06999999998</v>
      </c>
      <c r="J2910" s="4" t="s">
        <v>3369</v>
      </c>
      <c r="K2910" s="3">
        <f>SUM(K2908:K2909)</f>
        <v>244291.78</v>
      </c>
      <c r="L2910">
        <f t="shared" si="46"/>
        <v>1016</v>
      </c>
    </row>
    <row r="2911" spans="1:12" x14ac:dyDescent="0.25">
      <c r="A2911" t="s">
        <v>2021</v>
      </c>
      <c r="B2911">
        <v>2026</v>
      </c>
      <c r="C2911" t="s">
        <v>9</v>
      </c>
      <c r="D2911" t="s">
        <v>2</v>
      </c>
      <c r="E2911" t="s">
        <v>2022</v>
      </c>
      <c r="F2911" s="3">
        <v>0</v>
      </c>
      <c r="G2911" s="3">
        <v>0</v>
      </c>
      <c r="H2911" s="3">
        <v>0</v>
      </c>
      <c r="I2911" s="3">
        <v>0</v>
      </c>
      <c r="J2911" s="3">
        <v>0</v>
      </c>
      <c r="K2911" s="3">
        <v>0</v>
      </c>
      <c r="L2911">
        <f t="shared" si="46"/>
        <v>1017</v>
      </c>
    </row>
    <row r="2912" spans="1:12" x14ac:dyDescent="0.25">
      <c r="A2912" t="s">
        <v>2021</v>
      </c>
      <c r="B2912">
        <v>2026</v>
      </c>
      <c r="C2912" t="s">
        <v>70</v>
      </c>
      <c r="D2912" t="s">
        <v>2</v>
      </c>
      <c r="E2912" t="s">
        <v>2022</v>
      </c>
      <c r="F2912" s="3">
        <v>0</v>
      </c>
      <c r="G2912" s="3">
        <v>0</v>
      </c>
      <c r="H2912" s="3">
        <v>0</v>
      </c>
      <c r="I2912" s="3">
        <v>0</v>
      </c>
      <c r="J2912" s="4" t="s">
        <v>3369</v>
      </c>
      <c r="K2912" s="3">
        <v>0</v>
      </c>
      <c r="L2912">
        <f t="shared" si="46"/>
        <v>1017</v>
      </c>
    </row>
    <row r="2913" spans="1:12" x14ac:dyDescent="0.25">
      <c r="A2913" t="s">
        <v>2021</v>
      </c>
      <c r="B2913">
        <v>2026</v>
      </c>
      <c r="C2913" t="s">
        <v>12</v>
      </c>
      <c r="D2913" t="s">
        <v>2</v>
      </c>
      <c r="E2913" t="s">
        <v>2022</v>
      </c>
      <c r="F2913" s="3">
        <v>0</v>
      </c>
      <c r="G2913" s="3">
        <v>0</v>
      </c>
      <c r="H2913" s="3">
        <v>0</v>
      </c>
      <c r="I2913" s="3">
        <v>0</v>
      </c>
      <c r="J2913" s="4" t="s">
        <v>3369</v>
      </c>
      <c r="K2913" s="3">
        <v>0</v>
      </c>
      <c r="L2913">
        <f t="shared" si="46"/>
        <v>1017</v>
      </c>
    </row>
    <row r="2914" spans="1:12" x14ac:dyDescent="0.25">
      <c r="A2914" t="s">
        <v>2021</v>
      </c>
      <c r="B2914">
        <v>2026</v>
      </c>
      <c r="C2914" t="s">
        <v>1</v>
      </c>
      <c r="D2914" t="s">
        <v>2</v>
      </c>
      <c r="E2914" t="s">
        <v>2022</v>
      </c>
      <c r="F2914" s="3">
        <v>7501463.5</v>
      </c>
      <c r="G2914" s="3">
        <v>-6986576.4500000002</v>
      </c>
      <c r="H2914" s="3">
        <v>514887.05</v>
      </c>
      <c r="I2914" s="3">
        <v>-122030.71</v>
      </c>
      <c r="J2914" s="4" t="s">
        <v>3369</v>
      </c>
      <c r="K2914" s="3">
        <v>392856.34</v>
      </c>
      <c r="L2914">
        <f t="shared" si="46"/>
        <v>1017</v>
      </c>
    </row>
    <row r="2915" spans="1:12" x14ac:dyDescent="0.25">
      <c r="A2915" t="s">
        <v>2021</v>
      </c>
      <c r="B2915">
        <v>2026</v>
      </c>
      <c r="C2915" t="s">
        <v>5</v>
      </c>
      <c r="D2915" t="s">
        <v>2</v>
      </c>
      <c r="E2915" t="s">
        <v>2022</v>
      </c>
      <c r="F2915" s="3">
        <v>186600</v>
      </c>
      <c r="G2915" s="3">
        <v>-142824.62</v>
      </c>
      <c r="H2915" s="3">
        <v>43775.38</v>
      </c>
      <c r="I2915" s="3">
        <v>-13317.02</v>
      </c>
      <c r="J2915" s="4" t="s">
        <v>3369</v>
      </c>
      <c r="K2915" s="3">
        <v>30458.36</v>
      </c>
      <c r="L2915">
        <f t="shared" si="46"/>
        <v>1017</v>
      </c>
    </row>
    <row r="2916" spans="1:12" x14ac:dyDescent="0.25">
      <c r="A2916" t="str">
        <f>A2915</f>
        <v>Loyal Order of Moose #867</v>
      </c>
      <c r="B2916">
        <f>B2915</f>
        <v>2026</v>
      </c>
      <c r="C2916" t="s">
        <v>3357</v>
      </c>
      <c r="D2916" t="str">
        <f>D2915</f>
        <v>501(c)(8)</v>
      </c>
      <c r="E2916" t="str">
        <f>E2915</f>
        <v>0109-38</v>
      </c>
      <c r="F2916" s="3">
        <f>SUM(F2911:F2915)</f>
        <v>7688063.5</v>
      </c>
      <c r="G2916" s="3">
        <f>SUM(G2911:G2915)</f>
        <v>-7129401.0700000003</v>
      </c>
      <c r="H2916" s="3">
        <f>SUM(H2911:H2915)</f>
        <v>558662.42999999993</v>
      </c>
      <c r="I2916" s="3">
        <f>SUM(I2911:I2915)</f>
        <v>-135347.73000000001</v>
      </c>
      <c r="J2916" s="3">
        <v>0</v>
      </c>
      <c r="K2916" s="3">
        <f>SUM(K2911:K2915)</f>
        <v>423314.7</v>
      </c>
      <c r="L2916">
        <f t="shared" si="46"/>
        <v>1017</v>
      </c>
    </row>
    <row r="2917" spans="1:12" x14ac:dyDescent="0.25">
      <c r="A2917" t="s">
        <v>2023</v>
      </c>
      <c r="B2917">
        <v>2026</v>
      </c>
      <c r="C2917" t="s">
        <v>1</v>
      </c>
      <c r="D2917" t="s">
        <v>2</v>
      </c>
      <c r="E2917" t="s">
        <v>2024</v>
      </c>
      <c r="F2917" s="3">
        <v>9268</v>
      </c>
      <c r="G2917" s="3">
        <v>-8655.75</v>
      </c>
      <c r="H2917" s="3">
        <v>612.25</v>
      </c>
      <c r="I2917" s="3">
        <v>-229.81</v>
      </c>
      <c r="J2917" s="4" t="s">
        <v>3369</v>
      </c>
      <c r="K2917" s="3">
        <v>382.44</v>
      </c>
      <c r="L2917">
        <f t="shared" si="46"/>
        <v>1018</v>
      </c>
    </row>
    <row r="2918" spans="1:12" x14ac:dyDescent="0.25">
      <c r="A2918" t="s">
        <v>2023</v>
      </c>
      <c r="B2918">
        <v>2026</v>
      </c>
      <c r="C2918" t="s">
        <v>5</v>
      </c>
      <c r="D2918" t="s">
        <v>2</v>
      </c>
      <c r="E2918" t="s">
        <v>2024</v>
      </c>
      <c r="F2918" s="3">
        <v>0</v>
      </c>
      <c r="G2918" s="3">
        <v>0</v>
      </c>
      <c r="H2918" s="3">
        <v>0</v>
      </c>
      <c r="I2918" s="3">
        <v>-450</v>
      </c>
      <c r="J2918" s="4" t="s">
        <v>3369</v>
      </c>
      <c r="K2918" s="3">
        <v>-450</v>
      </c>
      <c r="L2918">
        <f t="shared" si="46"/>
        <v>1018</v>
      </c>
    </row>
    <row r="2919" spans="1:12" x14ac:dyDescent="0.25">
      <c r="A2919" t="str">
        <f>A2918</f>
        <v>Loyal Order of Moose #889</v>
      </c>
      <c r="B2919">
        <f>B2918</f>
        <v>2026</v>
      </c>
      <c r="C2919" t="s">
        <v>3357</v>
      </c>
      <c r="D2919" t="str">
        <f>D2918</f>
        <v>501(c)(8)</v>
      </c>
      <c r="E2919" t="str">
        <f>E2918</f>
        <v>0027-38</v>
      </c>
      <c r="F2919" s="3">
        <f>SUM(F2917:F2918)</f>
        <v>9268</v>
      </c>
      <c r="G2919" s="3">
        <f>SUM(G2917:G2918)</f>
        <v>-8655.75</v>
      </c>
      <c r="H2919" s="3">
        <f>SUM(H2917:H2918)</f>
        <v>612.25</v>
      </c>
      <c r="I2919" s="3">
        <f>SUM(I2917:I2918)</f>
        <v>-679.81</v>
      </c>
      <c r="J2919" s="4" t="s">
        <v>3369</v>
      </c>
      <c r="K2919" s="3">
        <f>SUM(K2917:K2918)</f>
        <v>-67.56</v>
      </c>
      <c r="L2919">
        <f t="shared" si="46"/>
        <v>1018</v>
      </c>
    </row>
    <row r="2920" spans="1:12" x14ac:dyDescent="0.25">
      <c r="A2920" t="s">
        <v>2025</v>
      </c>
      <c r="B2920">
        <v>2026</v>
      </c>
      <c r="C2920" t="s">
        <v>1</v>
      </c>
      <c r="D2920" t="s">
        <v>2</v>
      </c>
      <c r="E2920" t="s">
        <v>2026</v>
      </c>
      <c r="F2920" s="3">
        <v>3465977.25</v>
      </c>
      <c r="G2920" s="3">
        <v>-3204163.95</v>
      </c>
      <c r="H2920" s="3">
        <v>261813.3</v>
      </c>
      <c r="I2920" s="3">
        <v>-88426.42</v>
      </c>
      <c r="J2920" s="4" t="s">
        <v>3369</v>
      </c>
      <c r="K2920" s="3">
        <v>173386.88</v>
      </c>
      <c r="L2920">
        <f t="shared" si="46"/>
        <v>1019</v>
      </c>
    </row>
    <row r="2921" spans="1:12" x14ac:dyDescent="0.25">
      <c r="A2921" t="s">
        <v>2025</v>
      </c>
      <c r="B2921">
        <v>2026</v>
      </c>
      <c r="C2921" t="s">
        <v>5</v>
      </c>
      <c r="D2921" t="s">
        <v>2</v>
      </c>
      <c r="E2921" t="s">
        <v>2026</v>
      </c>
      <c r="F2921" s="3">
        <v>121453</v>
      </c>
      <c r="G2921" s="3">
        <v>-95067</v>
      </c>
      <c r="H2921" s="3">
        <v>26386</v>
      </c>
      <c r="I2921" s="3">
        <v>-14693.91</v>
      </c>
      <c r="J2921" s="4" t="s">
        <v>3369</v>
      </c>
      <c r="K2921" s="3">
        <v>11692.09</v>
      </c>
      <c r="L2921">
        <f t="shared" si="46"/>
        <v>1019</v>
      </c>
    </row>
    <row r="2922" spans="1:12" x14ac:dyDescent="0.25">
      <c r="A2922" t="str">
        <f>A2921</f>
        <v>Loyal Order of Moose #918</v>
      </c>
      <c r="B2922">
        <f>B2921</f>
        <v>2026</v>
      </c>
      <c r="C2922" t="s">
        <v>3357</v>
      </c>
      <c r="D2922" t="str">
        <f>D2921</f>
        <v>501(c)(8)</v>
      </c>
      <c r="E2922" t="str">
        <f>E2921</f>
        <v>0177-38</v>
      </c>
      <c r="F2922" s="3">
        <f>SUM(F2920:F2921)</f>
        <v>3587430.25</v>
      </c>
      <c r="G2922" s="3">
        <f>SUM(G2920:G2921)</f>
        <v>-3299230.95</v>
      </c>
      <c r="H2922" s="3">
        <f>SUM(H2920:H2921)</f>
        <v>288199.3</v>
      </c>
      <c r="I2922" s="3">
        <f>SUM(I2920:I2921)</f>
        <v>-103120.33</v>
      </c>
      <c r="J2922" s="4" t="s">
        <v>3369</v>
      </c>
      <c r="K2922" s="3">
        <f>SUM(K2920:K2921)</f>
        <v>185078.97</v>
      </c>
      <c r="L2922">
        <f t="shared" si="46"/>
        <v>1019</v>
      </c>
    </row>
    <row r="2923" spans="1:12" x14ac:dyDescent="0.25">
      <c r="A2923" t="s">
        <v>2027</v>
      </c>
      <c r="B2923">
        <v>2026</v>
      </c>
      <c r="C2923" t="s">
        <v>9</v>
      </c>
      <c r="D2923" t="s">
        <v>2</v>
      </c>
      <c r="E2923" t="s">
        <v>2028</v>
      </c>
      <c r="F2923" s="3">
        <v>82331.75</v>
      </c>
      <c r="G2923" s="3">
        <v>0</v>
      </c>
      <c r="H2923" s="3">
        <v>82331.75</v>
      </c>
      <c r="I2923" s="3">
        <v>-106036.72</v>
      </c>
      <c r="J2923" s="3">
        <v>0</v>
      </c>
      <c r="K2923" s="3">
        <v>-23704.97</v>
      </c>
      <c r="L2923">
        <f t="shared" si="46"/>
        <v>1020</v>
      </c>
    </row>
    <row r="2924" spans="1:12" x14ac:dyDescent="0.25">
      <c r="A2924" t="s">
        <v>2027</v>
      </c>
      <c r="B2924">
        <v>2026</v>
      </c>
      <c r="C2924" t="s">
        <v>12</v>
      </c>
      <c r="D2924" t="s">
        <v>2</v>
      </c>
      <c r="E2924" t="s">
        <v>2028</v>
      </c>
      <c r="F2924" s="3">
        <v>646727</v>
      </c>
      <c r="G2924" s="3">
        <v>-467499</v>
      </c>
      <c r="H2924" s="3">
        <v>179228</v>
      </c>
      <c r="I2924" s="3">
        <v>-46124.17</v>
      </c>
      <c r="J2924" s="4" t="s">
        <v>3369</v>
      </c>
      <c r="K2924" s="3">
        <v>133103.82999999999</v>
      </c>
      <c r="L2924">
        <f t="shared" si="46"/>
        <v>1020</v>
      </c>
    </row>
    <row r="2925" spans="1:12" x14ac:dyDescent="0.25">
      <c r="A2925" t="s">
        <v>2027</v>
      </c>
      <c r="B2925">
        <v>2026</v>
      </c>
      <c r="C2925" t="s">
        <v>1</v>
      </c>
      <c r="D2925" t="s">
        <v>2</v>
      </c>
      <c r="E2925" t="s">
        <v>2028</v>
      </c>
      <c r="F2925" s="3">
        <v>11672546.75</v>
      </c>
      <c r="G2925" s="3">
        <v>-10838377.949999999</v>
      </c>
      <c r="H2925" s="3">
        <v>834168.8</v>
      </c>
      <c r="I2925" s="3">
        <v>-199887.09</v>
      </c>
      <c r="J2925" s="4" t="s">
        <v>3369</v>
      </c>
      <c r="K2925" s="3">
        <v>634281.71</v>
      </c>
      <c r="L2925">
        <f t="shared" si="46"/>
        <v>1020</v>
      </c>
    </row>
    <row r="2926" spans="1:12" x14ac:dyDescent="0.25">
      <c r="A2926" t="s">
        <v>2027</v>
      </c>
      <c r="B2926">
        <v>2026</v>
      </c>
      <c r="C2926" t="s">
        <v>5</v>
      </c>
      <c r="D2926" t="s">
        <v>2</v>
      </c>
      <c r="E2926" t="s">
        <v>2028</v>
      </c>
      <c r="F2926" s="3">
        <v>895644</v>
      </c>
      <c r="G2926" s="3">
        <v>-735604</v>
      </c>
      <c r="H2926" s="3">
        <v>160040</v>
      </c>
      <c r="I2926" s="3">
        <v>-49742.15</v>
      </c>
      <c r="J2926" s="4" t="s">
        <v>3369</v>
      </c>
      <c r="K2926" s="3">
        <v>110297.85</v>
      </c>
      <c r="L2926">
        <f t="shared" si="46"/>
        <v>1020</v>
      </c>
    </row>
    <row r="2927" spans="1:12" x14ac:dyDescent="0.25">
      <c r="A2927" t="str">
        <f>A2926</f>
        <v>Loyal Order of Moose #935</v>
      </c>
      <c r="B2927">
        <f>B2926</f>
        <v>2026</v>
      </c>
      <c r="C2927" t="s">
        <v>3357</v>
      </c>
      <c r="D2927" t="str">
        <f>D2926</f>
        <v>501(c)(8)</v>
      </c>
      <c r="E2927" t="str">
        <f>E2926</f>
        <v>0199-38</v>
      </c>
      <c r="F2927" s="3">
        <f>SUM(F2923:F2926)</f>
        <v>13297249.5</v>
      </c>
      <c r="G2927" s="3">
        <f>SUM(G2923:G2926)</f>
        <v>-12041480.949999999</v>
      </c>
      <c r="H2927" s="3">
        <f>SUM(H2923:H2926)</f>
        <v>1255768.55</v>
      </c>
      <c r="I2927" s="3">
        <f>SUM(I2923:I2926)</f>
        <v>-401790.13</v>
      </c>
      <c r="J2927" s="3">
        <v>0</v>
      </c>
      <c r="K2927" s="3">
        <f>SUM(K2923:K2926)</f>
        <v>853978.41999999993</v>
      </c>
      <c r="L2927">
        <f t="shared" si="46"/>
        <v>1020</v>
      </c>
    </row>
    <row r="2928" spans="1:12" x14ac:dyDescent="0.25">
      <c r="A2928" t="s">
        <v>2029</v>
      </c>
      <c r="B2928">
        <v>2026</v>
      </c>
      <c r="C2928" t="s">
        <v>1</v>
      </c>
      <c r="D2928" t="s">
        <v>2</v>
      </c>
      <c r="E2928" t="s">
        <v>2030</v>
      </c>
      <c r="F2928" s="3">
        <v>19849200.5</v>
      </c>
      <c r="G2928" s="3">
        <v>-18539657.5</v>
      </c>
      <c r="H2928" s="3">
        <v>1309543</v>
      </c>
      <c r="I2928" s="3">
        <v>-472611.99</v>
      </c>
      <c r="J2928" s="4" t="s">
        <v>3369</v>
      </c>
      <c r="K2928" s="3">
        <v>836931.01</v>
      </c>
      <c r="L2928">
        <f t="shared" si="46"/>
        <v>1021</v>
      </c>
    </row>
    <row r="2929" spans="1:12" x14ac:dyDescent="0.25">
      <c r="A2929" t="s">
        <v>2029</v>
      </c>
      <c r="B2929">
        <v>2026</v>
      </c>
      <c r="C2929" t="s">
        <v>5</v>
      </c>
      <c r="D2929" t="s">
        <v>2</v>
      </c>
      <c r="E2929" t="s">
        <v>2030</v>
      </c>
      <c r="F2929" s="3">
        <v>396108</v>
      </c>
      <c r="G2929" s="3">
        <v>-316488</v>
      </c>
      <c r="H2929" s="3">
        <v>79620</v>
      </c>
      <c r="I2929" s="3">
        <v>-29312.47</v>
      </c>
      <c r="J2929" s="4" t="s">
        <v>3369</v>
      </c>
      <c r="K2929" s="3">
        <v>50307.53</v>
      </c>
      <c r="L2929">
        <f t="shared" si="46"/>
        <v>1021</v>
      </c>
    </row>
    <row r="2930" spans="1:12" x14ac:dyDescent="0.25">
      <c r="A2930" t="str">
        <f>A2929</f>
        <v>Loyal Order of Moose #955</v>
      </c>
      <c r="B2930">
        <f>B2929</f>
        <v>2026</v>
      </c>
      <c r="C2930" t="s">
        <v>3357</v>
      </c>
      <c r="D2930" t="str">
        <f>D2929</f>
        <v>501(c)(8)</v>
      </c>
      <c r="E2930" t="str">
        <f>E2929</f>
        <v>0116-38</v>
      </c>
      <c r="F2930" s="3">
        <f>SUM(F2928:F2929)</f>
        <v>20245308.5</v>
      </c>
      <c r="G2930" s="3">
        <f>SUM(G2928:G2929)</f>
        <v>-18856145.5</v>
      </c>
      <c r="H2930" s="3">
        <f>SUM(H2928:H2929)</f>
        <v>1389163</v>
      </c>
      <c r="I2930" s="3">
        <f>SUM(I2928:I2929)</f>
        <v>-501924.45999999996</v>
      </c>
      <c r="J2930" s="4" t="s">
        <v>3369</v>
      </c>
      <c r="K2930" s="3">
        <f>SUM(K2928:K2929)</f>
        <v>887238.54</v>
      </c>
      <c r="L2930">
        <f t="shared" si="46"/>
        <v>1021</v>
      </c>
    </row>
    <row r="2931" spans="1:12" x14ac:dyDescent="0.25">
      <c r="A2931" t="s">
        <v>2031</v>
      </c>
      <c r="B2931">
        <v>2026</v>
      </c>
      <c r="C2931" t="s">
        <v>1</v>
      </c>
      <c r="D2931" t="s">
        <v>2</v>
      </c>
      <c r="E2931" t="s">
        <v>2032</v>
      </c>
      <c r="F2931" s="3">
        <v>2253778</v>
      </c>
      <c r="G2931" s="3">
        <v>-2073676.95</v>
      </c>
      <c r="H2931" s="3">
        <v>180101.05</v>
      </c>
      <c r="I2931" s="3">
        <v>-67589.929999999993</v>
      </c>
      <c r="J2931" s="4" t="s">
        <v>3369</v>
      </c>
      <c r="K2931" s="3">
        <v>112511.12</v>
      </c>
      <c r="L2931">
        <f t="shared" si="46"/>
        <v>1022</v>
      </c>
    </row>
    <row r="2932" spans="1:12" x14ac:dyDescent="0.25">
      <c r="A2932" t="s">
        <v>2031</v>
      </c>
      <c r="B2932">
        <v>2026</v>
      </c>
      <c r="C2932" t="s">
        <v>5</v>
      </c>
      <c r="D2932" t="s">
        <v>2</v>
      </c>
      <c r="E2932" t="s">
        <v>2032</v>
      </c>
      <c r="F2932" s="3">
        <v>36180</v>
      </c>
      <c r="G2932" s="3">
        <v>-25945.5</v>
      </c>
      <c r="H2932" s="3">
        <v>10234.5</v>
      </c>
      <c r="I2932" s="3">
        <v>-2940.14</v>
      </c>
      <c r="J2932" s="4" t="s">
        <v>3369</v>
      </c>
      <c r="K2932" s="3">
        <v>7294.36</v>
      </c>
      <c r="L2932">
        <f t="shared" si="46"/>
        <v>1022</v>
      </c>
    </row>
    <row r="2933" spans="1:12" x14ac:dyDescent="0.25">
      <c r="A2933" t="str">
        <f>A2932</f>
        <v>Loyal Order Of Moose 1197</v>
      </c>
      <c r="B2933">
        <f>B2932</f>
        <v>2026</v>
      </c>
      <c r="C2933" t="s">
        <v>3357</v>
      </c>
      <c r="D2933" t="str">
        <f>D2932</f>
        <v>501(c)(8)</v>
      </c>
      <c r="E2933" t="str">
        <f>E2932</f>
        <v>0244-38</v>
      </c>
      <c r="F2933" s="3">
        <f>SUM(F2931:F2932)</f>
        <v>2289958</v>
      </c>
      <c r="G2933" s="3">
        <f>SUM(G2931:G2932)</f>
        <v>-2099622.4500000002</v>
      </c>
      <c r="H2933" s="3">
        <f>SUM(H2931:H2932)</f>
        <v>190335.55</v>
      </c>
      <c r="I2933" s="3">
        <f>SUM(I2931:I2932)</f>
        <v>-70530.069999999992</v>
      </c>
      <c r="J2933" s="4" t="s">
        <v>3369</v>
      </c>
      <c r="K2933" s="3">
        <f>SUM(K2931:K2932)</f>
        <v>119805.48</v>
      </c>
      <c r="L2933">
        <f t="shared" si="46"/>
        <v>1022</v>
      </c>
    </row>
    <row r="2934" spans="1:12" x14ac:dyDescent="0.25">
      <c r="A2934" t="s">
        <v>2033</v>
      </c>
      <c r="B2934">
        <v>2026</v>
      </c>
      <c r="C2934" t="s">
        <v>1</v>
      </c>
      <c r="D2934" t="s">
        <v>2</v>
      </c>
      <c r="E2934" t="s">
        <v>2034</v>
      </c>
      <c r="F2934" s="3">
        <v>7594113.25</v>
      </c>
      <c r="G2934" s="3">
        <v>-7091373.0499999998</v>
      </c>
      <c r="H2934" s="3">
        <v>502740.2</v>
      </c>
      <c r="I2934" s="3">
        <v>-153031.12</v>
      </c>
      <c r="J2934" s="4" t="s">
        <v>3369</v>
      </c>
      <c r="K2934" s="3">
        <v>349709.08</v>
      </c>
      <c r="L2934">
        <f t="shared" si="46"/>
        <v>1023</v>
      </c>
    </row>
    <row r="2935" spans="1:12" x14ac:dyDescent="0.25">
      <c r="A2935" t="s">
        <v>2033</v>
      </c>
      <c r="B2935">
        <v>2026</v>
      </c>
      <c r="C2935" t="s">
        <v>5</v>
      </c>
      <c r="D2935" t="s">
        <v>2</v>
      </c>
      <c r="E2935" t="s">
        <v>2034</v>
      </c>
      <c r="F2935" s="3">
        <v>464415</v>
      </c>
      <c r="G2935" s="3">
        <v>-364293.63</v>
      </c>
      <c r="H2935" s="3">
        <v>100121.37</v>
      </c>
      <c r="I2935" s="3">
        <v>-21478.99</v>
      </c>
      <c r="J2935" s="4" t="s">
        <v>3369</v>
      </c>
      <c r="K2935" s="3">
        <v>78642.38</v>
      </c>
      <c r="L2935">
        <f t="shared" si="46"/>
        <v>1023</v>
      </c>
    </row>
    <row r="2936" spans="1:12" x14ac:dyDescent="0.25">
      <c r="A2936" t="str">
        <f>A2935</f>
        <v>Loyal Order Of Moose 329</v>
      </c>
      <c r="B2936">
        <f>B2935</f>
        <v>2026</v>
      </c>
      <c r="C2936" t="s">
        <v>3357</v>
      </c>
      <c r="D2936" t="str">
        <f>D2935</f>
        <v>501(c)(8)</v>
      </c>
      <c r="E2936" t="str">
        <f>E2935</f>
        <v>0046-38</v>
      </c>
      <c r="F2936" s="3">
        <f>SUM(F2934:F2935)</f>
        <v>8058528.25</v>
      </c>
      <c r="G2936" s="3">
        <f>SUM(G2934:G2935)</f>
        <v>-7455666.6799999997</v>
      </c>
      <c r="H2936" s="3">
        <f>SUM(H2934:H2935)</f>
        <v>602861.57000000007</v>
      </c>
      <c r="I2936" s="3">
        <f>SUM(I2934:I2935)</f>
        <v>-174510.11</v>
      </c>
      <c r="J2936" s="4" t="s">
        <v>3369</v>
      </c>
      <c r="K2936" s="3">
        <f>SUM(K2934:K2935)</f>
        <v>428351.46</v>
      </c>
      <c r="L2936">
        <f t="shared" si="46"/>
        <v>1023</v>
      </c>
    </row>
    <row r="2937" spans="1:12" x14ac:dyDescent="0.25">
      <c r="A2937" t="s">
        <v>2035</v>
      </c>
      <c r="B2937">
        <v>2026</v>
      </c>
      <c r="C2937" t="s">
        <v>1</v>
      </c>
      <c r="D2937" t="s">
        <v>2</v>
      </c>
      <c r="E2937" t="s">
        <v>2036</v>
      </c>
      <c r="F2937" s="3">
        <v>3522318.45</v>
      </c>
      <c r="G2937" s="3">
        <v>-3016584.3000000003</v>
      </c>
      <c r="H2937" s="3">
        <v>505734.15</v>
      </c>
      <c r="I2937" s="3">
        <v>-148922.44</v>
      </c>
      <c r="J2937" s="4" t="s">
        <v>3369</v>
      </c>
      <c r="K2937" s="3">
        <v>356811.71</v>
      </c>
      <c r="L2937">
        <f t="shared" si="46"/>
        <v>1024</v>
      </c>
    </row>
    <row r="2938" spans="1:12" x14ac:dyDescent="0.25">
      <c r="A2938" t="s">
        <v>2035</v>
      </c>
      <c r="B2938">
        <v>2026</v>
      </c>
      <c r="C2938" t="s">
        <v>5</v>
      </c>
      <c r="D2938" t="s">
        <v>2</v>
      </c>
      <c r="E2938" t="s">
        <v>2036</v>
      </c>
      <c r="F2938" s="3">
        <v>473382</v>
      </c>
      <c r="G2938" s="3">
        <v>-386784</v>
      </c>
      <c r="H2938" s="3">
        <v>86598</v>
      </c>
      <c r="I2938" s="3">
        <v>-16929</v>
      </c>
      <c r="J2938" s="4" t="s">
        <v>3369</v>
      </c>
      <c r="K2938" s="3">
        <v>69669</v>
      </c>
      <c r="L2938">
        <f t="shared" si="46"/>
        <v>1024</v>
      </c>
    </row>
    <row r="2939" spans="1:12" x14ac:dyDescent="0.25">
      <c r="A2939" t="str">
        <f>A2938</f>
        <v>Loyal Order of Moose 472</v>
      </c>
      <c r="B2939">
        <f>B2938</f>
        <v>2026</v>
      </c>
      <c r="C2939" t="s">
        <v>3357</v>
      </c>
      <c r="D2939" t="str">
        <f>D2938</f>
        <v>501(c)(8)</v>
      </c>
      <c r="E2939" t="str">
        <f>E2938</f>
        <v>0220-38</v>
      </c>
      <c r="F2939" s="3">
        <f>SUM(F2937:F2938)</f>
        <v>3995700.45</v>
      </c>
      <c r="G2939" s="3">
        <f>SUM(G2937:G2938)</f>
        <v>-3403368.3000000003</v>
      </c>
      <c r="H2939" s="3">
        <f>SUM(H2937:H2938)</f>
        <v>592332.15</v>
      </c>
      <c r="I2939" s="3">
        <f>SUM(I2937:I2938)</f>
        <v>-165851.44</v>
      </c>
      <c r="J2939" s="4" t="s">
        <v>3369</v>
      </c>
      <c r="K2939" s="3">
        <f>SUM(K2937:K2938)</f>
        <v>426480.71</v>
      </c>
      <c r="L2939">
        <f t="shared" si="46"/>
        <v>1024</v>
      </c>
    </row>
    <row r="2940" spans="1:12" x14ac:dyDescent="0.25">
      <c r="A2940" t="s">
        <v>2037</v>
      </c>
      <c r="B2940">
        <v>2026</v>
      </c>
      <c r="C2940" t="s">
        <v>1</v>
      </c>
      <c r="D2940" t="s">
        <v>2</v>
      </c>
      <c r="E2940" t="s">
        <v>2038</v>
      </c>
      <c r="F2940" s="3">
        <v>1665240</v>
      </c>
      <c r="G2940" s="3">
        <v>-1371939.75</v>
      </c>
      <c r="H2940" s="3">
        <v>293300.25</v>
      </c>
      <c r="I2940" s="3">
        <v>-110395.23</v>
      </c>
      <c r="J2940" s="4" t="s">
        <v>3369</v>
      </c>
      <c r="K2940" s="3">
        <v>182905.02</v>
      </c>
      <c r="L2940">
        <f t="shared" si="46"/>
        <v>1025</v>
      </c>
    </row>
    <row r="2941" spans="1:12" x14ac:dyDescent="0.25">
      <c r="A2941" t="s">
        <v>2037</v>
      </c>
      <c r="B2941">
        <v>2026</v>
      </c>
      <c r="C2941" t="s">
        <v>5</v>
      </c>
      <c r="D2941" t="s">
        <v>2</v>
      </c>
      <c r="E2941" t="s">
        <v>2038</v>
      </c>
      <c r="F2941" s="3">
        <v>12004</v>
      </c>
      <c r="G2941" s="3">
        <v>-95552</v>
      </c>
      <c r="H2941" s="3">
        <v>-83548</v>
      </c>
      <c r="I2941" s="3">
        <v>-7568.95</v>
      </c>
      <c r="J2941" s="4" t="s">
        <v>3369</v>
      </c>
      <c r="K2941" s="3">
        <v>-91116.95</v>
      </c>
      <c r="L2941">
        <f t="shared" si="46"/>
        <v>1025</v>
      </c>
    </row>
    <row r="2942" spans="1:12" x14ac:dyDescent="0.25">
      <c r="A2942" t="str">
        <f>A2941</f>
        <v>Loyal Order of Moose Lodge #1245</v>
      </c>
      <c r="B2942">
        <f>B2941</f>
        <v>2026</v>
      </c>
      <c r="C2942" t="s">
        <v>3357</v>
      </c>
      <c r="D2942" t="str">
        <f>D2941</f>
        <v>501(c)(8)</v>
      </c>
      <c r="E2942" t="str">
        <f>E2941</f>
        <v>0064-39</v>
      </c>
      <c r="F2942" s="3">
        <f>SUM(F2940:F2941)</f>
        <v>1677244</v>
      </c>
      <c r="G2942" s="3">
        <f>SUM(G2940:G2941)</f>
        <v>-1467491.75</v>
      </c>
      <c r="H2942" s="3">
        <f>SUM(H2940:H2941)</f>
        <v>209752.25</v>
      </c>
      <c r="I2942" s="3">
        <f>SUM(I2940:I2941)</f>
        <v>-117964.18</v>
      </c>
      <c r="J2942" s="4" t="s">
        <v>3369</v>
      </c>
      <c r="K2942" s="3">
        <f>SUM(K2940:K2941)</f>
        <v>91788.069999999992</v>
      </c>
      <c r="L2942">
        <f t="shared" si="46"/>
        <v>1025</v>
      </c>
    </row>
    <row r="2943" spans="1:12" x14ac:dyDescent="0.25">
      <c r="A2943" t="s">
        <v>2039</v>
      </c>
      <c r="B2943">
        <v>2026</v>
      </c>
      <c r="C2943" t="s">
        <v>1</v>
      </c>
      <c r="D2943" t="s">
        <v>2</v>
      </c>
      <c r="E2943" t="s">
        <v>2040</v>
      </c>
      <c r="F2943" s="3">
        <v>5281605.3499999996</v>
      </c>
      <c r="G2943" s="3">
        <v>-4885024.05</v>
      </c>
      <c r="H2943" s="3">
        <v>396581.3</v>
      </c>
      <c r="I2943" s="3">
        <v>-78098.02</v>
      </c>
      <c r="J2943" s="4" t="s">
        <v>3369</v>
      </c>
      <c r="K2943" s="3">
        <v>318483.28000000003</v>
      </c>
      <c r="L2943">
        <f t="shared" si="46"/>
        <v>1026</v>
      </c>
    </row>
    <row r="2944" spans="1:12" x14ac:dyDescent="0.25">
      <c r="A2944" t="s">
        <v>2039</v>
      </c>
      <c r="B2944">
        <v>2026</v>
      </c>
      <c r="C2944" t="s">
        <v>5</v>
      </c>
      <c r="D2944" t="s">
        <v>2</v>
      </c>
      <c r="E2944" t="s">
        <v>2040</v>
      </c>
      <c r="F2944" s="3">
        <v>40480</v>
      </c>
      <c r="G2944" s="3">
        <v>-29384</v>
      </c>
      <c r="H2944" s="3">
        <v>11096</v>
      </c>
      <c r="I2944" s="3">
        <v>-5548.97</v>
      </c>
      <c r="J2944" s="4" t="s">
        <v>3369</v>
      </c>
      <c r="K2944" s="3">
        <v>5547.03</v>
      </c>
      <c r="L2944">
        <f t="shared" si="46"/>
        <v>1026</v>
      </c>
    </row>
    <row r="2945" spans="1:12" x14ac:dyDescent="0.25">
      <c r="A2945" t="str">
        <f>A2944</f>
        <v>Loyal Order of Moose Lodge #2504</v>
      </c>
      <c r="B2945">
        <f>B2944</f>
        <v>2026</v>
      </c>
      <c r="C2945" t="s">
        <v>3357</v>
      </c>
      <c r="D2945" t="str">
        <f>D2944</f>
        <v>501(c)(8)</v>
      </c>
      <c r="E2945" t="str">
        <f>E2944</f>
        <v>0225-38</v>
      </c>
      <c r="F2945" s="3">
        <f>SUM(F2943:F2944)</f>
        <v>5322085.3499999996</v>
      </c>
      <c r="G2945" s="3">
        <f>SUM(G2943:G2944)</f>
        <v>-4914408.05</v>
      </c>
      <c r="H2945" s="3">
        <f>SUM(H2943:H2944)</f>
        <v>407677.3</v>
      </c>
      <c r="I2945" s="3">
        <f>SUM(I2943:I2944)</f>
        <v>-83646.990000000005</v>
      </c>
      <c r="J2945" s="4" t="s">
        <v>3369</v>
      </c>
      <c r="K2945" s="3">
        <f>SUM(K2943:K2944)</f>
        <v>324030.31000000006</v>
      </c>
      <c r="L2945">
        <f t="shared" si="46"/>
        <v>1026</v>
      </c>
    </row>
    <row r="2946" spans="1:12" x14ac:dyDescent="0.25">
      <c r="A2946" t="s">
        <v>2041</v>
      </c>
      <c r="B2946">
        <v>2026</v>
      </c>
      <c r="C2946" t="s">
        <v>9</v>
      </c>
      <c r="D2946" t="s">
        <v>2</v>
      </c>
      <c r="E2946" t="s">
        <v>2042</v>
      </c>
      <c r="F2946" s="3">
        <v>62623.839999999997</v>
      </c>
      <c r="G2946" s="3">
        <v>0</v>
      </c>
      <c r="H2946" s="3">
        <v>62623.839999999997</v>
      </c>
      <c r="I2946" s="3">
        <v>-51129.52</v>
      </c>
      <c r="J2946" s="3">
        <v>0</v>
      </c>
      <c r="K2946" s="3">
        <v>11494.32</v>
      </c>
      <c r="L2946">
        <f t="shared" si="46"/>
        <v>1027</v>
      </c>
    </row>
    <row r="2947" spans="1:12" x14ac:dyDescent="0.25">
      <c r="A2947" t="s">
        <v>2041</v>
      </c>
      <c r="B2947">
        <v>2026</v>
      </c>
      <c r="C2947" t="s">
        <v>70</v>
      </c>
      <c r="D2947" t="s">
        <v>2</v>
      </c>
      <c r="E2947" t="s">
        <v>2042</v>
      </c>
      <c r="F2947" s="3">
        <v>0</v>
      </c>
      <c r="G2947" s="3">
        <v>0</v>
      </c>
      <c r="H2947" s="3">
        <v>0</v>
      </c>
      <c r="I2947" s="3">
        <v>0</v>
      </c>
      <c r="J2947" s="4" t="s">
        <v>3369</v>
      </c>
      <c r="K2947" s="3">
        <v>0</v>
      </c>
      <c r="L2947">
        <f t="shared" si="46"/>
        <v>1027</v>
      </c>
    </row>
    <row r="2948" spans="1:12" x14ac:dyDescent="0.25">
      <c r="A2948" t="s">
        <v>2041</v>
      </c>
      <c r="B2948">
        <v>2026</v>
      </c>
      <c r="C2948" t="s">
        <v>1</v>
      </c>
      <c r="D2948" t="s">
        <v>2</v>
      </c>
      <c r="E2948" t="s">
        <v>2042</v>
      </c>
      <c r="F2948" s="3">
        <v>12092403.550000001</v>
      </c>
      <c r="G2948" s="3">
        <v>-11285081.350000001</v>
      </c>
      <c r="H2948" s="3">
        <v>807322.2</v>
      </c>
      <c r="I2948" s="3">
        <v>-168810.25</v>
      </c>
      <c r="J2948" s="4" t="s">
        <v>3369</v>
      </c>
      <c r="K2948" s="3">
        <v>638511.94999999995</v>
      </c>
      <c r="L2948">
        <f t="shared" ref="L2948:L3011" si="47">IF(E2948=E2947,L2947,L2947+1)</f>
        <v>1027</v>
      </c>
    </row>
    <row r="2949" spans="1:12" x14ac:dyDescent="0.25">
      <c r="A2949" t="s">
        <v>2041</v>
      </c>
      <c r="B2949">
        <v>2026</v>
      </c>
      <c r="C2949" t="s">
        <v>5</v>
      </c>
      <c r="D2949" t="s">
        <v>2</v>
      </c>
      <c r="E2949" t="s">
        <v>2042</v>
      </c>
      <c r="F2949" s="3">
        <v>763639</v>
      </c>
      <c r="G2949" s="3">
        <v>-635599</v>
      </c>
      <c r="H2949" s="3">
        <v>128040</v>
      </c>
      <c r="I2949" s="3">
        <v>-29309.03</v>
      </c>
      <c r="J2949" s="4" t="s">
        <v>3369</v>
      </c>
      <c r="K2949" s="3">
        <v>98730.97</v>
      </c>
      <c r="L2949">
        <f t="shared" si="47"/>
        <v>1027</v>
      </c>
    </row>
    <row r="2950" spans="1:12" x14ac:dyDescent="0.25">
      <c r="A2950" t="str">
        <f>A2949</f>
        <v>Loyal Order of Moose Lodge #873</v>
      </c>
      <c r="B2950">
        <f>B2949</f>
        <v>2026</v>
      </c>
      <c r="C2950" t="s">
        <v>3357</v>
      </c>
      <c r="D2950" t="str">
        <f>D2949</f>
        <v>501(c)(8)</v>
      </c>
      <c r="E2950" t="str">
        <f>E2949</f>
        <v>0168-38</v>
      </c>
      <c r="F2950" s="3">
        <f>SUM(F2946:F2949)</f>
        <v>12918666.390000001</v>
      </c>
      <c r="G2950" s="3">
        <f>SUM(G2946:G2949)</f>
        <v>-11920680.350000001</v>
      </c>
      <c r="H2950" s="3">
        <f>SUM(H2946:H2949)</f>
        <v>997986.03999999992</v>
      </c>
      <c r="I2950" s="3">
        <f>SUM(I2946:I2949)</f>
        <v>-249248.8</v>
      </c>
      <c r="J2950" s="3">
        <v>0</v>
      </c>
      <c r="K2950" s="3">
        <f>SUM(K2946:K2949)</f>
        <v>748737.23999999987</v>
      </c>
      <c r="L2950">
        <f t="shared" si="47"/>
        <v>1027</v>
      </c>
    </row>
    <row r="2951" spans="1:12" x14ac:dyDescent="0.25">
      <c r="A2951" t="s">
        <v>2043</v>
      </c>
      <c r="B2951">
        <v>2026</v>
      </c>
      <c r="C2951" t="s">
        <v>1</v>
      </c>
      <c r="D2951" t="s">
        <v>2</v>
      </c>
      <c r="E2951" t="s">
        <v>2044</v>
      </c>
      <c r="F2951" s="3">
        <v>3228321.75</v>
      </c>
      <c r="G2951" s="3">
        <v>-2959014</v>
      </c>
      <c r="H2951" s="3">
        <v>269307.75</v>
      </c>
      <c r="I2951" s="3">
        <v>-97171.96</v>
      </c>
      <c r="J2951" s="4" t="s">
        <v>3369</v>
      </c>
      <c r="K2951" s="3">
        <v>172135.79</v>
      </c>
      <c r="L2951">
        <f t="shared" si="47"/>
        <v>1028</v>
      </c>
    </row>
    <row r="2952" spans="1:12" x14ac:dyDescent="0.25">
      <c r="A2952" t="str">
        <f>A2951</f>
        <v>Loyal Order Of Moose Lodge 122</v>
      </c>
      <c r="B2952">
        <f>B2951</f>
        <v>2026</v>
      </c>
      <c r="C2952" t="s">
        <v>3357</v>
      </c>
      <c r="D2952" t="str">
        <f>D2951</f>
        <v>501(c)(8)</v>
      </c>
      <c r="E2952" t="str">
        <f>E2951</f>
        <v>0127-38</v>
      </c>
      <c r="F2952" s="3">
        <f>SUM(F2951)</f>
        <v>3228321.75</v>
      </c>
      <c r="G2952" s="3">
        <f>SUM(G2951)</f>
        <v>-2959014</v>
      </c>
      <c r="H2952" s="3">
        <f>SUM(H2951)</f>
        <v>269307.75</v>
      </c>
      <c r="I2952" s="3">
        <f>SUM(I2951)</f>
        <v>-97171.96</v>
      </c>
      <c r="J2952" s="4" t="s">
        <v>3369</v>
      </c>
      <c r="K2952" s="3">
        <f>SUM(K2951)</f>
        <v>172135.79</v>
      </c>
      <c r="L2952">
        <f t="shared" si="47"/>
        <v>1028</v>
      </c>
    </row>
    <row r="2953" spans="1:12" x14ac:dyDescent="0.25">
      <c r="A2953" t="s">
        <v>2045</v>
      </c>
      <c r="B2953">
        <v>2026</v>
      </c>
      <c r="C2953" t="s">
        <v>9</v>
      </c>
      <c r="D2953" t="s">
        <v>6</v>
      </c>
      <c r="E2953" t="s">
        <v>2046</v>
      </c>
      <c r="F2953" s="3">
        <v>22111.439999999999</v>
      </c>
      <c r="G2953" s="3">
        <v>0</v>
      </c>
      <c r="H2953" s="3">
        <v>22111.439999999999</v>
      </c>
      <c r="I2953" s="3">
        <v>-7904.79</v>
      </c>
      <c r="J2953" s="3">
        <v>0</v>
      </c>
      <c r="K2953" s="3">
        <v>14206.65</v>
      </c>
      <c r="L2953">
        <f t="shared" si="47"/>
        <v>1029</v>
      </c>
    </row>
    <row r="2954" spans="1:12" x14ac:dyDescent="0.25">
      <c r="A2954" t="str">
        <f>A2953</f>
        <v>LOYALTY IS FOREVER</v>
      </c>
      <c r="B2954">
        <f>B2953</f>
        <v>2026</v>
      </c>
      <c r="C2954" t="s">
        <v>3357</v>
      </c>
      <c r="D2954" t="str">
        <f>D2953</f>
        <v>501(c)(3)</v>
      </c>
      <c r="E2954" t="str">
        <f>E2953</f>
        <v>1001-38</v>
      </c>
      <c r="F2954" s="3">
        <f>SUM(F2953)</f>
        <v>22111.439999999999</v>
      </c>
      <c r="G2954" s="3">
        <f>SUM(G2953)</f>
        <v>0</v>
      </c>
      <c r="H2954" s="3">
        <f>SUM(H2953)</f>
        <v>22111.439999999999</v>
      </c>
      <c r="I2954" s="3">
        <f>SUM(I2953)</f>
        <v>-7904.79</v>
      </c>
      <c r="J2954" s="3">
        <v>0</v>
      </c>
      <c r="K2954" s="3">
        <f>SUM(K2953)</f>
        <v>14206.65</v>
      </c>
      <c r="L2954">
        <f t="shared" si="47"/>
        <v>1029</v>
      </c>
    </row>
    <row r="2955" spans="1:12" x14ac:dyDescent="0.25">
      <c r="A2955" t="s">
        <v>2047</v>
      </c>
      <c r="B2955">
        <v>2026</v>
      </c>
      <c r="C2955" t="s">
        <v>1</v>
      </c>
      <c r="D2955" t="s">
        <v>10</v>
      </c>
      <c r="E2955" t="s">
        <v>2048</v>
      </c>
      <c r="F2955" s="3">
        <v>2753286.75</v>
      </c>
      <c r="G2955" s="3">
        <v>-2547287.7000000002</v>
      </c>
      <c r="H2955" s="3">
        <v>205999.05</v>
      </c>
      <c r="I2955" s="3">
        <v>-69919.67</v>
      </c>
      <c r="J2955" s="4" t="s">
        <v>3369</v>
      </c>
      <c r="K2955" s="3">
        <v>136079.38</v>
      </c>
      <c r="L2955">
        <f t="shared" si="47"/>
        <v>1030</v>
      </c>
    </row>
    <row r="2956" spans="1:12" x14ac:dyDescent="0.25">
      <c r="A2956" t="s">
        <v>2047</v>
      </c>
      <c r="B2956">
        <v>2026</v>
      </c>
      <c r="C2956" t="s">
        <v>5</v>
      </c>
      <c r="D2956" t="s">
        <v>10</v>
      </c>
      <c r="E2956" t="s">
        <v>2048</v>
      </c>
      <c r="F2956" s="3">
        <v>149901</v>
      </c>
      <c r="G2956" s="3">
        <v>-120529</v>
      </c>
      <c r="H2956" s="3">
        <v>29372</v>
      </c>
      <c r="I2956" s="3">
        <v>-9993.11</v>
      </c>
      <c r="J2956" s="4" t="s">
        <v>3369</v>
      </c>
      <c r="K2956" s="3">
        <v>19378.89</v>
      </c>
      <c r="L2956">
        <f t="shared" si="47"/>
        <v>1030</v>
      </c>
    </row>
    <row r="2957" spans="1:12" x14ac:dyDescent="0.25">
      <c r="A2957" t="str">
        <f>A2956</f>
        <v>Lt. Robert N. Mount VFW Post 9622</v>
      </c>
      <c r="B2957">
        <f>B2956</f>
        <v>2026</v>
      </c>
      <c r="C2957" t="s">
        <v>3357</v>
      </c>
      <c r="D2957" t="str">
        <f>D2956</f>
        <v>501(c)(19)</v>
      </c>
      <c r="E2957" t="str">
        <f>E2956</f>
        <v>0343-48</v>
      </c>
      <c r="F2957" s="3">
        <f>SUM(F2955:F2956)</f>
        <v>2903187.75</v>
      </c>
      <c r="G2957" s="3">
        <f>SUM(G2955:G2956)</f>
        <v>-2667816.7000000002</v>
      </c>
      <c r="H2957" s="3">
        <f>SUM(H2955:H2956)</f>
        <v>235371.05</v>
      </c>
      <c r="I2957" s="3">
        <f>SUM(I2955:I2956)</f>
        <v>-79912.78</v>
      </c>
      <c r="J2957" s="4" t="s">
        <v>3369</v>
      </c>
      <c r="K2957" s="3">
        <f>SUM(K2955:K2956)</f>
        <v>155458.27000000002</v>
      </c>
      <c r="L2957">
        <f t="shared" si="47"/>
        <v>1030</v>
      </c>
    </row>
    <row r="2958" spans="1:12" x14ac:dyDescent="0.25">
      <c r="A2958" t="s">
        <v>2049</v>
      </c>
      <c r="B2958">
        <v>2026</v>
      </c>
      <c r="C2958" t="s">
        <v>9</v>
      </c>
      <c r="D2958" t="s">
        <v>921</v>
      </c>
      <c r="E2958" t="s">
        <v>2050</v>
      </c>
      <c r="F2958" s="3">
        <v>17731</v>
      </c>
      <c r="G2958" s="3">
        <v>0</v>
      </c>
      <c r="H2958" s="3">
        <v>17731</v>
      </c>
      <c r="I2958" s="3">
        <v>-2047.14</v>
      </c>
      <c r="J2958" s="3">
        <v>-2523.35</v>
      </c>
      <c r="K2958" s="3">
        <v>13160.51</v>
      </c>
      <c r="L2958">
        <f t="shared" si="47"/>
        <v>1031</v>
      </c>
    </row>
    <row r="2959" spans="1:12" x14ac:dyDescent="0.25">
      <c r="A2959" t="str">
        <f>A2958</f>
        <v>Lucas Lions Club</v>
      </c>
      <c r="B2959">
        <f>B2958</f>
        <v>2026</v>
      </c>
      <c r="C2959" t="s">
        <v>3357</v>
      </c>
      <c r="D2959" t="str">
        <f>D2958</f>
        <v>501(c)(4)</v>
      </c>
      <c r="E2959" t="str">
        <f>E2958</f>
        <v>1011-38</v>
      </c>
      <c r="F2959" s="3">
        <f>SUM(F2958)</f>
        <v>17731</v>
      </c>
      <c r="G2959" s="3">
        <f>SUM(G2958)</f>
        <v>0</v>
      </c>
      <c r="H2959" s="3">
        <f>SUM(H2958)</f>
        <v>17731</v>
      </c>
      <c r="I2959" s="3">
        <f>SUM(I2958)</f>
        <v>-2047.14</v>
      </c>
      <c r="J2959" s="3">
        <v>-2523.35</v>
      </c>
      <c r="K2959" s="3">
        <f>SUM(K2958)</f>
        <v>13160.51</v>
      </c>
      <c r="L2959">
        <f t="shared" si="47"/>
        <v>1031</v>
      </c>
    </row>
    <row r="2960" spans="1:12" x14ac:dyDescent="0.25">
      <c r="A2960" t="s">
        <v>2051</v>
      </c>
      <c r="B2960">
        <v>2026</v>
      </c>
      <c r="C2960" t="s">
        <v>9</v>
      </c>
      <c r="D2960" t="s">
        <v>6</v>
      </c>
      <c r="E2960" t="s">
        <v>2052</v>
      </c>
      <c r="F2960" s="3">
        <v>8376</v>
      </c>
      <c r="G2960" s="3">
        <v>0</v>
      </c>
      <c r="H2960" s="3">
        <v>8376</v>
      </c>
      <c r="I2960" s="3">
        <v>-3299.71</v>
      </c>
      <c r="J2960" s="3">
        <v>200</v>
      </c>
      <c r="K2960" s="3">
        <v>5276.29</v>
      </c>
      <c r="L2960">
        <f t="shared" si="47"/>
        <v>1032</v>
      </c>
    </row>
    <row r="2961" spans="1:12" x14ac:dyDescent="0.25">
      <c r="A2961" t="s">
        <v>2051</v>
      </c>
      <c r="B2961">
        <v>2026</v>
      </c>
      <c r="C2961" t="s">
        <v>5</v>
      </c>
      <c r="D2961" t="s">
        <v>6</v>
      </c>
      <c r="E2961" t="s">
        <v>2052</v>
      </c>
      <c r="F2961" s="3">
        <v>326631</v>
      </c>
      <c r="G2961" s="3">
        <v>-259470</v>
      </c>
      <c r="H2961" s="3">
        <v>67161</v>
      </c>
      <c r="I2961" s="3">
        <v>-11464.5</v>
      </c>
      <c r="J2961" s="4" t="s">
        <v>3369</v>
      </c>
      <c r="K2961" s="3">
        <v>55696.5</v>
      </c>
      <c r="L2961">
        <f t="shared" si="47"/>
        <v>1032</v>
      </c>
    </row>
    <row r="2962" spans="1:12" x14ac:dyDescent="0.25">
      <c r="A2962" t="str">
        <f>A2961</f>
        <v>M.A.V. Youth Mentoring</v>
      </c>
      <c r="B2962">
        <f>B2961</f>
        <v>2026</v>
      </c>
      <c r="C2962" t="s">
        <v>3357</v>
      </c>
      <c r="D2962" t="str">
        <f>D2961</f>
        <v>501(c)(3)</v>
      </c>
      <c r="E2962" t="str">
        <f>E2961</f>
        <v>0185-39</v>
      </c>
      <c r="F2962" s="3">
        <f>SUM(F2960:F2961)</f>
        <v>335007</v>
      </c>
      <c r="G2962" s="3">
        <f>SUM(G2960:G2961)</f>
        <v>-259470</v>
      </c>
      <c r="H2962" s="3">
        <f>SUM(H2960:H2961)</f>
        <v>75537</v>
      </c>
      <c r="I2962" s="3">
        <f>SUM(I2960:I2961)</f>
        <v>-14764.21</v>
      </c>
      <c r="J2962" s="3">
        <v>200</v>
      </c>
      <c r="K2962" s="3">
        <f>SUM(K2960:K2961)</f>
        <v>60972.79</v>
      </c>
      <c r="L2962">
        <f t="shared" si="47"/>
        <v>1032</v>
      </c>
    </row>
    <row r="2963" spans="1:12" x14ac:dyDescent="0.25">
      <c r="A2963" t="s">
        <v>2053</v>
      </c>
      <c r="B2963">
        <v>2026</v>
      </c>
      <c r="C2963" t="s">
        <v>5</v>
      </c>
      <c r="D2963" t="s">
        <v>6</v>
      </c>
      <c r="E2963" t="s">
        <v>2054</v>
      </c>
      <c r="F2963" s="3">
        <v>798531</v>
      </c>
      <c r="G2963" s="3">
        <v>-644290</v>
      </c>
      <c r="H2963" s="3">
        <v>154241</v>
      </c>
      <c r="I2963" s="3">
        <v>-46525.86</v>
      </c>
      <c r="J2963" s="4" t="s">
        <v>3369</v>
      </c>
      <c r="K2963" s="3">
        <v>107715.14</v>
      </c>
      <c r="L2963">
        <f t="shared" si="47"/>
        <v>1033</v>
      </c>
    </row>
    <row r="2964" spans="1:12" x14ac:dyDescent="0.25">
      <c r="A2964" t="str">
        <f>A2963</f>
        <v>Machine Athletics Association</v>
      </c>
      <c r="B2964">
        <f>B2963</f>
        <v>2026</v>
      </c>
      <c r="C2964" t="s">
        <v>3357</v>
      </c>
      <c r="D2964" t="str">
        <f>D2963</f>
        <v>501(c)(3)</v>
      </c>
      <c r="E2964" t="str">
        <f>E2963</f>
        <v>0181-39</v>
      </c>
      <c r="F2964" s="3">
        <f>SUM(F2963)</f>
        <v>798531</v>
      </c>
      <c r="G2964" s="3">
        <f>SUM(G2963)</f>
        <v>-644290</v>
      </c>
      <c r="H2964" s="3">
        <f>SUM(H2963)</f>
        <v>154241</v>
      </c>
      <c r="I2964" s="3">
        <f>SUM(I2963)</f>
        <v>-46525.86</v>
      </c>
      <c r="J2964" s="4" t="s">
        <v>3369</v>
      </c>
      <c r="K2964" s="3">
        <f>SUM(K2963)</f>
        <v>107715.14</v>
      </c>
      <c r="L2964">
        <f t="shared" si="47"/>
        <v>1033</v>
      </c>
    </row>
    <row r="2965" spans="1:12" x14ac:dyDescent="0.25">
      <c r="A2965" t="s">
        <v>2055</v>
      </c>
      <c r="B2965">
        <v>2026</v>
      </c>
      <c r="C2965" t="s">
        <v>9</v>
      </c>
      <c r="D2965" t="s">
        <v>6</v>
      </c>
      <c r="E2965" t="s">
        <v>2056</v>
      </c>
      <c r="F2965" s="3">
        <v>130862.84</v>
      </c>
      <c r="G2965" s="3">
        <v>0</v>
      </c>
      <c r="H2965" s="3">
        <v>130862.84</v>
      </c>
      <c r="I2965" s="3">
        <v>-181910.44</v>
      </c>
      <c r="J2965" s="3">
        <v>346.97</v>
      </c>
      <c r="K2965" s="3">
        <v>-50700.63</v>
      </c>
      <c r="L2965">
        <f t="shared" si="47"/>
        <v>1034</v>
      </c>
    </row>
    <row r="2966" spans="1:12" x14ac:dyDescent="0.25">
      <c r="A2966" t="s">
        <v>2055</v>
      </c>
      <c r="B2966">
        <v>2026</v>
      </c>
      <c r="C2966" t="s">
        <v>12</v>
      </c>
      <c r="D2966" t="s">
        <v>6</v>
      </c>
      <c r="E2966" t="s">
        <v>2056</v>
      </c>
      <c r="F2966" s="3">
        <v>530898</v>
      </c>
      <c r="G2966" s="3">
        <v>-346030</v>
      </c>
      <c r="H2966" s="3">
        <v>184868</v>
      </c>
      <c r="I2966" s="3">
        <v>-40475</v>
      </c>
      <c r="J2966" s="4" t="s">
        <v>3369</v>
      </c>
      <c r="K2966" s="3">
        <v>144393</v>
      </c>
      <c r="L2966">
        <f t="shared" si="47"/>
        <v>1034</v>
      </c>
    </row>
    <row r="2967" spans="1:12" x14ac:dyDescent="0.25">
      <c r="A2967" t="str">
        <f>A2966</f>
        <v>Madison Booster Club, Incorporated</v>
      </c>
      <c r="B2967">
        <f>B2966</f>
        <v>2026</v>
      </c>
      <c r="C2967" t="s">
        <v>3357</v>
      </c>
      <c r="D2967" t="str">
        <f>D2966</f>
        <v>501(c)(3)</v>
      </c>
      <c r="E2967" t="str">
        <f>E2966</f>
        <v>0047-39</v>
      </c>
      <c r="F2967" s="3">
        <f>SUM(F2965:F2966)</f>
        <v>661760.84</v>
      </c>
      <c r="G2967" s="3">
        <f>SUM(G2965:G2966)</f>
        <v>-346030</v>
      </c>
      <c r="H2967" s="3">
        <f>SUM(H2965:H2966)</f>
        <v>315730.83999999997</v>
      </c>
      <c r="I2967" s="3">
        <f>SUM(I2965:I2966)</f>
        <v>-222385.44</v>
      </c>
      <c r="J2967" s="3">
        <v>346.97</v>
      </c>
      <c r="K2967" s="3">
        <f>SUM(K2965:K2966)</f>
        <v>93692.37</v>
      </c>
      <c r="L2967">
        <f t="shared" si="47"/>
        <v>1034</v>
      </c>
    </row>
    <row r="2968" spans="1:12" x14ac:dyDescent="0.25">
      <c r="A2968" t="s">
        <v>2057</v>
      </c>
      <c r="B2968">
        <v>2026</v>
      </c>
      <c r="C2968" t="s">
        <v>9</v>
      </c>
      <c r="D2968" t="s">
        <v>6</v>
      </c>
      <c r="E2968" t="s">
        <v>2058</v>
      </c>
      <c r="F2968" s="3">
        <v>95142</v>
      </c>
      <c r="G2968" s="3">
        <v>0</v>
      </c>
      <c r="H2968" s="3">
        <v>95142</v>
      </c>
      <c r="I2968" s="3">
        <v>-90978.41</v>
      </c>
      <c r="J2968" s="3">
        <v>0</v>
      </c>
      <c r="K2968" s="3">
        <v>4163.59</v>
      </c>
      <c r="L2968">
        <f t="shared" si="47"/>
        <v>1035</v>
      </c>
    </row>
    <row r="2969" spans="1:12" x14ac:dyDescent="0.25">
      <c r="A2969" t="s">
        <v>2057</v>
      </c>
      <c r="B2969">
        <v>2026</v>
      </c>
      <c r="C2969" t="s">
        <v>12</v>
      </c>
      <c r="D2969" t="s">
        <v>6</v>
      </c>
      <c r="E2969" t="s">
        <v>2058</v>
      </c>
      <c r="F2969" s="3">
        <v>140776</v>
      </c>
      <c r="G2969" s="3">
        <v>-103298</v>
      </c>
      <c r="H2969" s="3">
        <v>37478</v>
      </c>
      <c r="I2969" s="3">
        <v>-7568.25</v>
      </c>
      <c r="J2969" s="4" t="s">
        <v>3369</v>
      </c>
      <c r="K2969" s="3">
        <v>29909.75</v>
      </c>
      <c r="L2969">
        <f t="shared" si="47"/>
        <v>1035</v>
      </c>
    </row>
    <row r="2970" spans="1:12" x14ac:dyDescent="0.25">
      <c r="A2970" t="s">
        <v>2057</v>
      </c>
      <c r="B2970">
        <v>2026</v>
      </c>
      <c r="C2970" t="s">
        <v>5</v>
      </c>
      <c r="D2970" t="s">
        <v>6</v>
      </c>
      <c r="E2970" t="s">
        <v>2058</v>
      </c>
      <c r="F2970" s="3">
        <v>486810</v>
      </c>
      <c r="G2970" s="3">
        <v>-395736</v>
      </c>
      <c r="H2970" s="3">
        <v>91074</v>
      </c>
      <c r="I2970" s="3">
        <v>-27336.5</v>
      </c>
      <c r="J2970" s="4" t="s">
        <v>3369</v>
      </c>
      <c r="K2970" s="3">
        <v>63737.5</v>
      </c>
      <c r="L2970">
        <f t="shared" si="47"/>
        <v>1035</v>
      </c>
    </row>
    <row r="2971" spans="1:12" x14ac:dyDescent="0.25">
      <c r="A2971" t="str">
        <f>A2970</f>
        <v>Madison Jefferson Firefighters Association</v>
      </c>
      <c r="B2971">
        <f>B2970</f>
        <v>2026</v>
      </c>
      <c r="C2971" t="s">
        <v>3357</v>
      </c>
      <c r="D2971" t="str">
        <f>D2970</f>
        <v>501(c)(3)</v>
      </c>
      <c r="E2971" t="str">
        <f>E2970</f>
        <v>0070-39</v>
      </c>
      <c r="F2971" s="3">
        <f>SUM(F2968:F2970)</f>
        <v>722728</v>
      </c>
      <c r="G2971" s="3">
        <f>SUM(G2968:G2970)</f>
        <v>-499034</v>
      </c>
      <c r="H2971" s="3">
        <f>SUM(H2968:H2970)</f>
        <v>223694</v>
      </c>
      <c r="I2971" s="3">
        <f>SUM(I2968:I2970)</f>
        <v>-125883.16</v>
      </c>
      <c r="J2971" s="3">
        <v>0</v>
      </c>
      <c r="K2971" s="3">
        <f>SUM(K2968:K2970)</f>
        <v>97810.84</v>
      </c>
      <c r="L2971">
        <f t="shared" si="47"/>
        <v>1035</v>
      </c>
    </row>
    <row r="2972" spans="1:12" x14ac:dyDescent="0.25">
      <c r="A2972" t="s">
        <v>2059</v>
      </c>
      <c r="B2972">
        <v>2026</v>
      </c>
      <c r="C2972" t="s">
        <v>9</v>
      </c>
      <c r="D2972" t="s">
        <v>6</v>
      </c>
      <c r="E2972" t="s">
        <v>2060</v>
      </c>
      <c r="F2972" s="3">
        <v>190919</v>
      </c>
      <c r="G2972" s="3">
        <v>0</v>
      </c>
      <c r="H2972" s="3">
        <v>190919</v>
      </c>
      <c r="I2972" s="3">
        <v>-216041</v>
      </c>
      <c r="J2972" s="3">
        <v>-302</v>
      </c>
      <c r="K2972" s="3">
        <v>-25424</v>
      </c>
      <c r="L2972">
        <f t="shared" si="47"/>
        <v>1036</v>
      </c>
    </row>
    <row r="2973" spans="1:12" x14ac:dyDescent="0.25">
      <c r="A2973" t="s">
        <v>2059</v>
      </c>
      <c r="B2973">
        <v>2026</v>
      </c>
      <c r="C2973" t="s">
        <v>12</v>
      </c>
      <c r="D2973" t="s">
        <v>6</v>
      </c>
      <c r="E2973" t="s">
        <v>2060</v>
      </c>
      <c r="F2973" s="3">
        <v>1608798</v>
      </c>
      <c r="G2973" s="3">
        <v>-1174142</v>
      </c>
      <c r="H2973" s="3">
        <v>434656</v>
      </c>
      <c r="I2973" s="3">
        <v>-116767</v>
      </c>
      <c r="J2973" s="4" t="s">
        <v>3369</v>
      </c>
      <c r="K2973" s="3">
        <v>317889</v>
      </c>
      <c r="L2973">
        <f t="shared" si="47"/>
        <v>1036</v>
      </c>
    </row>
    <row r="2974" spans="1:12" x14ac:dyDescent="0.25">
      <c r="A2974" t="s">
        <v>2059</v>
      </c>
      <c r="B2974">
        <v>2026</v>
      </c>
      <c r="C2974" t="s">
        <v>5</v>
      </c>
      <c r="D2974" t="s">
        <v>6</v>
      </c>
      <c r="E2974" t="s">
        <v>2060</v>
      </c>
      <c r="F2974" s="3">
        <v>92889</v>
      </c>
      <c r="G2974" s="3">
        <v>-80069</v>
      </c>
      <c r="H2974" s="3">
        <v>12820</v>
      </c>
      <c r="I2974" s="3">
        <v>-1673</v>
      </c>
      <c r="J2974" s="4" t="s">
        <v>3369</v>
      </c>
      <c r="K2974" s="3">
        <v>11147</v>
      </c>
      <c r="L2974">
        <f t="shared" si="47"/>
        <v>1036</v>
      </c>
    </row>
    <row r="2975" spans="1:12" x14ac:dyDescent="0.25">
      <c r="A2975" t="str">
        <f>A2974</f>
        <v>Madison of Richland County Athletic Boosters</v>
      </c>
      <c r="B2975">
        <f>B2974</f>
        <v>2026</v>
      </c>
      <c r="C2975" t="s">
        <v>3357</v>
      </c>
      <c r="D2975" t="str">
        <f>D2974</f>
        <v>501(c)(3)</v>
      </c>
      <c r="E2975" t="str">
        <f>E2974</f>
        <v>0084-39</v>
      </c>
      <c r="F2975" s="3">
        <f>SUM(F2972:F2974)</f>
        <v>1892606</v>
      </c>
      <c r="G2975" s="3">
        <f>SUM(G2972:G2974)</f>
        <v>-1254211</v>
      </c>
      <c r="H2975" s="3">
        <f>SUM(H2972:H2974)</f>
        <v>638395</v>
      </c>
      <c r="I2975" s="3">
        <f>SUM(I2972:I2974)</f>
        <v>-334481</v>
      </c>
      <c r="J2975" s="3">
        <v>-302</v>
      </c>
      <c r="K2975" s="3">
        <f>SUM(K2972:K2974)</f>
        <v>303612</v>
      </c>
      <c r="L2975">
        <f t="shared" si="47"/>
        <v>1036</v>
      </c>
    </row>
    <row r="2976" spans="1:12" x14ac:dyDescent="0.25">
      <c r="A2976" t="s">
        <v>2061</v>
      </c>
      <c r="B2976">
        <v>2026</v>
      </c>
      <c r="C2976" t="s">
        <v>9</v>
      </c>
      <c r="D2976" t="s">
        <v>6</v>
      </c>
      <c r="E2976" t="s">
        <v>2062</v>
      </c>
      <c r="F2976" s="3">
        <v>109409</v>
      </c>
      <c r="G2976" s="3">
        <v>0</v>
      </c>
      <c r="H2976" s="3">
        <v>109409</v>
      </c>
      <c r="I2976" s="3">
        <v>-35847</v>
      </c>
      <c r="J2976" s="3">
        <v>0</v>
      </c>
      <c r="K2976" s="3">
        <v>73562</v>
      </c>
      <c r="L2976">
        <f t="shared" si="47"/>
        <v>1037</v>
      </c>
    </row>
    <row r="2977" spans="1:12" x14ac:dyDescent="0.25">
      <c r="A2977" t="str">
        <f>A2976</f>
        <v>Magnificat High School</v>
      </c>
      <c r="B2977">
        <f>B2976</f>
        <v>2026</v>
      </c>
      <c r="C2977" t="s">
        <v>3357</v>
      </c>
      <c r="D2977" t="str">
        <f>D2976</f>
        <v>501(c)(3)</v>
      </c>
      <c r="E2977" t="str">
        <f>E2976</f>
        <v>0144-39</v>
      </c>
      <c r="F2977" s="3">
        <f>SUM(F2976)</f>
        <v>109409</v>
      </c>
      <c r="G2977" s="3">
        <f>SUM(G2976)</f>
        <v>0</v>
      </c>
      <c r="H2977" s="3">
        <f>SUM(H2976)</f>
        <v>109409</v>
      </c>
      <c r="I2977" s="3">
        <f>SUM(I2976)</f>
        <v>-35847</v>
      </c>
      <c r="J2977" s="3">
        <v>0</v>
      </c>
      <c r="K2977" s="3">
        <f>SUM(K2976)</f>
        <v>73562</v>
      </c>
      <c r="L2977">
        <f t="shared" si="47"/>
        <v>1037</v>
      </c>
    </row>
    <row r="2978" spans="1:12" x14ac:dyDescent="0.25">
      <c r="A2978" t="s">
        <v>2063</v>
      </c>
      <c r="B2978">
        <v>2026</v>
      </c>
      <c r="C2978" t="s">
        <v>5</v>
      </c>
      <c r="D2978" t="s">
        <v>6</v>
      </c>
      <c r="E2978" t="s">
        <v>2064</v>
      </c>
      <c r="F2978" s="3">
        <v>8000</v>
      </c>
      <c r="G2978" s="3">
        <v>-6442</v>
      </c>
      <c r="H2978" s="3">
        <v>1558</v>
      </c>
      <c r="I2978" s="3">
        <v>-480</v>
      </c>
      <c r="J2978" s="4" t="s">
        <v>3369</v>
      </c>
      <c r="K2978" s="3">
        <v>1078</v>
      </c>
      <c r="L2978">
        <f t="shared" si="47"/>
        <v>1038</v>
      </c>
    </row>
    <row r="2979" spans="1:12" x14ac:dyDescent="0.25">
      <c r="A2979" t="str">
        <f>A2978</f>
        <v>Manchester Education Foundation Inc</v>
      </c>
      <c r="B2979">
        <f>B2978</f>
        <v>2026</v>
      </c>
      <c r="C2979" t="s">
        <v>3357</v>
      </c>
      <c r="D2979" t="str">
        <f>D2978</f>
        <v>501(c)(3)</v>
      </c>
      <c r="E2979" t="str">
        <f>E2978</f>
        <v>1024-39</v>
      </c>
      <c r="F2979" s="3">
        <f>SUM(F2978)</f>
        <v>8000</v>
      </c>
      <c r="G2979" s="3">
        <f>SUM(G2978)</f>
        <v>-6442</v>
      </c>
      <c r="H2979" s="3">
        <f>SUM(H2978)</f>
        <v>1558</v>
      </c>
      <c r="I2979" s="3">
        <f>SUM(I2978)</f>
        <v>-480</v>
      </c>
      <c r="J2979" s="4" t="s">
        <v>3369</v>
      </c>
      <c r="K2979" s="3">
        <f>SUM(K2978)</f>
        <v>1078</v>
      </c>
      <c r="L2979">
        <f t="shared" si="47"/>
        <v>1038</v>
      </c>
    </row>
    <row r="2980" spans="1:12" x14ac:dyDescent="0.25">
      <c r="A2980" t="s">
        <v>2065</v>
      </c>
      <c r="B2980">
        <v>2026</v>
      </c>
      <c r="C2980" t="s">
        <v>9</v>
      </c>
      <c r="D2980" t="s">
        <v>6</v>
      </c>
      <c r="E2980" t="s">
        <v>2066</v>
      </c>
      <c r="F2980" s="3">
        <v>343037</v>
      </c>
      <c r="G2980" s="3">
        <v>0</v>
      </c>
      <c r="H2980" s="3">
        <v>343037</v>
      </c>
      <c r="I2980" s="3">
        <v>-392195.39</v>
      </c>
      <c r="J2980" s="3">
        <v>17346.400000000001</v>
      </c>
      <c r="K2980" s="3">
        <v>-31811.99</v>
      </c>
      <c r="L2980">
        <f t="shared" si="47"/>
        <v>1039</v>
      </c>
    </row>
    <row r="2981" spans="1:12" x14ac:dyDescent="0.25">
      <c r="A2981" t="s">
        <v>2065</v>
      </c>
      <c r="B2981">
        <v>2026</v>
      </c>
      <c r="C2981" t="s">
        <v>12</v>
      </c>
      <c r="D2981" t="s">
        <v>6</v>
      </c>
      <c r="E2981" t="s">
        <v>2066</v>
      </c>
      <c r="F2981" s="3">
        <v>1619745</v>
      </c>
      <c r="G2981" s="3">
        <v>-1169826</v>
      </c>
      <c r="H2981" s="3">
        <v>449919</v>
      </c>
      <c r="I2981" s="3">
        <v>-100703.01</v>
      </c>
      <c r="J2981" s="4" t="s">
        <v>3369</v>
      </c>
      <c r="K2981" s="3">
        <v>349215.99</v>
      </c>
      <c r="L2981">
        <f t="shared" si="47"/>
        <v>1039</v>
      </c>
    </row>
    <row r="2982" spans="1:12" x14ac:dyDescent="0.25">
      <c r="A2982" t="str">
        <f>A2981</f>
        <v>Mansfield Fire Dept. Recreation Club, Inc.</v>
      </c>
      <c r="B2982">
        <f>B2981</f>
        <v>2026</v>
      </c>
      <c r="C2982" t="s">
        <v>3357</v>
      </c>
      <c r="D2982" t="str">
        <f>D2981</f>
        <v>501(c)(3)</v>
      </c>
      <c r="E2982" t="str">
        <f>E2981</f>
        <v>0041-39</v>
      </c>
      <c r="F2982" s="3">
        <f>SUM(F2980:F2981)</f>
        <v>1962782</v>
      </c>
      <c r="G2982" s="3">
        <f>SUM(G2980:G2981)</f>
        <v>-1169826</v>
      </c>
      <c r="H2982" s="3">
        <f>SUM(H2980:H2981)</f>
        <v>792956</v>
      </c>
      <c r="I2982" s="3">
        <f>SUM(I2980:I2981)</f>
        <v>-492898.4</v>
      </c>
      <c r="J2982" s="3">
        <v>17346.400000000001</v>
      </c>
      <c r="K2982" s="3">
        <f>SUM(K2980:K2981)</f>
        <v>317404</v>
      </c>
      <c r="L2982">
        <f t="shared" si="47"/>
        <v>1039</v>
      </c>
    </row>
    <row r="2983" spans="1:12" x14ac:dyDescent="0.25">
      <c r="A2983" t="s">
        <v>2067</v>
      </c>
      <c r="B2983">
        <v>2026</v>
      </c>
      <c r="C2983" t="s">
        <v>1</v>
      </c>
      <c r="D2983" t="s">
        <v>30</v>
      </c>
      <c r="E2983" t="s">
        <v>2068</v>
      </c>
      <c r="F2983" s="3">
        <v>6424200.25</v>
      </c>
      <c r="G2983" s="3">
        <v>-5956319.5999999996</v>
      </c>
      <c r="H2983" s="3">
        <v>467880.65</v>
      </c>
      <c r="I2983" s="3">
        <v>-139048.24</v>
      </c>
      <c r="J2983" s="4" t="s">
        <v>3369</v>
      </c>
      <c r="K2983" s="3">
        <v>328832.40999999997</v>
      </c>
      <c r="L2983">
        <f t="shared" si="47"/>
        <v>1040</v>
      </c>
    </row>
    <row r="2984" spans="1:12" x14ac:dyDescent="0.25">
      <c r="A2984" t="s">
        <v>2067</v>
      </c>
      <c r="B2984">
        <v>2026</v>
      </c>
      <c r="C2984" t="s">
        <v>5</v>
      </c>
      <c r="D2984" t="s">
        <v>30</v>
      </c>
      <c r="E2984" t="s">
        <v>2068</v>
      </c>
      <c r="F2984" s="3">
        <v>294020</v>
      </c>
      <c r="G2984" s="3">
        <v>-265151.45</v>
      </c>
      <c r="H2984" s="3">
        <v>28868.55</v>
      </c>
      <c r="I2984" s="3">
        <v>-24120.81</v>
      </c>
      <c r="J2984" s="4" t="s">
        <v>3369</v>
      </c>
      <c r="K2984" s="3">
        <v>4747.74</v>
      </c>
      <c r="L2984">
        <f t="shared" si="47"/>
        <v>1040</v>
      </c>
    </row>
    <row r="2985" spans="1:12" x14ac:dyDescent="0.25">
      <c r="A2985" t="str">
        <f>A2984</f>
        <v>Mansfield Liederkranz</v>
      </c>
      <c r="B2985">
        <f>B2984</f>
        <v>2026</v>
      </c>
      <c r="C2985" t="s">
        <v>3357</v>
      </c>
      <c r="D2985" t="str">
        <f>D2984</f>
        <v>501(c)(10)</v>
      </c>
      <c r="E2985" t="str">
        <f>E2984</f>
        <v>0166-39</v>
      </c>
      <c r="F2985" s="3">
        <f>SUM(F2983:F2984)</f>
        <v>6718220.25</v>
      </c>
      <c r="G2985" s="3">
        <f>SUM(G2983:G2984)</f>
        <v>-6221471.0499999998</v>
      </c>
      <c r="H2985" s="3">
        <f>SUM(H2983:H2984)</f>
        <v>496749.2</v>
      </c>
      <c r="I2985" s="3">
        <f>SUM(I2983:I2984)</f>
        <v>-163169.04999999999</v>
      </c>
      <c r="J2985" s="4" t="s">
        <v>3369</v>
      </c>
      <c r="K2985" s="3">
        <f>SUM(K2983:K2984)</f>
        <v>333580.14999999997</v>
      </c>
      <c r="L2985">
        <f t="shared" si="47"/>
        <v>1040</v>
      </c>
    </row>
    <row r="2986" spans="1:12" x14ac:dyDescent="0.25">
      <c r="A2986" t="s">
        <v>2069</v>
      </c>
      <c r="B2986">
        <v>2026</v>
      </c>
      <c r="C2986" t="s">
        <v>9</v>
      </c>
      <c r="D2986" t="s">
        <v>10</v>
      </c>
      <c r="E2986" t="s">
        <v>2070</v>
      </c>
      <c r="F2986" s="3">
        <v>135978</v>
      </c>
      <c r="G2986" s="3">
        <v>0</v>
      </c>
      <c r="H2986" s="3">
        <v>135978</v>
      </c>
      <c r="I2986" s="3">
        <v>-176207.65</v>
      </c>
      <c r="J2986" s="3">
        <v>0</v>
      </c>
      <c r="K2986" s="3">
        <v>-40229.65</v>
      </c>
      <c r="L2986">
        <f t="shared" si="47"/>
        <v>1041</v>
      </c>
    </row>
    <row r="2987" spans="1:12" x14ac:dyDescent="0.25">
      <c r="A2987" t="s">
        <v>2069</v>
      </c>
      <c r="B2987">
        <v>2026</v>
      </c>
      <c r="C2987" t="s">
        <v>12</v>
      </c>
      <c r="D2987" t="s">
        <v>10</v>
      </c>
      <c r="E2987" t="s">
        <v>2070</v>
      </c>
      <c r="F2987" s="3">
        <v>508389</v>
      </c>
      <c r="G2987" s="3">
        <v>-377499</v>
      </c>
      <c r="H2987" s="3">
        <v>130890</v>
      </c>
      <c r="I2987" s="3">
        <v>-34076.959999999999</v>
      </c>
      <c r="J2987" s="4" t="s">
        <v>3369</v>
      </c>
      <c r="K2987" s="3">
        <v>96813.04</v>
      </c>
      <c r="L2987">
        <f t="shared" si="47"/>
        <v>1041</v>
      </c>
    </row>
    <row r="2988" spans="1:12" x14ac:dyDescent="0.25">
      <c r="A2988" t="s">
        <v>2069</v>
      </c>
      <c r="B2988">
        <v>2026</v>
      </c>
      <c r="C2988" t="s">
        <v>1</v>
      </c>
      <c r="D2988" t="s">
        <v>10</v>
      </c>
      <c r="E2988" t="s">
        <v>2070</v>
      </c>
      <c r="F2988" s="3">
        <v>1645888</v>
      </c>
      <c r="G2988" s="3">
        <v>-1478373.95</v>
      </c>
      <c r="H2988" s="3">
        <v>167514.04999999999</v>
      </c>
      <c r="I2988" s="3">
        <v>-33055.68</v>
      </c>
      <c r="J2988" s="4" t="s">
        <v>3369</v>
      </c>
      <c r="K2988" s="3">
        <v>134458.37</v>
      </c>
      <c r="L2988">
        <f t="shared" si="47"/>
        <v>1041</v>
      </c>
    </row>
    <row r="2989" spans="1:12" x14ac:dyDescent="0.25">
      <c r="A2989" t="str">
        <f>A2988</f>
        <v>Marengo Memorial Post 710 The American Legion</v>
      </c>
      <c r="B2989">
        <f>B2988</f>
        <v>2026</v>
      </c>
      <c r="C2989" t="s">
        <v>3357</v>
      </c>
      <c r="D2989" t="str">
        <f>D2988</f>
        <v>501(c)(19)</v>
      </c>
      <c r="E2989" t="str">
        <f>E2988</f>
        <v>1006-39</v>
      </c>
      <c r="F2989" s="3">
        <f>SUM(F2986:F2988)</f>
        <v>2290255</v>
      </c>
      <c r="G2989" s="3">
        <f>SUM(G2986:G2988)</f>
        <v>-1855872.95</v>
      </c>
      <c r="H2989" s="3">
        <f>SUM(H2986:H2988)</f>
        <v>434382.05</v>
      </c>
      <c r="I2989" s="3">
        <f>SUM(I2986:I2988)</f>
        <v>-243340.28999999998</v>
      </c>
      <c r="J2989" s="3">
        <v>0</v>
      </c>
      <c r="K2989" s="3">
        <f>SUM(K2986:K2988)</f>
        <v>191041.75999999998</v>
      </c>
      <c r="L2989">
        <f t="shared" si="47"/>
        <v>1041</v>
      </c>
    </row>
    <row r="2990" spans="1:12" x14ac:dyDescent="0.25">
      <c r="A2990" t="s">
        <v>2071</v>
      </c>
      <c r="B2990">
        <v>2026</v>
      </c>
      <c r="C2990" t="s">
        <v>5</v>
      </c>
      <c r="D2990" t="s">
        <v>6</v>
      </c>
      <c r="E2990" t="s">
        <v>2072</v>
      </c>
      <c r="F2990" s="3">
        <v>1501994</v>
      </c>
      <c r="G2990" s="3">
        <v>-1225862</v>
      </c>
      <c r="H2990" s="3">
        <v>276132</v>
      </c>
      <c r="I2990" s="3">
        <v>-66026.399999999994</v>
      </c>
      <c r="J2990" s="4" t="s">
        <v>3369</v>
      </c>
      <c r="K2990" s="3">
        <v>210105.60000000001</v>
      </c>
      <c r="L2990">
        <f t="shared" si="47"/>
        <v>1042</v>
      </c>
    </row>
    <row r="2991" spans="1:12" x14ac:dyDescent="0.25">
      <c r="A2991" t="str">
        <f>A2990</f>
        <v>Margaretta High School Athletic Boosters</v>
      </c>
      <c r="B2991">
        <f>B2990</f>
        <v>2026</v>
      </c>
      <c r="C2991" t="s">
        <v>3357</v>
      </c>
      <c r="D2991" t="str">
        <f>D2990</f>
        <v>501(c)(3)</v>
      </c>
      <c r="E2991" t="str">
        <f>E2990</f>
        <v>0156-39</v>
      </c>
      <c r="F2991" s="3">
        <f>SUM(F2990)</f>
        <v>1501994</v>
      </c>
      <c r="G2991" s="3">
        <f>SUM(G2990)</f>
        <v>-1225862</v>
      </c>
      <c r="H2991" s="3">
        <f>SUM(H2990)</f>
        <v>276132</v>
      </c>
      <c r="I2991" s="3">
        <f>SUM(I2990)</f>
        <v>-66026.399999999994</v>
      </c>
      <c r="J2991" s="4" t="s">
        <v>3369</v>
      </c>
      <c r="K2991" s="3">
        <f>SUM(K2990)</f>
        <v>210105.60000000001</v>
      </c>
      <c r="L2991">
        <f t="shared" si="47"/>
        <v>1042</v>
      </c>
    </row>
    <row r="2992" spans="1:12" x14ac:dyDescent="0.25">
      <c r="A2992" t="s">
        <v>2073</v>
      </c>
      <c r="B2992">
        <v>2026</v>
      </c>
      <c r="C2992" t="s">
        <v>5</v>
      </c>
      <c r="D2992" t="s">
        <v>6</v>
      </c>
      <c r="E2992" t="s">
        <v>2074</v>
      </c>
      <c r="F2992" s="3">
        <v>80000</v>
      </c>
      <c r="G2992" s="3">
        <v>-64000</v>
      </c>
      <c r="H2992" s="3">
        <v>16000</v>
      </c>
      <c r="I2992" s="3">
        <v>-3350</v>
      </c>
      <c r="J2992" s="4" t="s">
        <v>3369</v>
      </c>
      <c r="K2992" s="3">
        <v>12650</v>
      </c>
      <c r="L2992">
        <f t="shared" si="47"/>
        <v>1043</v>
      </c>
    </row>
    <row r="2993" spans="1:12" x14ac:dyDescent="0.25">
      <c r="A2993" t="str">
        <f>A2992</f>
        <v>Marietta American Legion Youth Baseball Team</v>
      </c>
      <c r="B2993">
        <f>B2992</f>
        <v>2026</v>
      </c>
      <c r="C2993" t="s">
        <v>3357</v>
      </c>
      <c r="D2993" t="str">
        <f>D2992</f>
        <v>501(c)(3)</v>
      </c>
      <c r="E2993" t="str">
        <f>E2992</f>
        <v>1023-39</v>
      </c>
      <c r="F2993" s="3">
        <f>SUM(F2992)</f>
        <v>80000</v>
      </c>
      <c r="G2993" s="3">
        <f>SUM(G2992)</f>
        <v>-64000</v>
      </c>
      <c r="H2993" s="3">
        <f>SUM(H2992)</f>
        <v>16000</v>
      </c>
      <c r="I2993" s="3">
        <f>SUM(I2992)</f>
        <v>-3350</v>
      </c>
      <c r="J2993" s="4" t="s">
        <v>3369</v>
      </c>
      <c r="K2993" s="3">
        <f>SUM(K2992)</f>
        <v>12650</v>
      </c>
      <c r="L2993">
        <f t="shared" si="47"/>
        <v>1043</v>
      </c>
    </row>
    <row r="2994" spans="1:12" x14ac:dyDescent="0.25">
      <c r="A2994" t="s">
        <v>2075</v>
      </c>
      <c r="B2994">
        <v>2026</v>
      </c>
      <c r="C2994" t="s">
        <v>1</v>
      </c>
      <c r="D2994" t="s">
        <v>921</v>
      </c>
      <c r="E2994" t="s">
        <v>2076</v>
      </c>
      <c r="F2994" s="3">
        <v>3533184.2</v>
      </c>
      <c r="G2994" s="3">
        <v>-3197190.3000000003</v>
      </c>
      <c r="H2994" s="3">
        <v>335993.9</v>
      </c>
      <c r="I2994" s="3">
        <v>-68358.63</v>
      </c>
      <c r="J2994" s="4" t="s">
        <v>3369</v>
      </c>
      <c r="K2994" s="3">
        <v>267635.27</v>
      </c>
      <c r="L2994">
        <f t="shared" si="47"/>
        <v>1044</v>
      </c>
    </row>
    <row r="2995" spans="1:12" x14ac:dyDescent="0.25">
      <c r="A2995" t="s">
        <v>2075</v>
      </c>
      <c r="B2995">
        <v>2026</v>
      </c>
      <c r="C2995" t="s">
        <v>5</v>
      </c>
      <c r="D2995" t="s">
        <v>921</v>
      </c>
      <c r="E2995" t="s">
        <v>2076</v>
      </c>
      <c r="F2995" s="3">
        <v>141256</v>
      </c>
      <c r="G2995" s="3">
        <v>-118735</v>
      </c>
      <c r="H2995" s="3">
        <v>22521</v>
      </c>
      <c r="I2995" s="3">
        <v>-8475.85</v>
      </c>
      <c r="J2995" s="4" t="s">
        <v>3369</v>
      </c>
      <c r="K2995" s="3">
        <v>14045.15</v>
      </c>
      <c r="L2995">
        <f t="shared" si="47"/>
        <v>1044</v>
      </c>
    </row>
    <row r="2996" spans="1:12" x14ac:dyDescent="0.25">
      <c r="A2996" t="str">
        <f>A2995</f>
        <v>Marine Corps League, Col. Justice M. Chambers, Inc.</v>
      </c>
      <c r="B2996">
        <f>B2995</f>
        <v>2026</v>
      </c>
      <c r="C2996" t="s">
        <v>3357</v>
      </c>
      <c r="D2996" t="str">
        <f>D2995</f>
        <v>501(c)(4)</v>
      </c>
      <c r="E2996" t="str">
        <f>E2995</f>
        <v>0247-29</v>
      </c>
      <c r="F2996" s="3">
        <f>SUM(F2994:F2995)</f>
        <v>3674440.2</v>
      </c>
      <c r="G2996" s="3">
        <f>SUM(G2994:G2995)</f>
        <v>-3315925.3000000003</v>
      </c>
      <c r="H2996" s="3">
        <f>SUM(H2994:H2995)</f>
        <v>358514.9</v>
      </c>
      <c r="I2996" s="3">
        <f>SUM(I2994:I2995)</f>
        <v>-76834.48000000001</v>
      </c>
      <c r="J2996" s="4" t="s">
        <v>3369</v>
      </c>
      <c r="K2996" s="3">
        <f>SUM(K2994:K2995)</f>
        <v>281680.42000000004</v>
      </c>
      <c r="L2996">
        <f t="shared" si="47"/>
        <v>1044</v>
      </c>
    </row>
    <row r="2997" spans="1:12" x14ac:dyDescent="0.25">
      <c r="A2997" t="s">
        <v>2077</v>
      </c>
      <c r="B2997">
        <v>2026</v>
      </c>
      <c r="C2997" t="s">
        <v>5</v>
      </c>
      <c r="D2997" t="s">
        <v>6</v>
      </c>
      <c r="E2997" t="s">
        <v>2078</v>
      </c>
      <c r="F2997" s="3">
        <v>1151140</v>
      </c>
      <c r="G2997" s="3">
        <v>-933086</v>
      </c>
      <c r="H2997" s="3">
        <v>218054</v>
      </c>
      <c r="I2997" s="3">
        <v>-69068.399999999994</v>
      </c>
      <c r="J2997" s="4" t="s">
        <v>3369</v>
      </c>
      <c r="K2997" s="3">
        <v>148985.60000000001</v>
      </c>
      <c r="L2997">
        <f t="shared" si="47"/>
        <v>1045</v>
      </c>
    </row>
    <row r="2998" spans="1:12" x14ac:dyDescent="0.25">
      <c r="A2998" t="str">
        <f>A2997</f>
        <v>Marion City Schools Athletic Booster Club</v>
      </c>
      <c r="B2998">
        <f>B2997</f>
        <v>2026</v>
      </c>
      <c r="C2998" t="s">
        <v>3357</v>
      </c>
      <c r="D2998" t="str">
        <f>D2997</f>
        <v>501(c)(3)</v>
      </c>
      <c r="E2998" t="str">
        <f>E2997</f>
        <v>0187-39</v>
      </c>
      <c r="F2998" s="3">
        <f>SUM(F2997)</f>
        <v>1151140</v>
      </c>
      <c r="G2998" s="3">
        <f>SUM(G2997)</f>
        <v>-933086</v>
      </c>
      <c r="H2998" s="3">
        <f>SUM(H2997)</f>
        <v>218054</v>
      </c>
      <c r="I2998" s="3">
        <f>SUM(I2997)</f>
        <v>-69068.399999999994</v>
      </c>
      <c r="J2998" s="4" t="s">
        <v>3369</v>
      </c>
      <c r="K2998" s="3">
        <f>SUM(K2997)</f>
        <v>148985.60000000001</v>
      </c>
      <c r="L2998">
        <f t="shared" si="47"/>
        <v>1045</v>
      </c>
    </row>
    <row r="2999" spans="1:12" x14ac:dyDescent="0.25">
      <c r="A2999" t="s">
        <v>2079</v>
      </c>
      <c r="B2999">
        <v>2026</v>
      </c>
      <c r="C2999" t="s">
        <v>9</v>
      </c>
      <c r="D2999" t="s">
        <v>6</v>
      </c>
      <c r="E2999" t="s">
        <v>2080</v>
      </c>
      <c r="F2999" s="3">
        <v>25328.94</v>
      </c>
      <c r="G2999" s="3">
        <v>0</v>
      </c>
      <c r="H2999" s="3">
        <v>25328.94</v>
      </c>
      <c r="I2999" s="3">
        <v>-24626.49</v>
      </c>
      <c r="J2999" s="3">
        <v>0</v>
      </c>
      <c r="K2999" s="3">
        <v>702.45</v>
      </c>
      <c r="L2999">
        <f t="shared" si="47"/>
        <v>1046</v>
      </c>
    </row>
    <row r="3000" spans="1:12" x14ac:dyDescent="0.25">
      <c r="A3000" t="s">
        <v>2079</v>
      </c>
      <c r="B3000">
        <v>2026</v>
      </c>
      <c r="C3000" t="s">
        <v>12</v>
      </c>
      <c r="D3000" t="s">
        <v>6</v>
      </c>
      <c r="E3000" t="s">
        <v>2080</v>
      </c>
      <c r="F3000" s="3">
        <v>40585</v>
      </c>
      <c r="G3000" s="3">
        <v>-29694</v>
      </c>
      <c r="H3000" s="3">
        <v>10891</v>
      </c>
      <c r="I3000" s="3">
        <v>-4029</v>
      </c>
      <c r="J3000" s="4" t="s">
        <v>3369</v>
      </c>
      <c r="K3000" s="3">
        <v>6862</v>
      </c>
      <c r="L3000">
        <f t="shared" si="47"/>
        <v>1046</v>
      </c>
    </row>
    <row r="3001" spans="1:12" x14ac:dyDescent="0.25">
      <c r="A3001" t="s">
        <v>2079</v>
      </c>
      <c r="B3001">
        <v>2026</v>
      </c>
      <c r="C3001" t="s">
        <v>5</v>
      </c>
      <c r="D3001" t="s">
        <v>6</v>
      </c>
      <c r="E3001" t="s">
        <v>2080</v>
      </c>
      <c r="F3001" s="3">
        <v>38517</v>
      </c>
      <c r="G3001" s="3">
        <v>-30075</v>
      </c>
      <c r="H3001" s="3">
        <v>8442</v>
      </c>
      <c r="I3001" s="3">
        <v>-1587</v>
      </c>
      <c r="J3001" s="4" t="s">
        <v>3369</v>
      </c>
      <c r="K3001" s="3">
        <v>6855</v>
      </c>
      <c r="L3001">
        <f t="shared" si="47"/>
        <v>1046</v>
      </c>
    </row>
    <row r="3002" spans="1:12" x14ac:dyDescent="0.25">
      <c r="A3002" t="str">
        <f>A3001</f>
        <v>Marion County Athletic Booster Association</v>
      </c>
      <c r="B3002">
        <f>B3001</f>
        <v>2026</v>
      </c>
      <c r="C3002" t="s">
        <v>3357</v>
      </c>
      <c r="D3002" t="str">
        <f>D3001</f>
        <v>501(c)(3)</v>
      </c>
      <c r="E3002" t="str">
        <f>E3001</f>
        <v>0113-39</v>
      </c>
      <c r="F3002" s="3">
        <f>SUM(F2999:F3001)</f>
        <v>104430.94</v>
      </c>
      <c r="G3002" s="3">
        <f>SUM(G2999:G3001)</f>
        <v>-59769</v>
      </c>
      <c r="H3002" s="3">
        <f>SUM(H2999:H3001)</f>
        <v>44661.94</v>
      </c>
      <c r="I3002" s="3">
        <f>SUM(I2999:I3001)</f>
        <v>-30242.49</v>
      </c>
      <c r="J3002" s="3">
        <v>0</v>
      </c>
      <c r="K3002" s="3">
        <f>SUM(K2999:K3001)</f>
        <v>14419.45</v>
      </c>
      <c r="L3002">
        <f t="shared" si="47"/>
        <v>1046</v>
      </c>
    </row>
    <row r="3003" spans="1:12" x14ac:dyDescent="0.25">
      <c r="A3003" t="s">
        <v>2081</v>
      </c>
      <c r="B3003">
        <v>2026</v>
      </c>
      <c r="C3003" t="s">
        <v>1</v>
      </c>
      <c r="D3003" t="s">
        <v>10</v>
      </c>
      <c r="E3003" t="s">
        <v>2082</v>
      </c>
      <c r="F3003" s="3">
        <v>2701694.25</v>
      </c>
      <c r="G3003" s="3">
        <v>-2478619.35</v>
      </c>
      <c r="H3003" s="3">
        <v>223074.9</v>
      </c>
      <c r="I3003" s="3">
        <v>-61948.4</v>
      </c>
      <c r="J3003" s="4" t="s">
        <v>3369</v>
      </c>
      <c r="K3003" s="3">
        <v>161126.5</v>
      </c>
      <c r="L3003">
        <f t="shared" si="47"/>
        <v>1047</v>
      </c>
    </row>
    <row r="3004" spans="1:12" x14ac:dyDescent="0.25">
      <c r="A3004" t="s">
        <v>2081</v>
      </c>
      <c r="B3004">
        <v>2026</v>
      </c>
      <c r="C3004" t="s">
        <v>5</v>
      </c>
      <c r="D3004" t="s">
        <v>10</v>
      </c>
      <c r="E3004" t="s">
        <v>2082</v>
      </c>
      <c r="F3004" s="3">
        <v>211580</v>
      </c>
      <c r="G3004" s="3">
        <v>-159270</v>
      </c>
      <c r="H3004" s="3">
        <v>52310</v>
      </c>
      <c r="I3004" s="3">
        <v>-21699.47</v>
      </c>
      <c r="J3004" s="4" t="s">
        <v>3369</v>
      </c>
      <c r="K3004" s="3">
        <v>30610.53</v>
      </c>
      <c r="L3004">
        <f t="shared" si="47"/>
        <v>1047</v>
      </c>
    </row>
    <row r="3005" spans="1:12" x14ac:dyDescent="0.25">
      <c r="A3005" t="str">
        <f>A3004</f>
        <v>Marion H Peck American LegionPost #295</v>
      </c>
      <c r="B3005">
        <f>B3004</f>
        <v>2026</v>
      </c>
      <c r="C3005" t="s">
        <v>3357</v>
      </c>
      <c r="D3005" t="str">
        <f>D3004</f>
        <v>501(c)(19)</v>
      </c>
      <c r="E3005" t="str">
        <f>E3004</f>
        <v>0611-27</v>
      </c>
      <c r="F3005" s="3">
        <f>SUM(F3003:F3004)</f>
        <v>2913274.25</v>
      </c>
      <c r="G3005" s="3">
        <f>SUM(G3003:G3004)</f>
        <v>-2637889.35</v>
      </c>
      <c r="H3005" s="3">
        <f>SUM(H3003:H3004)</f>
        <v>275384.90000000002</v>
      </c>
      <c r="I3005" s="3">
        <f>SUM(I3003:I3004)</f>
        <v>-83647.87</v>
      </c>
      <c r="J3005" s="4" t="s">
        <v>3369</v>
      </c>
      <c r="K3005" s="3">
        <f>SUM(K3003:K3004)</f>
        <v>191737.03</v>
      </c>
      <c r="L3005">
        <f t="shared" si="47"/>
        <v>1047</v>
      </c>
    </row>
    <row r="3006" spans="1:12" x14ac:dyDescent="0.25">
      <c r="A3006" t="s">
        <v>2083</v>
      </c>
      <c r="B3006">
        <v>2026</v>
      </c>
      <c r="C3006" t="s">
        <v>5</v>
      </c>
      <c r="D3006" t="s">
        <v>6</v>
      </c>
      <c r="E3006" t="s">
        <v>2084</v>
      </c>
      <c r="F3006" s="3">
        <v>470904</v>
      </c>
      <c r="G3006" s="3">
        <v>-379840</v>
      </c>
      <c r="H3006" s="3">
        <v>91064</v>
      </c>
      <c r="I3006" s="3">
        <v>-29310.36</v>
      </c>
      <c r="J3006" s="4" t="s">
        <v>3369</v>
      </c>
      <c r="K3006" s="3">
        <v>61753.64</v>
      </c>
      <c r="L3006">
        <f t="shared" si="47"/>
        <v>1048</v>
      </c>
    </row>
    <row r="3007" spans="1:12" x14ac:dyDescent="0.25">
      <c r="A3007" t="str">
        <f>A3006</f>
        <v>Marion Local Flyers Athletic Boosters</v>
      </c>
      <c r="B3007">
        <f>B3006</f>
        <v>2026</v>
      </c>
      <c r="C3007" t="s">
        <v>3357</v>
      </c>
      <c r="D3007" t="str">
        <f>D3006</f>
        <v>501(c)(3)</v>
      </c>
      <c r="E3007" t="str">
        <f>E3006</f>
        <v>0186-39</v>
      </c>
      <c r="F3007" s="3">
        <f>SUM(F3006)</f>
        <v>470904</v>
      </c>
      <c r="G3007" s="3">
        <f>SUM(G3006)</f>
        <v>-379840</v>
      </c>
      <c r="H3007" s="3">
        <f>SUM(H3006)</f>
        <v>91064</v>
      </c>
      <c r="I3007" s="3">
        <f>SUM(I3006)</f>
        <v>-29310.36</v>
      </c>
      <c r="J3007" s="4" t="s">
        <v>3369</v>
      </c>
      <c r="K3007" s="3">
        <f>SUM(K3006)</f>
        <v>61753.64</v>
      </c>
      <c r="L3007">
        <f t="shared" si="47"/>
        <v>1048</v>
      </c>
    </row>
    <row r="3008" spans="1:12" x14ac:dyDescent="0.25">
      <c r="A3008" t="s">
        <v>2085</v>
      </c>
      <c r="B3008">
        <v>2026</v>
      </c>
      <c r="C3008" t="s">
        <v>9</v>
      </c>
      <c r="D3008" t="s">
        <v>6</v>
      </c>
      <c r="E3008" t="s">
        <v>2086</v>
      </c>
      <c r="F3008" s="3">
        <v>1062.5</v>
      </c>
      <c r="G3008" s="3">
        <v>0</v>
      </c>
      <c r="H3008" s="3">
        <v>1062.5</v>
      </c>
      <c r="I3008" s="3">
        <v>-531.5</v>
      </c>
      <c r="J3008" s="3">
        <v>0</v>
      </c>
      <c r="K3008" s="3">
        <v>531</v>
      </c>
      <c r="L3008">
        <f t="shared" si="47"/>
        <v>1049</v>
      </c>
    </row>
    <row r="3009" spans="1:12" x14ac:dyDescent="0.25">
      <c r="A3009" t="s">
        <v>2085</v>
      </c>
      <c r="B3009">
        <v>2026</v>
      </c>
      <c r="C3009" t="s">
        <v>5</v>
      </c>
      <c r="D3009" t="s">
        <v>6</v>
      </c>
      <c r="E3009" t="s">
        <v>2086</v>
      </c>
      <c r="F3009" s="3">
        <v>6476.75</v>
      </c>
      <c r="G3009" s="3">
        <v>-4780.75</v>
      </c>
      <c r="H3009" s="3">
        <v>1696</v>
      </c>
      <c r="I3009" s="3">
        <v>-810</v>
      </c>
      <c r="J3009" s="4" t="s">
        <v>3369</v>
      </c>
      <c r="K3009" s="3">
        <v>886</v>
      </c>
      <c r="L3009">
        <f t="shared" si="47"/>
        <v>1049</v>
      </c>
    </row>
    <row r="3010" spans="1:12" x14ac:dyDescent="0.25">
      <c r="A3010" t="str">
        <f>A3009</f>
        <v>Mary Help of Christians Church</v>
      </c>
      <c r="B3010">
        <f>B3009</f>
        <v>2026</v>
      </c>
      <c r="C3010" t="s">
        <v>3357</v>
      </c>
      <c r="D3010" t="str">
        <f>D3009</f>
        <v>501(c)(3)</v>
      </c>
      <c r="E3010" t="str">
        <f>E3009</f>
        <v>0002-39</v>
      </c>
      <c r="F3010" s="3">
        <f>SUM(F3008:F3009)</f>
        <v>7539.25</v>
      </c>
      <c r="G3010" s="3">
        <f>SUM(G3008:G3009)</f>
        <v>-4780.75</v>
      </c>
      <c r="H3010" s="3">
        <f>SUM(H3008:H3009)</f>
        <v>2758.5</v>
      </c>
      <c r="I3010" s="3">
        <f>SUM(I3008:I3009)</f>
        <v>-1341.5</v>
      </c>
      <c r="J3010" s="3">
        <v>0</v>
      </c>
      <c r="K3010" s="3">
        <f>SUM(K3008:K3009)</f>
        <v>1417</v>
      </c>
      <c r="L3010">
        <f t="shared" si="47"/>
        <v>1049</v>
      </c>
    </row>
    <row r="3011" spans="1:12" x14ac:dyDescent="0.25">
      <c r="A3011" t="s">
        <v>2087</v>
      </c>
      <c r="B3011">
        <v>2026</v>
      </c>
      <c r="C3011" t="s">
        <v>9</v>
      </c>
      <c r="D3011" t="s">
        <v>6</v>
      </c>
      <c r="E3011" t="s">
        <v>2088</v>
      </c>
      <c r="F3011" s="3">
        <v>5584.5</v>
      </c>
      <c r="G3011" s="3">
        <v>0</v>
      </c>
      <c r="H3011" s="3">
        <v>5584.5</v>
      </c>
      <c r="I3011" s="3">
        <v>-299</v>
      </c>
      <c r="J3011" s="3">
        <v>339.2</v>
      </c>
      <c r="K3011" s="3">
        <v>5624.7</v>
      </c>
      <c r="L3011">
        <f t="shared" si="47"/>
        <v>1050</v>
      </c>
    </row>
    <row r="3012" spans="1:12" x14ac:dyDescent="0.25">
      <c r="A3012" t="str">
        <f>A3011</f>
        <v>Mary's House at Silver Heels, Inc.</v>
      </c>
      <c r="B3012">
        <f>B3011</f>
        <v>2026</v>
      </c>
      <c r="C3012" t="s">
        <v>3357</v>
      </c>
      <c r="D3012" t="str">
        <f>D3011</f>
        <v>501(c)(3)</v>
      </c>
      <c r="E3012" t="str">
        <f>E3011</f>
        <v>1011-39</v>
      </c>
      <c r="F3012" s="3">
        <f>SUM(F3011)</f>
        <v>5584.5</v>
      </c>
      <c r="G3012" s="3">
        <f>SUM(G3011)</f>
        <v>0</v>
      </c>
      <c r="H3012" s="3">
        <f>SUM(H3011)</f>
        <v>5584.5</v>
      </c>
      <c r="I3012" s="3">
        <f>SUM(I3011)</f>
        <v>-299</v>
      </c>
      <c r="J3012" s="3">
        <v>339.2</v>
      </c>
      <c r="K3012" s="3">
        <f>SUM(K3011)</f>
        <v>5624.7</v>
      </c>
      <c r="L3012">
        <f t="shared" ref="L3012:L3075" si="48">IF(E3012=E3011,L3011,L3011+1)</f>
        <v>1050</v>
      </c>
    </row>
    <row r="3013" spans="1:12" x14ac:dyDescent="0.25">
      <c r="A3013" t="s">
        <v>2089</v>
      </c>
      <c r="B3013">
        <v>2026</v>
      </c>
      <c r="C3013" t="s">
        <v>5</v>
      </c>
      <c r="D3013" t="s">
        <v>6</v>
      </c>
      <c r="E3013" t="s">
        <v>2090</v>
      </c>
      <c r="F3013" s="3">
        <v>2042854</v>
      </c>
      <c r="G3013" s="3">
        <v>-1658147</v>
      </c>
      <c r="H3013" s="3">
        <v>384707</v>
      </c>
      <c r="I3013" s="3">
        <v>-115920.24</v>
      </c>
      <c r="J3013" s="4" t="s">
        <v>3369</v>
      </c>
      <c r="K3013" s="3">
        <v>268786.76</v>
      </c>
      <c r="L3013">
        <f t="shared" si="48"/>
        <v>1051</v>
      </c>
    </row>
    <row r="3014" spans="1:12" x14ac:dyDescent="0.25">
      <c r="A3014" t="str">
        <f>A3013</f>
        <v>MASH Pantry and Resource Center</v>
      </c>
      <c r="B3014">
        <f>B3013</f>
        <v>2026</v>
      </c>
      <c r="C3014" t="s">
        <v>3357</v>
      </c>
      <c r="D3014" t="str">
        <f>D3013</f>
        <v>501(c)(3)</v>
      </c>
      <c r="E3014" t="str">
        <f>E3013</f>
        <v>0182-39</v>
      </c>
      <c r="F3014" s="3">
        <f>SUM(F3013)</f>
        <v>2042854</v>
      </c>
      <c r="G3014" s="3">
        <f>SUM(G3013)</f>
        <v>-1658147</v>
      </c>
      <c r="H3014" s="3">
        <f>SUM(H3013)</f>
        <v>384707</v>
      </c>
      <c r="I3014" s="3">
        <f>SUM(I3013)</f>
        <v>-115920.24</v>
      </c>
      <c r="J3014" s="4" t="s">
        <v>3369</v>
      </c>
      <c r="K3014" s="3">
        <f>SUM(K3013)</f>
        <v>268786.76</v>
      </c>
      <c r="L3014">
        <f t="shared" si="48"/>
        <v>1051</v>
      </c>
    </row>
    <row r="3015" spans="1:12" x14ac:dyDescent="0.25">
      <c r="A3015" t="s">
        <v>2091</v>
      </c>
      <c r="B3015">
        <v>2026</v>
      </c>
      <c r="C3015" t="s">
        <v>5</v>
      </c>
      <c r="D3015" t="s">
        <v>6</v>
      </c>
      <c r="E3015" t="s">
        <v>2092</v>
      </c>
      <c r="F3015" s="3">
        <v>1078501</v>
      </c>
      <c r="G3015" s="3">
        <v>-868498</v>
      </c>
      <c r="H3015" s="3">
        <v>210003</v>
      </c>
      <c r="I3015" s="3">
        <v>-62153.05</v>
      </c>
      <c r="J3015" s="4" t="s">
        <v>3369</v>
      </c>
      <c r="K3015" s="3">
        <v>147849.95000000001</v>
      </c>
      <c r="L3015">
        <f t="shared" si="48"/>
        <v>1052</v>
      </c>
    </row>
    <row r="3016" spans="1:12" x14ac:dyDescent="0.25">
      <c r="A3016" t="str">
        <f>A3015</f>
        <v>Mason Grizzlies Baseball, Inc</v>
      </c>
      <c r="B3016">
        <f>B3015</f>
        <v>2026</v>
      </c>
      <c r="C3016" t="s">
        <v>3357</v>
      </c>
      <c r="D3016" t="str">
        <f>D3015</f>
        <v>501(c)(3)</v>
      </c>
      <c r="E3016" t="str">
        <f>E3015</f>
        <v>0173-39</v>
      </c>
      <c r="F3016" s="3">
        <f>SUM(F3015)</f>
        <v>1078501</v>
      </c>
      <c r="G3016" s="3">
        <f>SUM(G3015)</f>
        <v>-868498</v>
      </c>
      <c r="H3016" s="3">
        <f>SUM(H3015)</f>
        <v>210003</v>
      </c>
      <c r="I3016" s="3">
        <f>SUM(I3015)</f>
        <v>-62153.05</v>
      </c>
      <c r="J3016" s="4" t="s">
        <v>3369</v>
      </c>
      <c r="K3016" s="3">
        <f>SUM(K3015)</f>
        <v>147849.95000000001</v>
      </c>
      <c r="L3016">
        <f t="shared" si="48"/>
        <v>1052</v>
      </c>
    </row>
    <row r="3017" spans="1:12" x14ac:dyDescent="0.25">
      <c r="A3017" t="s">
        <v>2093</v>
      </c>
      <c r="B3017">
        <v>2026</v>
      </c>
      <c r="C3017" t="s">
        <v>9</v>
      </c>
      <c r="D3017" t="s">
        <v>6</v>
      </c>
      <c r="E3017" t="s">
        <v>2094</v>
      </c>
      <c r="F3017" s="3">
        <v>63599</v>
      </c>
      <c r="G3017" s="3">
        <v>0</v>
      </c>
      <c r="H3017" s="3">
        <v>63599</v>
      </c>
      <c r="I3017" s="3">
        <v>-127878.24</v>
      </c>
      <c r="J3017" s="3">
        <v>0</v>
      </c>
      <c r="K3017" s="3">
        <v>-64279.24</v>
      </c>
      <c r="L3017">
        <f t="shared" si="48"/>
        <v>1053</v>
      </c>
    </row>
    <row r="3018" spans="1:12" x14ac:dyDescent="0.25">
      <c r="A3018" t="s">
        <v>2093</v>
      </c>
      <c r="B3018">
        <v>2026</v>
      </c>
      <c r="C3018" t="s">
        <v>12</v>
      </c>
      <c r="D3018" t="s">
        <v>6</v>
      </c>
      <c r="E3018" t="s">
        <v>2094</v>
      </c>
      <c r="F3018" s="3">
        <v>544531</v>
      </c>
      <c r="G3018" s="3">
        <v>-380656</v>
      </c>
      <c r="H3018" s="3">
        <v>163875</v>
      </c>
      <c r="I3018" s="3">
        <v>-36917.5</v>
      </c>
      <c r="J3018" s="4" t="s">
        <v>3369</v>
      </c>
      <c r="K3018" s="3">
        <v>126957.5</v>
      </c>
      <c r="L3018">
        <f t="shared" si="48"/>
        <v>1053</v>
      </c>
    </row>
    <row r="3019" spans="1:12" x14ac:dyDescent="0.25">
      <c r="A3019" t="s">
        <v>2093</v>
      </c>
      <c r="B3019">
        <v>2026</v>
      </c>
      <c r="C3019" t="s">
        <v>5</v>
      </c>
      <c r="D3019" t="s">
        <v>6</v>
      </c>
      <c r="E3019" t="s">
        <v>2094</v>
      </c>
      <c r="F3019" s="3">
        <v>139701.5</v>
      </c>
      <c r="G3019" s="3">
        <v>-110015</v>
      </c>
      <c r="H3019" s="3">
        <v>29686.5</v>
      </c>
      <c r="I3019" s="3">
        <v>-4391</v>
      </c>
      <c r="J3019" s="4" t="s">
        <v>3369</v>
      </c>
      <c r="K3019" s="3">
        <v>25295.5</v>
      </c>
      <c r="L3019">
        <f t="shared" si="48"/>
        <v>1053</v>
      </c>
    </row>
    <row r="3020" spans="1:12" x14ac:dyDescent="0.25">
      <c r="A3020" t="str">
        <f>A3019</f>
        <v>Massillon Knights Foundation</v>
      </c>
      <c r="B3020">
        <f>B3019</f>
        <v>2026</v>
      </c>
      <c r="C3020" t="s">
        <v>3357</v>
      </c>
      <c r="D3020" t="str">
        <f>D3019</f>
        <v>501(c)(3)</v>
      </c>
      <c r="E3020" t="str">
        <f>E3019</f>
        <v>0175-39</v>
      </c>
      <c r="F3020" s="3">
        <f>SUM(F3017:F3019)</f>
        <v>747831.5</v>
      </c>
      <c r="G3020" s="3">
        <f>SUM(G3017:G3019)</f>
        <v>-490671</v>
      </c>
      <c r="H3020" s="3">
        <f>SUM(H3017:H3019)</f>
        <v>257160.5</v>
      </c>
      <c r="I3020" s="3">
        <f>SUM(I3017:I3019)</f>
        <v>-169186.74</v>
      </c>
      <c r="J3020" s="3">
        <v>0</v>
      </c>
      <c r="K3020" s="3">
        <f>SUM(K3017:K3019)</f>
        <v>87973.760000000009</v>
      </c>
      <c r="L3020">
        <f t="shared" si="48"/>
        <v>1053</v>
      </c>
    </row>
    <row r="3021" spans="1:12" x14ac:dyDescent="0.25">
      <c r="A3021" t="s">
        <v>2095</v>
      </c>
      <c r="B3021">
        <v>2026</v>
      </c>
      <c r="C3021" t="s">
        <v>1</v>
      </c>
      <c r="D3021" t="s">
        <v>2</v>
      </c>
      <c r="E3021" t="s">
        <v>2096</v>
      </c>
      <c r="F3021" s="3">
        <v>1238182.8500000001</v>
      </c>
      <c r="G3021" s="3">
        <v>-985373.90000000014</v>
      </c>
      <c r="H3021" s="3">
        <v>252808.95</v>
      </c>
      <c r="I3021" s="3">
        <v>-89842.66</v>
      </c>
      <c r="J3021" s="4" t="s">
        <v>3369</v>
      </c>
      <c r="K3021" s="3">
        <v>162966.29</v>
      </c>
      <c r="L3021">
        <f t="shared" si="48"/>
        <v>1054</v>
      </c>
    </row>
    <row r="3022" spans="1:12" x14ac:dyDescent="0.25">
      <c r="A3022" t="str">
        <f>A3021</f>
        <v>Massillon Knights of Columbus #554</v>
      </c>
      <c r="B3022">
        <f>B3021</f>
        <v>2026</v>
      </c>
      <c r="C3022" t="s">
        <v>3357</v>
      </c>
      <c r="D3022" t="str">
        <f>D3021</f>
        <v>501(c)(8)</v>
      </c>
      <c r="E3022" t="str">
        <f>E3021</f>
        <v>1010-39</v>
      </c>
      <c r="F3022" s="3">
        <f>SUM(F3021)</f>
        <v>1238182.8500000001</v>
      </c>
      <c r="G3022" s="3">
        <f>SUM(G3021)</f>
        <v>-985373.90000000014</v>
      </c>
      <c r="H3022" s="3">
        <f>SUM(H3021)</f>
        <v>252808.95</v>
      </c>
      <c r="I3022" s="3">
        <f>SUM(I3021)</f>
        <v>-89842.66</v>
      </c>
      <c r="J3022" s="4" t="s">
        <v>3369</v>
      </c>
      <c r="K3022" s="3">
        <f>SUM(K3021)</f>
        <v>162966.29</v>
      </c>
      <c r="L3022">
        <f t="shared" si="48"/>
        <v>1054</v>
      </c>
    </row>
    <row r="3023" spans="1:12" x14ac:dyDescent="0.25">
      <c r="A3023" t="s">
        <v>2097</v>
      </c>
      <c r="B3023">
        <v>2026</v>
      </c>
      <c r="C3023" t="s">
        <v>1</v>
      </c>
      <c r="D3023" t="s">
        <v>2</v>
      </c>
      <c r="E3023" t="s">
        <v>2098</v>
      </c>
      <c r="F3023" s="3">
        <v>65235.75</v>
      </c>
      <c r="G3023" s="3">
        <v>-60790.86</v>
      </c>
      <c r="H3023" s="3">
        <v>4444.8900000000003</v>
      </c>
      <c r="I3023" s="3">
        <v>-1198.6400000000001</v>
      </c>
      <c r="J3023" s="4" t="s">
        <v>3369</v>
      </c>
      <c r="K3023" s="3">
        <v>3246.25</v>
      </c>
      <c r="L3023">
        <f t="shared" si="48"/>
        <v>1055</v>
      </c>
    </row>
    <row r="3024" spans="1:12" x14ac:dyDescent="0.25">
      <c r="A3024" t="s">
        <v>2097</v>
      </c>
      <c r="B3024">
        <v>2026</v>
      </c>
      <c r="C3024" t="s">
        <v>5</v>
      </c>
      <c r="D3024" t="s">
        <v>2</v>
      </c>
      <c r="E3024" t="s">
        <v>2098</v>
      </c>
      <c r="F3024" s="3">
        <v>180</v>
      </c>
      <c r="G3024" s="3">
        <v>-230</v>
      </c>
      <c r="H3024" s="3">
        <v>-50</v>
      </c>
      <c r="I3024" s="3">
        <v>-520</v>
      </c>
      <c r="J3024" s="4" t="s">
        <v>3369</v>
      </c>
      <c r="K3024" s="3">
        <v>-570</v>
      </c>
      <c r="L3024">
        <f t="shared" si="48"/>
        <v>1055</v>
      </c>
    </row>
    <row r="3025" spans="1:12" x14ac:dyDescent="0.25">
      <c r="A3025" t="str">
        <f>A3024</f>
        <v>Massillon North Canton Elks Lodge 2029</v>
      </c>
      <c r="B3025">
        <f>B3024</f>
        <v>2026</v>
      </c>
      <c r="C3025" t="s">
        <v>3357</v>
      </c>
      <c r="D3025" t="str">
        <f>D3024</f>
        <v>501(c)(8)</v>
      </c>
      <c r="E3025" t="str">
        <f>E3024</f>
        <v>1017-39</v>
      </c>
      <c r="F3025" s="3">
        <f>SUM(F3023:F3024)</f>
        <v>65415.75</v>
      </c>
      <c r="G3025" s="3">
        <f>SUM(G3023:G3024)</f>
        <v>-61020.86</v>
      </c>
      <c r="H3025" s="3">
        <f>SUM(H3023:H3024)</f>
        <v>4394.8900000000003</v>
      </c>
      <c r="I3025" s="3">
        <f>SUM(I3023:I3024)</f>
        <v>-1718.64</v>
      </c>
      <c r="J3025" s="4" t="s">
        <v>3369</v>
      </c>
      <c r="K3025" s="3">
        <f>SUM(K3023:K3024)</f>
        <v>2676.25</v>
      </c>
      <c r="L3025">
        <f t="shared" si="48"/>
        <v>1055</v>
      </c>
    </row>
    <row r="3026" spans="1:12" x14ac:dyDescent="0.25">
      <c r="A3026" t="s">
        <v>2099</v>
      </c>
      <c r="B3026">
        <v>2026</v>
      </c>
      <c r="C3026" t="s">
        <v>5</v>
      </c>
      <c r="D3026" t="s">
        <v>6</v>
      </c>
      <c r="E3026" t="s">
        <v>2100</v>
      </c>
      <c r="F3026" s="3">
        <v>0</v>
      </c>
      <c r="G3026" s="3">
        <v>0</v>
      </c>
      <c r="H3026" s="3">
        <v>0</v>
      </c>
      <c r="I3026" s="3">
        <v>0</v>
      </c>
      <c r="J3026" s="4" t="s">
        <v>3369</v>
      </c>
      <c r="K3026" s="3">
        <v>0</v>
      </c>
      <c r="L3026">
        <f t="shared" si="48"/>
        <v>1056</v>
      </c>
    </row>
    <row r="3027" spans="1:12" x14ac:dyDescent="0.25">
      <c r="A3027" t="str">
        <f>A3026</f>
        <v>Matrix Performing Arts</v>
      </c>
      <c r="B3027">
        <f>B3026</f>
        <v>2026</v>
      </c>
      <c r="C3027" t="s">
        <v>3357</v>
      </c>
      <c r="D3027" t="str">
        <f>D3026</f>
        <v>501(c)(3)</v>
      </c>
      <c r="E3027" t="str">
        <f>E3026</f>
        <v>1025-39</v>
      </c>
      <c r="F3027" s="3">
        <f>SUM(F3026)</f>
        <v>0</v>
      </c>
      <c r="G3027" s="3">
        <f>SUM(G3026)</f>
        <v>0</v>
      </c>
      <c r="H3027" s="3">
        <f>SUM(H3026)</f>
        <v>0</v>
      </c>
      <c r="I3027" s="3">
        <f>SUM(I3026)</f>
        <v>0</v>
      </c>
      <c r="J3027" s="4" t="s">
        <v>3369</v>
      </c>
      <c r="K3027" s="3">
        <f>SUM(K3026)</f>
        <v>0</v>
      </c>
      <c r="L3027">
        <f t="shared" si="48"/>
        <v>1056</v>
      </c>
    </row>
    <row r="3028" spans="1:12" x14ac:dyDescent="0.25">
      <c r="A3028" t="s">
        <v>2101</v>
      </c>
      <c r="B3028">
        <v>2026</v>
      </c>
      <c r="C3028" t="s">
        <v>1</v>
      </c>
      <c r="D3028" t="s">
        <v>10</v>
      </c>
      <c r="E3028" t="s">
        <v>2102</v>
      </c>
      <c r="F3028" s="3">
        <v>1050488.75</v>
      </c>
      <c r="G3028" s="3">
        <v>-837781.5</v>
      </c>
      <c r="H3028" s="3">
        <v>212707.25</v>
      </c>
      <c r="I3028" s="3">
        <v>-71999.5</v>
      </c>
      <c r="J3028" s="4" t="s">
        <v>3369</v>
      </c>
      <c r="K3028" s="3">
        <v>140707.75</v>
      </c>
      <c r="L3028">
        <f t="shared" si="48"/>
        <v>1057</v>
      </c>
    </row>
    <row r="3029" spans="1:12" x14ac:dyDescent="0.25">
      <c r="A3029" t="str">
        <f>A3028</f>
        <v>MAUMEE POST 320 AMERICAN LEGION INC</v>
      </c>
      <c r="B3029">
        <f>B3028</f>
        <v>2026</v>
      </c>
      <c r="C3029" t="s">
        <v>3357</v>
      </c>
      <c r="D3029" t="str">
        <f>D3028</f>
        <v>501(c)(19)</v>
      </c>
      <c r="E3029" t="str">
        <f>E3028</f>
        <v>1007-39</v>
      </c>
      <c r="F3029" s="3">
        <f>SUM(F3028)</f>
        <v>1050488.75</v>
      </c>
      <c r="G3029" s="3">
        <f>SUM(G3028)</f>
        <v>-837781.5</v>
      </c>
      <c r="H3029" s="3">
        <f>SUM(H3028)</f>
        <v>212707.25</v>
      </c>
      <c r="I3029" s="3">
        <f>SUM(I3028)</f>
        <v>-71999.5</v>
      </c>
      <c r="J3029" s="4" t="s">
        <v>3369</v>
      </c>
      <c r="K3029" s="3">
        <f>SUM(K3028)</f>
        <v>140707.75</v>
      </c>
      <c r="L3029">
        <f t="shared" si="48"/>
        <v>1057</v>
      </c>
    </row>
    <row r="3030" spans="1:12" x14ac:dyDescent="0.25">
      <c r="A3030" t="s">
        <v>2103</v>
      </c>
      <c r="B3030">
        <v>2026</v>
      </c>
      <c r="C3030" t="s">
        <v>5</v>
      </c>
      <c r="D3030" t="s">
        <v>6</v>
      </c>
      <c r="E3030" t="s">
        <v>2104</v>
      </c>
      <c r="F3030" s="3">
        <v>662130</v>
      </c>
      <c r="G3030" s="3">
        <v>-533616</v>
      </c>
      <c r="H3030" s="3">
        <v>128514</v>
      </c>
      <c r="I3030" s="3">
        <v>-39129.300000000003</v>
      </c>
      <c r="J3030" s="4" t="s">
        <v>3369</v>
      </c>
      <c r="K3030" s="3">
        <v>89384.7</v>
      </c>
      <c r="L3030">
        <f t="shared" si="48"/>
        <v>1058</v>
      </c>
    </row>
    <row r="3031" spans="1:12" x14ac:dyDescent="0.25">
      <c r="A3031" t="str">
        <f>A3030</f>
        <v>McArthur Volunteer Firemen's Association</v>
      </c>
      <c r="B3031">
        <f>B3030</f>
        <v>2026</v>
      </c>
      <c r="C3031" t="s">
        <v>3357</v>
      </c>
      <c r="D3031" t="str">
        <f>D3030</f>
        <v>501(c)(3)</v>
      </c>
      <c r="E3031" t="str">
        <f>E3030</f>
        <v>0037-39</v>
      </c>
      <c r="F3031" s="3">
        <f>SUM(F3030)</f>
        <v>662130</v>
      </c>
      <c r="G3031" s="3">
        <f>SUM(G3030)</f>
        <v>-533616</v>
      </c>
      <c r="H3031" s="3">
        <f>SUM(H3030)</f>
        <v>128514</v>
      </c>
      <c r="I3031" s="3">
        <f>SUM(I3030)</f>
        <v>-39129.300000000003</v>
      </c>
      <c r="J3031" s="4" t="s">
        <v>3369</v>
      </c>
      <c r="K3031" s="3">
        <f>SUM(K3030)</f>
        <v>89384.7</v>
      </c>
      <c r="L3031">
        <f t="shared" si="48"/>
        <v>1058</v>
      </c>
    </row>
    <row r="3032" spans="1:12" x14ac:dyDescent="0.25">
      <c r="A3032" t="s">
        <v>2105</v>
      </c>
      <c r="B3032">
        <v>2026</v>
      </c>
      <c r="C3032" t="s">
        <v>5</v>
      </c>
      <c r="D3032" t="s">
        <v>6</v>
      </c>
      <c r="E3032" t="s">
        <v>2106</v>
      </c>
      <c r="F3032" s="3">
        <v>420710</v>
      </c>
      <c r="G3032" s="3">
        <v>-341090</v>
      </c>
      <c r="H3032" s="3">
        <v>79620</v>
      </c>
      <c r="I3032" s="3">
        <v>-24779.1</v>
      </c>
      <c r="J3032" s="4" t="s">
        <v>3369</v>
      </c>
      <c r="K3032" s="3">
        <v>54840.9</v>
      </c>
      <c r="L3032">
        <f t="shared" si="48"/>
        <v>1059</v>
      </c>
    </row>
    <row r="3033" spans="1:12" x14ac:dyDescent="0.25">
      <c r="A3033" t="str">
        <f>A3032</f>
        <v>McKinley Elementary School Parent Teacher Organization</v>
      </c>
      <c r="B3033">
        <f>B3032</f>
        <v>2026</v>
      </c>
      <c r="C3033" t="s">
        <v>3357</v>
      </c>
      <c r="D3033" t="str">
        <f>D3032</f>
        <v>501(c)(3)</v>
      </c>
      <c r="E3033" t="str">
        <f>E3032</f>
        <v>1022-39</v>
      </c>
      <c r="F3033" s="3">
        <f>SUM(F3032)</f>
        <v>420710</v>
      </c>
      <c r="G3033" s="3">
        <f>SUM(G3032)</f>
        <v>-341090</v>
      </c>
      <c r="H3033" s="3">
        <f>SUM(H3032)</f>
        <v>79620</v>
      </c>
      <c r="I3033" s="3">
        <f>SUM(I3032)</f>
        <v>-24779.1</v>
      </c>
      <c r="J3033" s="4" t="s">
        <v>3369</v>
      </c>
      <c r="K3033" s="3">
        <f>SUM(K3032)</f>
        <v>54840.9</v>
      </c>
      <c r="L3033">
        <f t="shared" si="48"/>
        <v>1059</v>
      </c>
    </row>
    <row r="3034" spans="1:12" x14ac:dyDescent="0.25">
      <c r="A3034" t="s">
        <v>2107</v>
      </c>
      <c r="B3034">
        <v>2026</v>
      </c>
      <c r="C3034" t="s">
        <v>5</v>
      </c>
      <c r="D3034" t="s">
        <v>10</v>
      </c>
      <c r="E3034" t="s">
        <v>2108</v>
      </c>
      <c r="F3034" s="3">
        <v>225818</v>
      </c>
      <c r="G3034" s="3">
        <v>-181162</v>
      </c>
      <c r="H3034" s="3">
        <v>44656</v>
      </c>
      <c r="I3034" s="3">
        <v>-9909.48</v>
      </c>
      <c r="J3034" s="4" t="s">
        <v>3369</v>
      </c>
      <c r="K3034" s="3">
        <v>34746.519999999997</v>
      </c>
      <c r="L3034">
        <f t="shared" si="48"/>
        <v>1060</v>
      </c>
    </row>
    <row r="3035" spans="1:12" x14ac:dyDescent="0.25">
      <c r="A3035" t="str">
        <f>A3034</f>
        <v>McVitty Memorial Post No. 1182 Veterans of Foreign Wars</v>
      </c>
      <c r="B3035">
        <f>B3034</f>
        <v>2026</v>
      </c>
      <c r="C3035" t="s">
        <v>3357</v>
      </c>
      <c r="D3035" t="str">
        <f>D3034</f>
        <v>501(c)(19)</v>
      </c>
      <c r="E3035" t="str">
        <f>E3034</f>
        <v>0325-48</v>
      </c>
      <c r="F3035" s="3">
        <f>SUM(F3034)</f>
        <v>225818</v>
      </c>
      <c r="G3035" s="3">
        <f>SUM(G3034)</f>
        <v>-181162</v>
      </c>
      <c r="H3035" s="3">
        <f>SUM(H3034)</f>
        <v>44656</v>
      </c>
      <c r="I3035" s="3">
        <f>SUM(I3034)</f>
        <v>-9909.48</v>
      </c>
      <c r="J3035" s="4" t="s">
        <v>3369</v>
      </c>
      <c r="K3035" s="3">
        <f>SUM(K3034)</f>
        <v>34746.519999999997</v>
      </c>
      <c r="L3035">
        <f t="shared" si="48"/>
        <v>1060</v>
      </c>
    </row>
    <row r="3036" spans="1:12" x14ac:dyDescent="0.25">
      <c r="A3036" t="s">
        <v>2109</v>
      </c>
      <c r="B3036">
        <v>2026</v>
      </c>
      <c r="C3036" t="s">
        <v>5</v>
      </c>
      <c r="D3036" t="s">
        <v>6</v>
      </c>
      <c r="E3036" t="s">
        <v>2110</v>
      </c>
      <c r="F3036" s="3">
        <v>981476</v>
      </c>
      <c r="G3036" s="3">
        <v>-796600</v>
      </c>
      <c r="H3036" s="3">
        <v>184876</v>
      </c>
      <c r="I3036" s="3">
        <v>-55054.559999999998</v>
      </c>
      <c r="J3036" s="4" t="s">
        <v>3369</v>
      </c>
      <c r="K3036" s="3">
        <v>129821.44</v>
      </c>
      <c r="L3036">
        <f t="shared" si="48"/>
        <v>1061</v>
      </c>
    </row>
    <row r="3037" spans="1:12" x14ac:dyDescent="0.25">
      <c r="A3037" t="str">
        <f>A3036</f>
        <v>Medina Athletic Boosters</v>
      </c>
      <c r="B3037">
        <f>B3036</f>
        <v>2026</v>
      </c>
      <c r="C3037" t="s">
        <v>3357</v>
      </c>
      <c r="D3037" t="str">
        <f>D3036</f>
        <v>501(c)(3)</v>
      </c>
      <c r="E3037" t="str">
        <f>E3036</f>
        <v>1002-39</v>
      </c>
      <c r="F3037" s="3">
        <f>SUM(F3036)</f>
        <v>981476</v>
      </c>
      <c r="G3037" s="3">
        <f>SUM(G3036)</f>
        <v>-796600</v>
      </c>
      <c r="H3037" s="3">
        <f>SUM(H3036)</f>
        <v>184876</v>
      </c>
      <c r="I3037" s="3">
        <f>SUM(I3036)</f>
        <v>-55054.559999999998</v>
      </c>
      <c r="J3037" s="4" t="s">
        <v>3369</v>
      </c>
      <c r="K3037" s="3">
        <f>SUM(K3036)</f>
        <v>129821.44</v>
      </c>
      <c r="L3037">
        <f t="shared" si="48"/>
        <v>1061</v>
      </c>
    </row>
    <row r="3038" spans="1:12" x14ac:dyDescent="0.25">
      <c r="A3038" t="s">
        <v>2111</v>
      </c>
      <c r="B3038">
        <v>2026</v>
      </c>
      <c r="C3038" t="s">
        <v>5</v>
      </c>
      <c r="D3038" t="s">
        <v>6</v>
      </c>
      <c r="E3038" t="s">
        <v>2112</v>
      </c>
      <c r="F3038" s="3">
        <v>1027996</v>
      </c>
      <c r="G3038" s="3">
        <v>-811242</v>
      </c>
      <c r="H3038" s="3">
        <v>216754</v>
      </c>
      <c r="I3038" s="3">
        <v>-69756.56</v>
      </c>
      <c r="J3038" s="4" t="s">
        <v>3369</v>
      </c>
      <c r="K3038" s="3">
        <v>146997.44</v>
      </c>
      <c r="L3038">
        <f t="shared" si="48"/>
        <v>1062</v>
      </c>
    </row>
    <row r="3039" spans="1:12" x14ac:dyDescent="0.25">
      <c r="A3039" t="str">
        <f>A3038</f>
        <v>Medina County Law Enforcement Association</v>
      </c>
      <c r="B3039">
        <f>B3038</f>
        <v>2026</v>
      </c>
      <c r="C3039" t="s">
        <v>3357</v>
      </c>
      <c r="D3039" t="str">
        <f>D3038</f>
        <v>501(c)(3)</v>
      </c>
      <c r="E3039" t="str">
        <f>E3038</f>
        <v>1005-39</v>
      </c>
      <c r="F3039" s="3">
        <f>SUM(F3038)</f>
        <v>1027996</v>
      </c>
      <c r="G3039" s="3">
        <f>SUM(G3038)</f>
        <v>-811242</v>
      </c>
      <c r="H3039" s="3">
        <f>SUM(H3038)</f>
        <v>216754</v>
      </c>
      <c r="I3039" s="3">
        <f>SUM(I3038)</f>
        <v>-69756.56</v>
      </c>
      <c r="J3039" s="4" t="s">
        <v>3369</v>
      </c>
      <c r="K3039" s="3">
        <f>SUM(K3038)</f>
        <v>146997.44</v>
      </c>
      <c r="L3039">
        <f t="shared" si="48"/>
        <v>1062</v>
      </c>
    </row>
    <row r="3040" spans="1:12" x14ac:dyDescent="0.25">
      <c r="A3040" t="s">
        <v>2113</v>
      </c>
      <c r="B3040">
        <v>2026</v>
      </c>
      <c r="C3040" t="s">
        <v>5</v>
      </c>
      <c r="D3040" t="s">
        <v>6</v>
      </c>
      <c r="E3040" t="s">
        <v>2114</v>
      </c>
      <c r="F3040" s="3">
        <v>409082</v>
      </c>
      <c r="G3040" s="3">
        <v>-312621</v>
      </c>
      <c r="H3040" s="3">
        <v>96461</v>
      </c>
      <c r="I3040" s="3">
        <v>-15213</v>
      </c>
      <c r="J3040" s="4" t="s">
        <v>3369</v>
      </c>
      <c r="K3040" s="3">
        <v>81248</v>
      </c>
      <c r="L3040">
        <f t="shared" si="48"/>
        <v>1063</v>
      </c>
    </row>
    <row r="3041" spans="1:12" x14ac:dyDescent="0.25">
      <c r="A3041" t="str">
        <f>A3040</f>
        <v>Medina Youth Baseball Association</v>
      </c>
      <c r="B3041">
        <f>B3040</f>
        <v>2026</v>
      </c>
      <c r="C3041" t="s">
        <v>3357</v>
      </c>
      <c r="D3041" t="str">
        <f>D3040</f>
        <v>501(c)(3)</v>
      </c>
      <c r="E3041" t="str">
        <f>E3040</f>
        <v>0163-39</v>
      </c>
      <c r="F3041" s="3">
        <f>SUM(F3040)</f>
        <v>409082</v>
      </c>
      <c r="G3041" s="3">
        <f>SUM(G3040)</f>
        <v>-312621</v>
      </c>
      <c r="H3041" s="3">
        <f>SUM(H3040)</f>
        <v>96461</v>
      </c>
      <c r="I3041" s="3">
        <f>SUM(I3040)</f>
        <v>-15213</v>
      </c>
      <c r="J3041" s="4" t="s">
        <v>3369</v>
      </c>
      <c r="K3041" s="3">
        <f>SUM(K3040)</f>
        <v>81248</v>
      </c>
      <c r="L3041">
        <f t="shared" si="48"/>
        <v>1063</v>
      </c>
    </row>
    <row r="3042" spans="1:12" x14ac:dyDescent="0.25">
      <c r="A3042" t="s">
        <v>2115</v>
      </c>
      <c r="B3042">
        <v>2026</v>
      </c>
      <c r="C3042" t="s">
        <v>9</v>
      </c>
      <c r="D3042" t="s">
        <v>6</v>
      </c>
      <c r="E3042" t="s">
        <v>2116</v>
      </c>
      <c r="F3042" s="3">
        <v>23264</v>
      </c>
      <c r="G3042" s="3">
        <v>0</v>
      </c>
      <c r="H3042" s="3">
        <v>23264</v>
      </c>
      <c r="I3042" s="3">
        <v>-9810.3700000000008</v>
      </c>
      <c r="J3042" s="3">
        <v>0</v>
      </c>
      <c r="K3042" s="3">
        <v>13453.63</v>
      </c>
      <c r="L3042">
        <f t="shared" si="48"/>
        <v>1064</v>
      </c>
    </row>
    <row r="3043" spans="1:12" x14ac:dyDescent="0.25">
      <c r="A3043" t="s">
        <v>2115</v>
      </c>
      <c r="B3043">
        <v>2026</v>
      </c>
      <c r="C3043" t="s">
        <v>5</v>
      </c>
      <c r="D3043" t="s">
        <v>6</v>
      </c>
      <c r="E3043" t="s">
        <v>2116</v>
      </c>
      <c r="F3043" s="3">
        <v>1307488</v>
      </c>
      <c r="G3043" s="3">
        <v>-1060294</v>
      </c>
      <c r="H3043" s="3">
        <v>247194</v>
      </c>
      <c r="I3043" s="3">
        <v>-76849.98</v>
      </c>
      <c r="J3043" s="4" t="s">
        <v>3369</v>
      </c>
      <c r="K3043" s="3">
        <v>170344.02</v>
      </c>
      <c r="L3043">
        <f t="shared" si="48"/>
        <v>1064</v>
      </c>
    </row>
    <row r="3044" spans="1:12" x14ac:dyDescent="0.25">
      <c r="A3044" t="str">
        <f>A3043</f>
        <v>Meigs County Council on Aging, Inc</v>
      </c>
      <c r="B3044">
        <f>B3043</f>
        <v>2026</v>
      </c>
      <c r="C3044" t="s">
        <v>3357</v>
      </c>
      <c r="D3044" t="str">
        <f>D3043</f>
        <v>501(c)(3)</v>
      </c>
      <c r="E3044" t="str">
        <f>E3043</f>
        <v>0161-39</v>
      </c>
      <c r="F3044" s="3">
        <f>SUM(F3042:F3043)</f>
        <v>1330752</v>
      </c>
      <c r="G3044" s="3">
        <f>SUM(G3042:G3043)</f>
        <v>-1060294</v>
      </c>
      <c r="H3044" s="3">
        <f>SUM(H3042:H3043)</f>
        <v>270458</v>
      </c>
      <c r="I3044" s="3">
        <f>SUM(I3042:I3043)</f>
        <v>-86660.349999999991</v>
      </c>
      <c r="J3044" s="3">
        <v>0</v>
      </c>
      <c r="K3044" s="3">
        <f>SUM(K3042:K3043)</f>
        <v>183797.65</v>
      </c>
      <c r="L3044">
        <f t="shared" si="48"/>
        <v>1064</v>
      </c>
    </row>
    <row r="3045" spans="1:12" x14ac:dyDescent="0.25">
      <c r="A3045" t="s">
        <v>2117</v>
      </c>
      <c r="B3045">
        <v>2026</v>
      </c>
      <c r="C3045" t="s">
        <v>9</v>
      </c>
      <c r="D3045" t="s">
        <v>2</v>
      </c>
      <c r="E3045" t="s">
        <v>2118</v>
      </c>
      <c r="F3045" s="3">
        <v>63983</v>
      </c>
      <c r="G3045" s="3">
        <v>0</v>
      </c>
      <c r="H3045" s="3">
        <v>63983</v>
      </c>
      <c r="I3045" s="3">
        <v>-64825.5</v>
      </c>
      <c r="J3045" s="3">
        <v>0</v>
      </c>
      <c r="K3045" s="3">
        <v>-842.5</v>
      </c>
      <c r="L3045">
        <f t="shared" si="48"/>
        <v>1065</v>
      </c>
    </row>
    <row r="3046" spans="1:12" x14ac:dyDescent="0.25">
      <c r="A3046" t="s">
        <v>2117</v>
      </c>
      <c r="B3046">
        <v>2026</v>
      </c>
      <c r="C3046" t="s">
        <v>12</v>
      </c>
      <c r="D3046" t="s">
        <v>2</v>
      </c>
      <c r="E3046" t="s">
        <v>2118</v>
      </c>
      <c r="F3046" s="3">
        <v>37600</v>
      </c>
      <c r="G3046" s="3">
        <v>-25850</v>
      </c>
      <c r="H3046" s="3">
        <v>11750</v>
      </c>
      <c r="I3046" s="3">
        <v>-2439.3000000000002</v>
      </c>
      <c r="J3046" s="4" t="s">
        <v>3369</v>
      </c>
      <c r="K3046" s="3">
        <v>9310.7000000000007</v>
      </c>
      <c r="L3046">
        <f t="shared" si="48"/>
        <v>1065</v>
      </c>
    </row>
    <row r="3047" spans="1:12" x14ac:dyDescent="0.25">
      <c r="A3047" t="s">
        <v>2117</v>
      </c>
      <c r="B3047">
        <v>2026</v>
      </c>
      <c r="C3047" t="s">
        <v>1</v>
      </c>
      <c r="D3047" t="s">
        <v>2</v>
      </c>
      <c r="E3047" t="s">
        <v>2118</v>
      </c>
      <c r="F3047" s="3">
        <v>13162203.25</v>
      </c>
      <c r="G3047" s="3">
        <v>-12233388.6</v>
      </c>
      <c r="H3047" s="3">
        <v>928814.65</v>
      </c>
      <c r="I3047" s="3">
        <v>-323865.68</v>
      </c>
      <c r="J3047" s="4" t="s">
        <v>3369</v>
      </c>
      <c r="K3047" s="3">
        <v>604948.97</v>
      </c>
      <c r="L3047">
        <f t="shared" si="48"/>
        <v>1065</v>
      </c>
    </row>
    <row r="3048" spans="1:12" x14ac:dyDescent="0.25">
      <c r="A3048" t="s">
        <v>2117</v>
      </c>
      <c r="B3048">
        <v>2026</v>
      </c>
      <c r="C3048" t="s">
        <v>5</v>
      </c>
      <c r="D3048" t="s">
        <v>2</v>
      </c>
      <c r="E3048" t="s">
        <v>2118</v>
      </c>
      <c r="F3048" s="3">
        <v>307880</v>
      </c>
      <c r="G3048" s="3">
        <v>-251210</v>
      </c>
      <c r="H3048" s="3">
        <v>56670</v>
      </c>
      <c r="I3048" s="3">
        <v>-20900.669999999998</v>
      </c>
      <c r="J3048" s="4" t="s">
        <v>3369</v>
      </c>
      <c r="K3048" s="3">
        <v>35769.33</v>
      </c>
      <c r="L3048">
        <f t="shared" si="48"/>
        <v>1065</v>
      </c>
    </row>
    <row r="3049" spans="1:12" x14ac:dyDescent="0.25">
      <c r="A3049" t="str">
        <f>A3048</f>
        <v>Miami Aerie #971 Fraternal Order of Eagles</v>
      </c>
      <c r="B3049">
        <f>B3048</f>
        <v>2026</v>
      </c>
      <c r="C3049" t="s">
        <v>3357</v>
      </c>
      <c r="D3049" t="str">
        <f>D3048</f>
        <v>501(c)(8)</v>
      </c>
      <c r="E3049" t="str">
        <f>E3048</f>
        <v>0211-32</v>
      </c>
      <c r="F3049" s="3">
        <f>SUM(F3045:F3048)</f>
        <v>13571666.25</v>
      </c>
      <c r="G3049" s="3">
        <f>SUM(G3045:G3048)</f>
        <v>-12510448.6</v>
      </c>
      <c r="H3049" s="3">
        <f>SUM(H3045:H3048)</f>
        <v>1061217.6499999999</v>
      </c>
      <c r="I3049" s="3">
        <f>SUM(I3045:I3048)</f>
        <v>-412031.14999999997</v>
      </c>
      <c r="J3049" s="3">
        <v>0</v>
      </c>
      <c r="K3049" s="3">
        <f>SUM(K3045:K3048)</f>
        <v>649186.49999999988</v>
      </c>
      <c r="L3049">
        <f t="shared" si="48"/>
        <v>1065</v>
      </c>
    </row>
    <row r="3050" spans="1:12" x14ac:dyDescent="0.25">
      <c r="A3050" t="s">
        <v>2119</v>
      </c>
      <c r="B3050">
        <v>2026</v>
      </c>
      <c r="C3050" t="s">
        <v>5</v>
      </c>
      <c r="D3050" t="s">
        <v>6</v>
      </c>
      <c r="E3050" t="s">
        <v>2120</v>
      </c>
      <c r="F3050" s="3">
        <v>1701306</v>
      </c>
      <c r="G3050" s="3">
        <v>-1381157</v>
      </c>
      <c r="H3050" s="3">
        <v>320149</v>
      </c>
      <c r="I3050" s="3">
        <v>-100169.86</v>
      </c>
      <c r="J3050" s="4" t="s">
        <v>3369</v>
      </c>
      <c r="K3050" s="3">
        <v>219979.14</v>
      </c>
      <c r="L3050">
        <f t="shared" si="48"/>
        <v>1066</v>
      </c>
    </row>
    <row r="3051" spans="1:12" x14ac:dyDescent="0.25">
      <c r="A3051" t="str">
        <f>A3050</f>
        <v>Miami County 4-H Club Camp Inc</v>
      </c>
      <c r="B3051">
        <f>B3050</f>
        <v>2026</v>
      </c>
      <c r="C3051" t="s">
        <v>3357</v>
      </c>
      <c r="D3051" t="str">
        <f>D3050</f>
        <v>501(c)(3)</v>
      </c>
      <c r="E3051" t="str">
        <f>E3050</f>
        <v>0171-39</v>
      </c>
      <c r="F3051" s="3">
        <f>SUM(F3050)</f>
        <v>1701306</v>
      </c>
      <c r="G3051" s="3">
        <f>SUM(G3050)</f>
        <v>-1381157</v>
      </c>
      <c r="H3051" s="3">
        <f>SUM(H3050)</f>
        <v>320149</v>
      </c>
      <c r="I3051" s="3">
        <f>SUM(I3050)</f>
        <v>-100169.86</v>
      </c>
      <c r="J3051" s="4" t="s">
        <v>3369</v>
      </c>
      <c r="K3051" s="3">
        <f>SUM(K3050)</f>
        <v>219979.14</v>
      </c>
      <c r="L3051">
        <f t="shared" si="48"/>
        <v>1066</v>
      </c>
    </row>
    <row r="3052" spans="1:12" x14ac:dyDescent="0.25">
      <c r="A3052" t="s">
        <v>2121</v>
      </c>
      <c r="B3052">
        <v>2026</v>
      </c>
      <c r="C3052" t="s">
        <v>9</v>
      </c>
      <c r="D3052" t="s">
        <v>6</v>
      </c>
      <c r="E3052" t="s">
        <v>2122</v>
      </c>
      <c r="F3052" s="3">
        <v>951630</v>
      </c>
      <c r="G3052" s="3">
        <v>0</v>
      </c>
      <c r="H3052" s="3">
        <v>951630</v>
      </c>
      <c r="I3052" s="3">
        <v>-1617589.77</v>
      </c>
      <c r="J3052" s="3">
        <v>0</v>
      </c>
      <c r="K3052" s="3">
        <v>-665959.77</v>
      </c>
      <c r="L3052">
        <f t="shared" si="48"/>
        <v>1067</v>
      </c>
    </row>
    <row r="3053" spans="1:12" x14ac:dyDescent="0.25">
      <c r="A3053" t="s">
        <v>2121</v>
      </c>
      <c r="B3053">
        <v>2026</v>
      </c>
      <c r="C3053" t="s">
        <v>12</v>
      </c>
      <c r="D3053" t="s">
        <v>6</v>
      </c>
      <c r="E3053" t="s">
        <v>2122</v>
      </c>
      <c r="F3053" s="3">
        <v>7900266</v>
      </c>
      <c r="G3053" s="3">
        <v>-5975956</v>
      </c>
      <c r="H3053" s="3">
        <v>1924310</v>
      </c>
      <c r="I3053" s="3">
        <v>-553743.31999999995</v>
      </c>
      <c r="J3053" s="4" t="s">
        <v>3369</v>
      </c>
      <c r="K3053" s="3">
        <v>1370566.68</v>
      </c>
      <c r="L3053">
        <f t="shared" si="48"/>
        <v>1067</v>
      </c>
    </row>
    <row r="3054" spans="1:12" x14ac:dyDescent="0.25">
      <c r="A3054" t="s">
        <v>2121</v>
      </c>
      <c r="B3054">
        <v>2026</v>
      </c>
      <c r="C3054" t="s">
        <v>5</v>
      </c>
      <c r="D3054" t="s">
        <v>6</v>
      </c>
      <c r="E3054" t="s">
        <v>2122</v>
      </c>
      <c r="F3054" s="3">
        <v>1728550</v>
      </c>
      <c r="G3054" s="3">
        <v>-1389641</v>
      </c>
      <c r="H3054" s="3">
        <v>338909</v>
      </c>
      <c r="I3054" s="3">
        <v>-108489</v>
      </c>
      <c r="J3054" s="4" t="s">
        <v>3369</v>
      </c>
      <c r="K3054" s="3">
        <v>230420</v>
      </c>
      <c r="L3054">
        <f t="shared" si="48"/>
        <v>1067</v>
      </c>
    </row>
    <row r="3055" spans="1:12" x14ac:dyDescent="0.25">
      <c r="A3055" t="str">
        <f>A3054</f>
        <v>Miami Valley Warhawks Baseball Club, Inc</v>
      </c>
      <c r="B3055">
        <f>B3054</f>
        <v>2026</v>
      </c>
      <c r="C3055" t="s">
        <v>3357</v>
      </c>
      <c r="D3055" t="str">
        <f>D3054</f>
        <v>501(c)(3)</v>
      </c>
      <c r="E3055" t="str">
        <f>E3054</f>
        <v>0093-39</v>
      </c>
      <c r="F3055" s="3">
        <f>SUM(F3052:F3054)</f>
        <v>10580446</v>
      </c>
      <c r="G3055" s="3">
        <f>SUM(G3052:G3054)</f>
        <v>-7365597</v>
      </c>
      <c r="H3055" s="3">
        <f>SUM(H3052:H3054)</f>
        <v>3214849</v>
      </c>
      <c r="I3055" s="3">
        <f>SUM(I3052:I3054)</f>
        <v>-2279822.09</v>
      </c>
      <c r="J3055" s="3">
        <v>0</v>
      </c>
      <c r="K3055" s="3">
        <f>SUM(K3052:K3054)</f>
        <v>935026.90999999992</v>
      </c>
      <c r="L3055">
        <f t="shared" si="48"/>
        <v>1067</v>
      </c>
    </row>
    <row r="3056" spans="1:12" x14ac:dyDescent="0.25">
      <c r="A3056" t="s">
        <v>2123</v>
      </c>
      <c r="B3056">
        <v>2026</v>
      </c>
      <c r="C3056" t="s">
        <v>5</v>
      </c>
      <c r="D3056" t="s">
        <v>6</v>
      </c>
      <c r="E3056" t="s">
        <v>2124</v>
      </c>
      <c r="F3056" s="3">
        <v>535970</v>
      </c>
      <c r="G3056" s="3">
        <v>-460843</v>
      </c>
      <c r="H3056" s="3">
        <v>75127</v>
      </c>
      <c r="I3056" s="3">
        <v>-12354</v>
      </c>
      <c r="J3056" s="4" t="s">
        <v>3369</v>
      </c>
      <c r="K3056" s="3">
        <v>62773</v>
      </c>
      <c r="L3056">
        <f t="shared" si="48"/>
        <v>1068</v>
      </c>
    </row>
    <row r="3057" spans="1:12" x14ac:dyDescent="0.25">
      <c r="A3057" t="str">
        <f>A3056</f>
        <v>Middle Ground Ministries Inc</v>
      </c>
      <c r="B3057">
        <f>B3056</f>
        <v>2026</v>
      </c>
      <c r="C3057" t="s">
        <v>3357</v>
      </c>
      <c r="D3057" t="str">
        <f>D3056</f>
        <v>501(c)(3)</v>
      </c>
      <c r="E3057" t="str">
        <f>E3056</f>
        <v>0152-39</v>
      </c>
      <c r="F3057" s="3">
        <f>SUM(F3056)</f>
        <v>535970</v>
      </c>
      <c r="G3057" s="3">
        <f>SUM(G3056)</f>
        <v>-460843</v>
      </c>
      <c r="H3057" s="3">
        <f>SUM(H3056)</f>
        <v>75127</v>
      </c>
      <c r="I3057" s="3">
        <f>SUM(I3056)</f>
        <v>-12354</v>
      </c>
      <c r="J3057" s="4" t="s">
        <v>3369</v>
      </c>
      <c r="K3057" s="3">
        <f>SUM(K3056)</f>
        <v>62773</v>
      </c>
      <c r="L3057">
        <f t="shared" si="48"/>
        <v>1068</v>
      </c>
    </row>
    <row r="3058" spans="1:12" x14ac:dyDescent="0.25">
      <c r="A3058" t="s">
        <v>2125</v>
      </c>
      <c r="B3058">
        <v>2026</v>
      </c>
      <c r="C3058" t="s">
        <v>9</v>
      </c>
      <c r="D3058" t="s">
        <v>6</v>
      </c>
      <c r="E3058" t="s">
        <v>2126</v>
      </c>
      <c r="F3058" s="3">
        <v>0</v>
      </c>
      <c r="G3058" s="3">
        <v>0</v>
      </c>
      <c r="H3058" s="3">
        <v>0</v>
      </c>
      <c r="I3058" s="3">
        <v>0</v>
      </c>
      <c r="J3058" s="3">
        <v>0</v>
      </c>
      <c r="K3058" s="3">
        <v>0</v>
      </c>
      <c r="L3058">
        <f t="shared" si="48"/>
        <v>1069</v>
      </c>
    </row>
    <row r="3059" spans="1:12" x14ac:dyDescent="0.25">
      <c r="A3059" t="s">
        <v>2125</v>
      </c>
      <c r="B3059">
        <v>2026</v>
      </c>
      <c r="C3059" t="s">
        <v>5</v>
      </c>
      <c r="D3059" t="s">
        <v>6</v>
      </c>
      <c r="E3059" t="s">
        <v>2126</v>
      </c>
      <c r="F3059" s="3">
        <v>2820468</v>
      </c>
      <c r="G3059" s="3">
        <v>-2285819</v>
      </c>
      <c r="H3059" s="3">
        <v>534649</v>
      </c>
      <c r="I3059" s="3">
        <v>-162948.48000000001</v>
      </c>
      <c r="J3059" s="4" t="s">
        <v>3369</v>
      </c>
      <c r="K3059" s="3">
        <v>371700.52</v>
      </c>
      <c r="L3059">
        <f t="shared" si="48"/>
        <v>1069</v>
      </c>
    </row>
    <row r="3060" spans="1:12" x14ac:dyDescent="0.25">
      <c r="A3060" t="str">
        <f>A3059</f>
        <v>Mid-Ohio Youth Mentoring, Inc.</v>
      </c>
      <c r="B3060">
        <f>B3059</f>
        <v>2026</v>
      </c>
      <c r="C3060" t="s">
        <v>3357</v>
      </c>
      <c r="D3060" t="str">
        <f>D3059</f>
        <v>501(c)(3)</v>
      </c>
      <c r="E3060" t="str">
        <f>E3059</f>
        <v>0263-28</v>
      </c>
      <c r="F3060" s="3">
        <f>SUM(F3058:F3059)</f>
        <v>2820468</v>
      </c>
      <c r="G3060" s="3">
        <f>SUM(G3058:G3059)</f>
        <v>-2285819</v>
      </c>
      <c r="H3060" s="3">
        <f>SUM(H3058:H3059)</f>
        <v>534649</v>
      </c>
      <c r="I3060" s="3">
        <f>SUM(I3058:I3059)</f>
        <v>-162948.48000000001</v>
      </c>
      <c r="J3060" s="3">
        <v>0</v>
      </c>
      <c r="K3060" s="3">
        <f>SUM(K3058:K3059)</f>
        <v>371700.52</v>
      </c>
      <c r="L3060">
        <f t="shared" si="48"/>
        <v>1069</v>
      </c>
    </row>
    <row r="3061" spans="1:12" x14ac:dyDescent="0.25">
      <c r="A3061" t="s">
        <v>2127</v>
      </c>
      <c r="B3061">
        <v>2026</v>
      </c>
      <c r="C3061" t="s">
        <v>5</v>
      </c>
      <c r="D3061" t="s">
        <v>6</v>
      </c>
      <c r="E3061" t="s">
        <v>2128</v>
      </c>
      <c r="F3061" s="3">
        <v>458170</v>
      </c>
      <c r="G3061" s="3">
        <v>-350656</v>
      </c>
      <c r="H3061" s="3">
        <v>107514</v>
      </c>
      <c r="I3061" s="3">
        <v>-27712.2</v>
      </c>
      <c r="J3061" s="4" t="s">
        <v>3369</v>
      </c>
      <c r="K3061" s="3">
        <v>79801.8</v>
      </c>
      <c r="L3061">
        <f t="shared" si="48"/>
        <v>1070</v>
      </c>
    </row>
    <row r="3062" spans="1:12" x14ac:dyDescent="0.25">
      <c r="A3062" t="str">
        <f>A3061</f>
        <v>MIDVIEW ATHLETIC BOOSTERS</v>
      </c>
      <c r="B3062">
        <f>B3061</f>
        <v>2026</v>
      </c>
      <c r="C3062" t="s">
        <v>3357</v>
      </c>
      <c r="D3062" t="str">
        <f>D3061</f>
        <v>501(c)(3)</v>
      </c>
      <c r="E3062" t="str">
        <f>E3061</f>
        <v>1013-39</v>
      </c>
      <c r="F3062" s="3">
        <f>SUM(F3061)</f>
        <v>458170</v>
      </c>
      <c r="G3062" s="3">
        <f>SUM(G3061)</f>
        <v>-350656</v>
      </c>
      <c r="H3062" s="3">
        <f>SUM(H3061)</f>
        <v>107514</v>
      </c>
      <c r="I3062" s="3">
        <f>SUM(I3061)</f>
        <v>-27712.2</v>
      </c>
      <c r="J3062" s="4" t="s">
        <v>3369</v>
      </c>
      <c r="K3062" s="3">
        <f>SUM(K3061)</f>
        <v>79801.8</v>
      </c>
      <c r="L3062">
        <f t="shared" si="48"/>
        <v>1070</v>
      </c>
    </row>
    <row r="3063" spans="1:12" x14ac:dyDescent="0.25">
      <c r="A3063" t="s">
        <v>2129</v>
      </c>
      <c r="B3063">
        <v>2026</v>
      </c>
      <c r="C3063" t="s">
        <v>5</v>
      </c>
      <c r="D3063" t="s">
        <v>6</v>
      </c>
      <c r="E3063" t="s">
        <v>2130</v>
      </c>
      <c r="F3063" s="3">
        <v>16000</v>
      </c>
      <c r="G3063" s="3">
        <v>-12884</v>
      </c>
      <c r="H3063" s="3">
        <v>3116</v>
      </c>
      <c r="I3063" s="3">
        <v>-960</v>
      </c>
      <c r="J3063" s="4" t="s">
        <v>3369</v>
      </c>
      <c r="K3063" s="3">
        <v>2156</v>
      </c>
      <c r="L3063">
        <f t="shared" si="48"/>
        <v>1071</v>
      </c>
    </row>
    <row r="3064" spans="1:12" x14ac:dyDescent="0.25">
      <c r="A3064" t="str">
        <f>A3063</f>
        <v>Miller City Athletic Boosters</v>
      </c>
      <c r="B3064">
        <f>B3063</f>
        <v>2026</v>
      </c>
      <c r="C3064" t="s">
        <v>3357</v>
      </c>
      <c r="D3064" t="str">
        <f>D3063</f>
        <v>501(c)(3)</v>
      </c>
      <c r="E3064" t="str">
        <f>E3063</f>
        <v>1021-39</v>
      </c>
      <c r="F3064" s="3">
        <f>SUM(F3063)</f>
        <v>16000</v>
      </c>
      <c r="G3064" s="3">
        <f>SUM(G3063)</f>
        <v>-12884</v>
      </c>
      <c r="H3064" s="3">
        <f>SUM(H3063)</f>
        <v>3116</v>
      </c>
      <c r="I3064" s="3">
        <f>SUM(I3063)</f>
        <v>-960</v>
      </c>
      <c r="J3064" s="4" t="s">
        <v>3369</v>
      </c>
      <c r="K3064" s="3">
        <f>SUM(K3063)</f>
        <v>2156</v>
      </c>
      <c r="L3064">
        <f t="shared" si="48"/>
        <v>1071</v>
      </c>
    </row>
    <row r="3065" spans="1:12" x14ac:dyDescent="0.25">
      <c r="A3065" t="s">
        <v>2131</v>
      </c>
      <c r="B3065">
        <v>2026</v>
      </c>
      <c r="C3065" t="s">
        <v>5</v>
      </c>
      <c r="D3065" t="s">
        <v>6</v>
      </c>
      <c r="E3065" t="s">
        <v>2132</v>
      </c>
      <c r="F3065" s="3">
        <v>300505</v>
      </c>
      <c r="G3065" s="3">
        <v>-242566</v>
      </c>
      <c r="H3065" s="3">
        <v>57939</v>
      </c>
      <c r="I3065" s="3">
        <v>-18150</v>
      </c>
      <c r="J3065" s="4" t="s">
        <v>3369</v>
      </c>
      <c r="K3065" s="3">
        <v>39789</v>
      </c>
      <c r="L3065">
        <f t="shared" si="48"/>
        <v>1072</v>
      </c>
    </row>
    <row r="3066" spans="1:12" x14ac:dyDescent="0.25">
      <c r="A3066" t="str">
        <f>A3065</f>
        <v>Miller City Volunteer Fire Department Inc.</v>
      </c>
      <c r="B3066">
        <f>B3065</f>
        <v>2026</v>
      </c>
      <c r="C3066" t="s">
        <v>3357</v>
      </c>
      <c r="D3066" t="str">
        <f>D3065</f>
        <v>501(c)(3)</v>
      </c>
      <c r="E3066" t="str">
        <f>E3065</f>
        <v>0184-39</v>
      </c>
      <c r="F3066" s="3">
        <f>SUM(F3065)</f>
        <v>300505</v>
      </c>
      <c r="G3066" s="3">
        <f>SUM(G3065)</f>
        <v>-242566</v>
      </c>
      <c r="H3066" s="3">
        <f>SUM(H3065)</f>
        <v>57939</v>
      </c>
      <c r="I3066" s="3">
        <f>SUM(I3065)</f>
        <v>-18150</v>
      </c>
      <c r="J3066" s="4" t="s">
        <v>3369</v>
      </c>
      <c r="K3066" s="3">
        <f>SUM(K3065)</f>
        <v>39789</v>
      </c>
      <c r="L3066">
        <f t="shared" si="48"/>
        <v>1072</v>
      </c>
    </row>
    <row r="3067" spans="1:12" x14ac:dyDescent="0.25">
      <c r="A3067" t="s">
        <v>2133</v>
      </c>
      <c r="B3067">
        <v>2026</v>
      </c>
      <c r="C3067" t="s">
        <v>9</v>
      </c>
      <c r="D3067" t="s">
        <v>864</v>
      </c>
      <c r="E3067" t="s">
        <v>2134</v>
      </c>
      <c r="F3067" s="3">
        <v>200</v>
      </c>
      <c r="G3067" s="3">
        <v>0</v>
      </c>
      <c r="H3067" s="3">
        <v>200</v>
      </c>
      <c r="I3067" s="3">
        <v>-1050</v>
      </c>
      <c r="J3067" s="3">
        <v>1600</v>
      </c>
      <c r="K3067" s="3">
        <v>750</v>
      </c>
      <c r="L3067">
        <f t="shared" si="48"/>
        <v>1073</v>
      </c>
    </row>
    <row r="3068" spans="1:12" x14ac:dyDescent="0.25">
      <c r="A3068" t="s">
        <v>2133</v>
      </c>
      <c r="B3068">
        <v>2026</v>
      </c>
      <c r="C3068" t="s">
        <v>5</v>
      </c>
      <c r="D3068" t="s">
        <v>864</v>
      </c>
      <c r="E3068" t="s">
        <v>2134</v>
      </c>
      <c r="F3068" s="3">
        <v>162484</v>
      </c>
      <c r="G3068" s="3">
        <v>-122613</v>
      </c>
      <c r="H3068" s="3">
        <v>39871</v>
      </c>
      <c r="I3068" s="3">
        <v>-18166</v>
      </c>
      <c r="J3068" s="4" t="s">
        <v>3369</v>
      </c>
      <c r="K3068" s="3">
        <v>21705</v>
      </c>
      <c r="L3068">
        <f t="shared" si="48"/>
        <v>1073</v>
      </c>
    </row>
    <row r="3069" spans="1:12" x14ac:dyDescent="0.25">
      <c r="A3069" t="str">
        <f>A3068</f>
        <v>Milton Athletic Club</v>
      </c>
      <c r="B3069">
        <f>B3068</f>
        <v>2026</v>
      </c>
      <c r="C3069" t="s">
        <v>3357</v>
      </c>
      <c r="D3069" t="str">
        <f>D3068</f>
        <v>501(c)(7)</v>
      </c>
      <c r="E3069" t="str">
        <f>E3068</f>
        <v>0167-39</v>
      </c>
      <c r="F3069" s="3">
        <f>SUM(F3067:F3068)</f>
        <v>162684</v>
      </c>
      <c r="G3069" s="3">
        <f>SUM(G3067:G3068)</f>
        <v>-122613</v>
      </c>
      <c r="H3069" s="3">
        <f>SUM(H3067:H3068)</f>
        <v>40071</v>
      </c>
      <c r="I3069" s="3">
        <f>SUM(I3067:I3068)</f>
        <v>-19216</v>
      </c>
      <c r="J3069" s="3">
        <v>1600</v>
      </c>
      <c r="K3069" s="3">
        <f>SUM(K3067:K3068)</f>
        <v>22455</v>
      </c>
      <c r="L3069">
        <f t="shared" si="48"/>
        <v>1073</v>
      </c>
    </row>
    <row r="3070" spans="1:12" x14ac:dyDescent="0.25">
      <c r="A3070" t="s">
        <v>2135</v>
      </c>
      <c r="B3070">
        <v>2026</v>
      </c>
      <c r="C3070" t="s">
        <v>5</v>
      </c>
      <c r="D3070" t="s">
        <v>6</v>
      </c>
      <c r="E3070" t="s">
        <v>2136</v>
      </c>
      <c r="F3070" s="3">
        <v>2152349</v>
      </c>
      <c r="G3070" s="3">
        <v>-1741820</v>
      </c>
      <c r="H3070" s="3">
        <v>410529</v>
      </c>
      <c r="I3070" s="3">
        <v>-127600.14</v>
      </c>
      <c r="J3070" s="4" t="s">
        <v>3369</v>
      </c>
      <c r="K3070" s="3">
        <v>282928.86</v>
      </c>
      <c r="L3070">
        <f t="shared" si="48"/>
        <v>1074</v>
      </c>
    </row>
    <row r="3071" spans="1:12" x14ac:dyDescent="0.25">
      <c r="A3071" t="str">
        <f>A3070</f>
        <v>Mogadore Athletic Booster Association</v>
      </c>
      <c r="B3071">
        <f>B3070</f>
        <v>2026</v>
      </c>
      <c r="C3071" t="s">
        <v>3357</v>
      </c>
      <c r="D3071" t="str">
        <f>D3070</f>
        <v>501(c)(3)</v>
      </c>
      <c r="E3071" t="str">
        <f>E3070</f>
        <v>0176-39</v>
      </c>
      <c r="F3071" s="3">
        <f>SUM(F3070)</f>
        <v>2152349</v>
      </c>
      <c r="G3071" s="3">
        <f>SUM(G3070)</f>
        <v>-1741820</v>
      </c>
      <c r="H3071" s="3">
        <f>SUM(H3070)</f>
        <v>410529</v>
      </c>
      <c r="I3071" s="3">
        <f>SUM(I3070)</f>
        <v>-127600.14</v>
      </c>
      <c r="J3071" s="4" t="s">
        <v>3369</v>
      </c>
      <c r="K3071" s="3">
        <f>SUM(K3070)</f>
        <v>282928.86</v>
      </c>
      <c r="L3071">
        <f t="shared" si="48"/>
        <v>1074</v>
      </c>
    </row>
    <row r="3072" spans="1:12" x14ac:dyDescent="0.25">
      <c r="A3072" t="s">
        <v>2137</v>
      </c>
      <c r="B3072">
        <v>2026</v>
      </c>
      <c r="C3072" t="s">
        <v>1</v>
      </c>
      <c r="D3072" t="s">
        <v>10</v>
      </c>
      <c r="E3072" t="s">
        <v>2138</v>
      </c>
      <c r="F3072" s="3">
        <v>2702427.55</v>
      </c>
      <c r="G3072" s="3">
        <v>-2197054.25</v>
      </c>
      <c r="H3072" s="3">
        <v>505373.3</v>
      </c>
      <c r="I3072" s="3">
        <v>-189262.3</v>
      </c>
      <c r="J3072" s="4" t="s">
        <v>3369</v>
      </c>
      <c r="K3072" s="3">
        <v>316111</v>
      </c>
      <c r="L3072">
        <f t="shared" si="48"/>
        <v>1075</v>
      </c>
    </row>
    <row r="3073" spans="1:12" x14ac:dyDescent="0.25">
      <c r="A3073" t="s">
        <v>2137</v>
      </c>
      <c r="B3073">
        <v>2026</v>
      </c>
      <c r="C3073" t="s">
        <v>5</v>
      </c>
      <c r="D3073" t="s">
        <v>10</v>
      </c>
      <c r="E3073" t="s">
        <v>2138</v>
      </c>
      <c r="F3073" s="3">
        <v>31360</v>
      </c>
      <c r="G3073" s="3">
        <v>-25545</v>
      </c>
      <c r="H3073" s="3">
        <v>5815</v>
      </c>
      <c r="I3073" s="3">
        <v>-5558.83</v>
      </c>
      <c r="J3073" s="4" t="s">
        <v>3369</v>
      </c>
      <c r="K3073" s="3">
        <v>256.17</v>
      </c>
      <c r="L3073">
        <f t="shared" si="48"/>
        <v>1075</v>
      </c>
    </row>
    <row r="3074" spans="1:12" x14ac:dyDescent="0.25">
      <c r="A3074" t="str">
        <f>A3073</f>
        <v>Mogadore VFW 8487</v>
      </c>
      <c r="B3074">
        <f>B3073</f>
        <v>2026</v>
      </c>
      <c r="C3074" t="s">
        <v>3357</v>
      </c>
      <c r="D3074" t="str">
        <f>D3073</f>
        <v>501(c)(19)</v>
      </c>
      <c r="E3074" t="str">
        <f>E3073</f>
        <v>0249-48</v>
      </c>
      <c r="F3074" s="3">
        <f>SUM(F3072:F3073)</f>
        <v>2733787.55</v>
      </c>
      <c r="G3074" s="3">
        <f>SUM(G3072:G3073)</f>
        <v>-2222599.25</v>
      </c>
      <c r="H3074" s="3">
        <f>SUM(H3072:H3073)</f>
        <v>511188.3</v>
      </c>
      <c r="I3074" s="3">
        <f>SUM(I3072:I3073)</f>
        <v>-194821.12999999998</v>
      </c>
      <c r="J3074" s="4" t="s">
        <v>3369</v>
      </c>
      <c r="K3074" s="3">
        <f>SUM(K3072:K3073)</f>
        <v>316367.17</v>
      </c>
      <c r="L3074">
        <f t="shared" si="48"/>
        <v>1075</v>
      </c>
    </row>
    <row r="3075" spans="1:12" x14ac:dyDescent="0.25">
      <c r="A3075" t="s">
        <v>2139</v>
      </c>
      <c r="B3075">
        <v>2026</v>
      </c>
      <c r="C3075" t="s">
        <v>9</v>
      </c>
      <c r="D3075" t="s">
        <v>6</v>
      </c>
      <c r="E3075" t="s">
        <v>2140</v>
      </c>
      <c r="F3075" s="3">
        <v>230969</v>
      </c>
      <c r="G3075" s="3">
        <v>0</v>
      </c>
      <c r="H3075" s="3">
        <v>230969</v>
      </c>
      <c r="I3075" s="3">
        <v>-329468.42</v>
      </c>
      <c r="J3075" s="3">
        <v>6687.89</v>
      </c>
      <c r="K3075" s="3">
        <v>-91811.53</v>
      </c>
      <c r="L3075">
        <f t="shared" si="48"/>
        <v>1076</v>
      </c>
    </row>
    <row r="3076" spans="1:12" x14ac:dyDescent="0.25">
      <c r="A3076" t="s">
        <v>2139</v>
      </c>
      <c r="B3076">
        <v>2026</v>
      </c>
      <c r="C3076" t="s">
        <v>12</v>
      </c>
      <c r="D3076" t="s">
        <v>6</v>
      </c>
      <c r="E3076" t="s">
        <v>2140</v>
      </c>
      <c r="F3076" s="3">
        <v>2178562</v>
      </c>
      <c r="G3076" s="3">
        <v>-1644752</v>
      </c>
      <c r="H3076" s="3">
        <v>533810</v>
      </c>
      <c r="I3076" s="3">
        <v>-128477.25</v>
      </c>
      <c r="J3076" s="4" t="s">
        <v>3369</v>
      </c>
      <c r="K3076" s="3">
        <v>405332.75</v>
      </c>
      <c r="L3076">
        <f t="shared" ref="L3076:L3139" si="49">IF(E3076=E3075,L3075,L3075+1)</f>
        <v>1076</v>
      </c>
    </row>
    <row r="3077" spans="1:12" x14ac:dyDescent="0.25">
      <c r="A3077" t="str">
        <f>A3076</f>
        <v>Monarch Diamond Club</v>
      </c>
      <c r="B3077">
        <f>B3076</f>
        <v>2026</v>
      </c>
      <c r="C3077" t="s">
        <v>3357</v>
      </c>
      <c r="D3077" t="str">
        <f>D3076</f>
        <v>501(c)(3)</v>
      </c>
      <c r="E3077" t="str">
        <f>E3076</f>
        <v>0124-39</v>
      </c>
      <c r="F3077" s="3">
        <f>SUM(F3075:F3076)</f>
        <v>2409531</v>
      </c>
      <c r="G3077" s="3">
        <f>SUM(G3075:G3076)</f>
        <v>-1644752</v>
      </c>
      <c r="H3077" s="3">
        <f>SUM(H3075:H3076)</f>
        <v>764779</v>
      </c>
      <c r="I3077" s="3">
        <f>SUM(I3075:I3076)</f>
        <v>-457945.67</v>
      </c>
      <c r="J3077" s="3">
        <v>6687.89</v>
      </c>
      <c r="K3077" s="3">
        <f>SUM(K3075:K3076)</f>
        <v>313521.21999999997</v>
      </c>
      <c r="L3077">
        <f t="shared" si="49"/>
        <v>1076</v>
      </c>
    </row>
    <row r="3078" spans="1:12" x14ac:dyDescent="0.25">
      <c r="A3078" t="s">
        <v>2141</v>
      </c>
      <c r="B3078">
        <v>2026</v>
      </c>
      <c r="C3078" t="s">
        <v>9</v>
      </c>
      <c r="D3078" t="s">
        <v>6</v>
      </c>
      <c r="E3078" t="s">
        <v>2142</v>
      </c>
      <c r="F3078" s="3">
        <v>25214.51</v>
      </c>
      <c r="G3078" s="3">
        <v>0</v>
      </c>
      <c r="H3078" s="3">
        <v>25214.51</v>
      </c>
      <c r="I3078" s="3">
        <v>-9007.2199999999993</v>
      </c>
      <c r="J3078" s="3">
        <v>789.71</v>
      </c>
      <c r="K3078" s="3">
        <v>16997</v>
      </c>
      <c r="L3078">
        <f t="shared" si="49"/>
        <v>1077</v>
      </c>
    </row>
    <row r="3079" spans="1:12" x14ac:dyDescent="0.25">
      <c r="A3079" t="str">
        <f>A3078</f>
        <v>Monroe Athletic Booster Club, Inc</v>
      </c>
      <c r="B3079">
        <f>B3078</f>
        <v>2026</v>
      </c>
      <c r="C3079" t="s">
        <v>3357</v>
      </c>
      <c r="D3079" t="str">
        <f>D3078</f>
        <v>501(c)(3)</v>
      </c>
      <c r="E3079" t="str">
        <f>E3078</f>
        <v>1003-39</v>
      </c>
      <c r="F3079" s="3">
        <f>SUM(F3078)</f>
        <v>25214.51</v>
      </c>
      <c r="G3079" s="3">
        <f>SUM(G3078)</f>
        <v>0</v>
      </c>
      <c r="H3079" s="3">
        <f>SUM(H3078)</f>
        <v>25214.51</v>
      </c>
      <c r="I3079" s="3">
        <f>SUM(I3078)</f>
        <v>-9007.2199999999993</v>
      </c>
      <c r="J3079" s="3">
        <v>789.71</v>
      </c>
      <c r="K3079" s="3">
        <f>SUM(K3078)</f>
        <v>16997</v>
      </c>
      <c r="L3079">
        <f t="shared" si="49"/>
        <v>1077</v>
      </c>
    </row>
    <row r="3080" spans="1:12" x14ac:dyDescent="0.25">
      <c r="A3080" t="s">
        <v>2143</v>
      </c>
      <c r="B3080">
        <v>2026</v>
      </c>
      <c r="C3080" t="s">
        <v>5</v>
      </c>
      <c r="D3080" t="s">
        <v>6</v>
      </c>
      <c r="E3080" t="s">
        <v>2144</v>
      </c>
      <c r="F3080" s="3">
        <v>3152</v>
      </c>
      <c r="G3080" s="3">
        <v>-982.40999999999985</v>
      </c>
      <c r="H3080" s="3">
        <v>2169.59</v>
      </c>
      <c r="I3080" s="3">
        <v>-200</v>
      </c>
      <c r="J3080" s="4" t="s">
        <v>3369</v>
      </c>
      <c r="K3080" s="3">
        <v>1969.59</v>
      </c>
      <c r="L3080">
        <f t="shared" si="49"/>
        <v>1078</v>
      </c>
    </row>
    <row r="3081" spans="1:12" x14ac:dyDescent="0.25">
      <c r="A3081" t="str">
        <f>A3080</f>
        <v>Monroeville Baseball Alumni, Inc.</v>
      </c>
      <c r="B3081">
        <f>B3080</f>
        <v>2026</v>
      </c>
      <c r="C3081" t="s">
        <v>3357</v>
      </c>
      <c r="D3081" t="str">
        <f>D3080</f>
        <v>501(c)(3)</v>
      </c>
      <c r="E3081" t="str">
        <f>E3080</f>
        <v>0183-39</v>
      </c>
      <c r="F3081" s="3">
        <f>SUM(F3080)</f>
        <v>3152</v>
      </c>
      <c r="G3081" s="3">
        <f>SUM(G3080)</f>
        <v>-982.40999999999985</v>
      </c>
      <c r="H3081" s="3">
        <f>SUM(H3080)</f>
        <v>2169.59</v>
      </c>
      <c r="I3081" s="3">
        <f>SUM(I3080)</f>
        <v>-200</v>
      </c>
      <c r="J3081" s="4" t="s">
        <v>3369</v>
      </c>
      <c r="K3081" s="3">
        <f>SUM(K3080)</f>
        <v>1969.59</v>
      </c>
      <c r="L3081">
        <f t="shared" si="49"/>
        <v>1078</v>
      </c>
    </row>
    <row r="3082" spans="1:12" x14ac:dyDescent="0.25">
      <c r="A3082" t="s">
        <v>2145</v>
      </c>
      <c r="B3082">
        <v>2026</v>
      </c>
      <c r="C3082" t="s">
        <v>5</v>
      </c>
      <c r="D3082" t="s">
        <v>6</v>
      </c>
      <c r="E3082" t="s">
        <v>2146</v>
      </c>
      <c r="F3082" s="3">
        <v>592344</v>
      </c>
      <c r="G3082" s="3">
        <v>-464308</v>
      </c>
      <c r="H3082" s="3">
        <v>128036</v>
      </c>
      <c r="I3082" s="3">
        <v>-22979</v>
      </c>
      <c r="J3082" s="4" t="s">
        <v>3369</v>
      </c>
      <c r="K3082" s="3">
        <v>105057</v>
      </c>
      <c r="L3082">
        <f t="shared" si="49"/>
        <v>1079</v>
      </c>
    </row>
    <row r="3083" spans="1:12" x14ac:dyDescent="0.25">
      <c r="A3083" t="str">
        <f>A3082</f>
        <v>Monroeville Football Alumni Association</v>
      </c>
      <c r="B3083">
        <f>B3082</f>
        <v>2026</v>
      </c>
      <c r="C3083" t="s">
        <v>3357</v>
      </c>
      <c r="D3083" t="str">
        <f>D3082</f>
        <v>501(c)(3)</v>
      </c>
      <c r="E3083" t="str">
        <f>E3082</f>
        <v>0178-39</v>
      </c>
      <c r="F3083" s="3">
        <f>SUM(F3082)</f>
        <v>592344</v>
      </c>
      <c r="G3083" s="3">
        <f>SUM(G3082)</f>
        <v>-464308</v>
      </c>
      <c r="H3083" s="3">
        <f>SUM(H3082)</f>
        <v>128036</v>
      </c>
      <c r="I3083" s="3">
        <f>SUM(I3082)</f>
        <v>-22979</v>
      </c>
      <c r="J3083" s="4" t="s">
        <v>3369</v>
      </c>
      <c r="K3083" s="3">
        <f>SUM(K3082)</f>
        <v>105057</v>
      </c>
      <c r="L3083">
        <f t="shared" si="49"/>
        <v>1079</v>
      </c>
    </row>
    <row r="3084" spans="1:12" x14ac:dyDescent="0.25">
      <c r="A3084" t="s">
        <v>2147</v>
      </c>
      <c r="B3084">
        <v>2026</v>
      </c>
      <c r="C3084" t="s">
        <v>1</v>
      </c>
      <c r="D3084" t="s">
        <v>2</v>
      </c>
      <c r="E3084" t="s">
        <v>2148</v>
      </c>
      <c r="F3084" s="3">
        <v>10232271.25</v>
      </c>
      <c r="G3084" s="3">
        <v>-9531623.4499999993</v>
      </c>
      <c r="H3084" s="3">
        <v>700647.8</v>
      </c>
      <c r="I3084" s="3">
        <v>-124966.61</v>
      </c>
      <c r="J3084" s="4" t="s">
        <v>3369</v>
      </c>
      <c r="K3084" s="3">
        <v>575681.18999999994</v>
      </c>
      <c r="L3084">
        <f t="shared" si="49"/>
        <v>1080</v>
      </c>
    </row>
    <row r="3085" spans="1:12" x14ac:dyDescent="0.25">
      <c r="A3085" t="s">
        <v>2147</v>
      </c>
      <c r="B3085">
        <v>2026</v>
      </c>
      <c r="C3085" t="s">
        <v>5</v>
      </c>
      <c r="D3085" t="s">
        <v>2</v>
      </c>
      <c r="E3085" t="s">
        <v>2148</v>
      </c>
      <c r="F3085" s="3">
        <v>511597</v>
      </c>
      <c r="G3085" s="3">
        <v>-402666</v>
      </c>
      <c r="H3085" s="3">
        <v>108931</v>
      </c>
      <c r="I3085" s="3">
        <v>-25582.79</v>
      </c>
      <c r="J3085" s="4" t="s">
        <v>3369</v>
      </c>
      <c r="K3085" s="3">
        <v>83348.210000000006</v>
      </c>
      <c r="L3085">
        <f t="shared" si="49"/>
        <v>1080</v>
      </c>
    </row>
    <row r="3086" spans="1:12" x14ac:dyDescent="0.25">
      <c r="A3086" t="str">
        <f>A3085</f>
        <v>Moose Lodge 1093 Upper Sandusky</v>
      </c>
      <c r="B3086">
        <f>B3085</f>
        <v>2026</v>
      </c>
      <c r="C3086" t="s">
        <v>3357</v>
      </c>
      <c r="D3086" t="str">
        <f>D3085</f>
        <v>501(c)(8)</v>
      </c>
      <c r="E3086" t="str">
        <f>E3085</f>
        <v>0132-38</v>
      </c>
      <c r="F3086" s="3">
        <f>SUM(F3084:F3085)</f>
        <v>10743868.25</v>
      </c>
      <c r="G3086" s="3">
        <f>SUM(G3084:G3085)</f>
        <v>-9934289.4499999993</v>
      </c>
      <c r="H3086" s="3">
        <f>SUM(H3084:H3085)</f>
        <v>809578.8</v>
      </c>
      <c r="I3086" s="3">
        <f>SUM(I3084:I3085)</f>
        <v>-150549.4</v>
      </c>
      <c r="J3086" s="4" t="s">
        <v>3369</v>
      </c>
      <c r="K3086" s="3">
        <f>SUM(K3084:K3085)</f>
        <v>659029.39999999991</v>
      </c>
      <c r="L3086">
        <f t="shared" si="49"/>
        <v>1080</v>
      </c>
    </row>
    <row r="3087" spans="1:12" x14ac:dyDescent="0.25">
      <c r="A3087" t="s">
        <v>2149</v>
      </c>
      <c r="B3087">
        <v>2026</v>
      </c>
      <c r="C3087" t="s">
        <v>1</v>
      </c>
      <c r="D3087" t="s">
        <v>2</v>
      </c>
      <c r="E3087" t="s">
        <v>2150</v>
      </c>
      <c r="F3087" s="3">
        <v>3010258.95</v>
      </c>
      <c r="G3087" s="3">
        <v>-2746949.71</v>
      </c>
      <c r="H3087" s="3">
        <v>263309.24</v>
      </c>
      <c r="I3087" s="3">
        <v>-94684.38</v>
      </c>
      <c r="J3087" s="4" t="s">
        <v>3369</v>
      </c>
      <c r="K3087" s="3">
        <v>168624.86</v>
      </c>
      <c r="L3087">
        <f t="shared" si="49"/>
        <v>1081</v>
      </c>
    </row>
    <row r="3088" spans="1:12" x14ac:dyDescent="0.25">
      <c r="A3088" t="s">
        <v>2149</v>
      </c>
      <c r="B3088">
        <v>2026</v>
      </c>
      <c r="C3088" t="s">
        <v>5</v>
      </c>
      <c r="D3088" t="s">
        <v>2</v>
      </c>
      <c r="E3088" t="s">
        <v>2150</v>
      </c>
      <c r="F3088" s="3">
        <v>161181</v>
      </c>
      <c r="G3088" s="3">
        <v>-128051.89</v>
      </c>
      <c r="H3088" s="3">
        <v>33129.11</v>
      </c>
      <c r="I3088" s="3">
        <v>-11377.92</v>
      </c>
      <c r="J3088" s="4" t="s">
        <v>3369</v>
      </c>
      <c r="K3088" s="3">
        <v>21751.19</v>
      </c>
      <c r="L3088">
        <f t="shared" si="49"/>
        <v>1081</v>
      </c>
    </row>
    <row r="3089" spans="1:12" x14ac:dyDescent="0.25">
      <c r="A3089" t="str">
        <f>A3088</f>
        <v>Moose Lodge 1337</v>
      </c>
      <c r="B3089">
        <f>B3088</f>
        <v>2026</v>
      </c>
      <c r="C3089" t="s">
        <v>3357</v>
      </c>
      <c r="D3089" t="str">
        <f>D3088</f>
        <v>501(c)(8)</v>
      </c>
      <c r="E3089" t="str">
        <f>E3088</f>
        <v>0185-38</v>
      </c>
      <c r="F3089" s="3">
        <f>SUM(F3087:F3088)</f>
        <v>3171439.95</v>
      </c>
      <c r="G3089" s="3">
        <f>SUM(G3087:G3088)</f>
        <v>-2875001.6</v>
      </c>
      <c r="H3089" s="3">
        <f>SUM(H3087:H3088)</f>
        <v>296438.34999999998</v>
      </c>
      <c r="I3089" s="3">
        <f>SUM(I3087:I3088)</f>
        <v>-106062.3</v>
      </c>
      <c r="J3089" s="4" t="s">
        <v>3369</v>
      </c>
      <c r="K3089" s="3">
        <f>SUM(K3087:K3088)</f>
        <v>190376.05</v>
      </c>
      <c r="L3089">
        <f t="shared" si="49"/>
        <v>1081</v>
      </c>
    </row>
    <row r="3090" spans="1:12" x14ac:dyDescent="0.25">
      <c r="A3090" t="s">
        <v>2151</v>
      </c>
      <c r="B3090">
        <v>2026</v>
      </c>
      <c r="C3090" t="s">
        <v>1</v>
      </c>
      <c r="D3090" t="s">
        <v>2</v>
      </c>
      <c r="E3090" t="s">
        <v>2152</v>
      </c>
      <c r="F3090" s="3">
        <v>7284458.25</v>
      </c>
      <c r="G3090" s="3">
        <v>-6784544.5999999996</v>
      </c>
      <c r="H3090" s="3">
        <v>499913.65</v>
      </c>
      <c r="I3090" s="3">
        <v>-176480.21</v>
      </c>
      <c r="J3090" s="4" t="s">
        <v>3369</v>
      </c>
      <c r="K3090" s="3">
        <v>323433.44</v>
      </c>
      <c r="L3090">
        <f t="shared" si="49"/>
        <v>1082</v>
      </c>
    </row>
    <row r="3091" spans="1:12" x14ac:dyDescent="0.25">
      <c r="A3091" t="s">
        <v>2151</v>
      </c>
      <c r="B3091">
        <v>2026</v>
      </c>
      <c r="C3091" t="s">
        <v>5</v>
      </c>
      <c r="D3091" t="s">
        <v>2</v>
      </c>
      <c r="E3091" t="s">
        <v>2152</v>
      </c>
      <c r="F3091" s="3">
        <v>4000</v>
      </c>
      <c r="G3091" s="3">
        <v>-3170</v>
      </c>
      <c r="H3091" s="3">
        <v>830</v>
      </c>
      <c r="I3091" s="3">
        <v>-4673.95</v>
      </c>
      <c r="J3091" s="4" t="s">
        <v>3369</v>
      </c>
      <c r="K3091" s="3">
        <v>-3843.95</v>
      </c>
      <c r="L3091">
        <f t="shared" si="49"/>
        <v>1082</v>
      </c>
    </row>
    <row r="3092" spans="1:12" x14ac:dyDescent="0.25">
      <c r="A3092" t="str">
        <f>A3091</f>
        <v>Moose Lodge 568</v>
      </c>
      <c r="B3092">
        <f>B3091</f>
        <v>2026</v>
      </c>
      <c r="C3092" t="s">
        <v>3357</v>
      </c>
      <c r="D3092" t="str">
        <f>D3091</f>
        <v>501(c)(8)</v>
      </c>
      <c r="E3092" t="str">
        <f>E3091</f>
        <v>0203-38</v>
      </c>
      <c r="F3092" s="3">
        <f>SUM(F3090:F3091)</f>
        <v>7288458.25</v>
      </c>
      <c r="G3092" s="3">
        <f>SUM(G3090:G3091)</f>
        <v>-6787714.5999999996</v>
      </c>
      <c r="H3092" s="3">
        <f>SUM(H3090:H3091)</f>
        <v>500743.65</v>
      </c>
      <c r="I3092" s="3">
        <f>SUM(I3090:I3091)</f>
        <v>-181154.16</v>
      </c>
      <c r="J3092" s="4" t="s">
        <v>3369</v>
      </c>
      <c r="K3092" s="3">
        <f>SUM(K3090:K3091)</f>
        <v>319589.49</v>
      </c>
      <c r="L3092">
        <f t="shared" si="49"/>
        <v>1082</v>
      </c>
    </row>
    <row r="3093" spans="1:12" x14ac:dyDescent="0.25">
      <c r="A3093" t="s">
        <v>2153</v>
      </c>
      <c r="B3093">
        <v>2026</v>
      </c>
      <c r="C3093" t="s">
        <v>9</v>
      </c>
      <c r="D3093" t="s">
        <v>6</v>
      </c>
      <c r="E3093" t="s">
        <v>2154</v>
      </c>
      <c r="F3093" s="3">
        <v>6272.13</v>
      </c>
      <c r="G3093" s="3">
        <v>0</v>
      </c>
      <c r="H3093" s="3">
        <v>6272.13</v>
      </c>
      <c r="I3093" s="3">
        <v>-3061</v>
      </c>
      <c r="J3093" s="3">
        <v>0</v>
      </c>
      <c r="K3093" s="3">
        <v>3211.13</v>
      </c>
      <c r="L3093">
        <f t="shared" si="49"/>
        <v>1083</v>
      </c>
    </row>
    <row r="3094" spans="1:12" x14ac:dyDescent="0.25">
      <c r="A3094" t="str">
        <f>A3093</f>
        <v>Moreland Community Historical Society</v>
      </c>
      <c r="B3094">
        <f>B3093</f>
        <v>2026</v>
      </c>
      <c r="C3094" t="s">
        <v>3357</v>
      </c>
      <c r="D3094" t="str">
        <f>D3093</f>
        <v>501(c)(3)</v>
      </c>
      <c r="E3094" t="str">
        <f>E3093</f>
        <v>1020-39</v>
      </c>
      <c r="F3094" s="3">
        <f>SUM(F3093)</f>
        <v>6272.13</v>
      </c>
      <c r="G3094" s="3">
        <f>SUM(G3093)</f>
        <v>0</v>
      </c>
      <c r="H3094" s="3">
        <f>SUM(H3093)</f>
        <v>6272.13</v>
      </c>
      <c r="I3094" s="3">
        <f>SUM(I3093)</f>
        <v>-3061</v>
      </c>
      <c r="J3094" s="3">
        <v>0</v>
      </c>
      <c r="K3094" s="3">
        <f>SUM(K3093)</f>
        <v>3211.13</v>
      </c>
      <c r="L3094">
        <f t="shared" si="49"/>
        <v>1083</v>
      </c>
    </row>
    <row r="3095" spans="1:12" x14ac:dyDescent="0.25">
      <c r="A3095" t="s">
        <v>2155</v>
      </c>
      <c r="B3095">
        <v>2026</v>
      </c>
      <c r="C3095" t="s">
        <v>1</v>
      </c>
      <c r="D3095" t="s">
        <v>10</v>
      </c>
      <c r="E3095" t="s">
        <v>2156</v>
      </c>
      <c r="F3095" s="3">
        <v>614773.75</v>
      </c>
      <c r="G3095" s="3">
        <v>-582544.9</v>
      </c>
      <c r="H3095" s="3">
        <v>32228.85</v>
      </c>
      <c r="I3095" s="3">
        <v>-14742.63</v>
      </c>
      <c r="J3095" s="4" t="s">
        <v>3369</v>
      </c>
      <c r="K3095" s="3">
        <v>17486.22</v>
      </c>
      <c r="L3095">
        <f t="shared" si="49"/>
        <v>1084</v>
      </c>
    </row>
    <row r="3096" spans="1:12" x14ac:dyDescent="0.25">
      <c r="A3096" t="s">
        <v>2155</v>
      </c>
      <c r="B3096">
        <v>2026</v>
      </c>
      <c r="C3096" t="s">
        <v>5</v>
      </c>
      <c r="D3096" t="s">
        <v>10</v>
      </c>
      <c r="E3096" t="s">
        <v>2156</v>
      </c>
      <c r="F3096" s="3">
        <v>152498</v>
      </c>
      <c r="G3096" s="3">
        <v>-110942</v>
      </c>
      <c r="H3096" s="3">
        <v>41556</v>
      </c>
      <c r="I3096" s="3">
        <v>-16047.51</v>
      </c>
      <c r="J3096" s="4" t="s">
        <v>3369</v>
      </c>
      <c r="K3096" s="3">
        <v>25508.49</v>
      </c>
      <c r="L3096">
        <f t="shared" si="49"/>
        <v>1084</v>
      </c>
    </row>
    <row r="3097" spans="1:12" x14ac:dyDescent="0.25">
      <c r="A3097" t="str">
        <f>A3096</f>
        <v>Morrison-Moorhead VFW Post# 9231</v>
      </c>
      <c r="B3097">
        <f>B3096</f>
        <v>2026</v>
      </c>
      <c r="C3097" t="s">
        <v>3357</v>
      </c>
      <c r="D3097" t="str">
        <f>D3096</f>
        <v>501(c)(19)</v>
      </c>
      <c r="E3097" t="str">
        <f>E3096</f>
        <v>0356-48</v>
      </c>
      <c r="F3097" s="3">
        <f>SUM(F3095:F3096)</f>
        <v>767271.75</v>
      </c>
      <c r="G3097" s="3">
        <f>SUM(G3095:G3096)</f>
        <v>-693486.9</v>
      </c>
      <c r="H3097" s="3">
        <f>SUM(H3095:H3096)</f>
        <v>73784.850000000006</v>
      </c>
      <c r="I3097" s="3">
        <f>SUM(I3095:I3096)</f>
        <v>-30790.14</v>
      </c>
      <c r="J3097" s="4" t="s">
        <v>3369</v>
      </c>
      <c r="K3097" s="3">
        <f>SUM(K3095:K3096)</f>
        <v>42994.710000000006</v>
      </c>
      <c r="L3097">
        <f t="shared" si="49"/>
        <v>1084</v>
      </c>
    </row>
    <row r="3098" spans="1:12" x14ac:dyDescent="0.25">
      <c r="A3098" t="s">
        <v>2157</v>
      </c>
      <c r="B3098">
        <v>2026</v>
      </c>
      <c r="C3098" t="s">
        <v>9</v>
      </c>
      <c r="D3098" t="s">
        <v>6</v>
      </c>
      <c r="E3098" t="s">
        <v>2158</v>
      </c>
      <c r="F3098" s="3">
        <v>21540</v>
      </c>
      <c r="G3098" s="3">
        <v>0</v>
      </c>
      <c r="H3098" s="3">
        <v>21540</v>
      </c>
      <c r="I3098" s="3">
        <v>-3770.5</v>
      </c>
      <c r="J3098" s="3">
        <v>898.66</v>
      </c>
      <c r="K3098" s="3">
        <v>18668.16</v>
      </c>
      <c r="L3098">
        <f t="shared" si="49"/>
        <v>1085</v>
      </c>
    </row>
    <row r="3099" spans="1:12" x14ac:dyDescent="0.25">
      <c r="A3099" t="str">
        <f>A3098</f>
        <v>Most Pure Heart of Mary Church</v>
      </c>
      <c r="B3099">
        <f>B3098</f>
        <v>2026</v>
      </c>
      <c r="C3099" t="s">
        <v>3357</v>
      </c>
      <c r="D3099" t="str">
        <f>D3098</f>
        <v>501(c)(3)</v>
      </c>
      <c r="E3099" t="str">
        <f>E3098</f>
        <v>1008-39</v>
      </c>
      <c r="F3099" s="3">
        <f>SUM(F3098)</f>
        <v>21540</v>
      </c>
      <c r="G3099" s="3">
        <f>SUM(G3098)</f>
        <v>0</v>
      </c>
      <c r="H3099" s="3">
        <f>SUM(H3098)</f>
        <v>21540</v>
      </c>
      <c r="I3099" s="3">
        <f>SUM(I3098)</f>
        <v>-3770.5</v>
      </c>
      <c r="J3099" s="3">
        <v>898.66</v>
      </c>
      <c r="K3099" s="3">
        <f>SUM(K3098)</f>
        <v>18668.16</v>
      </c>
      <c r="L3099">
        <f t="shared" si="49"/>
        <v>1085</v>
      </c>
    </row>
    <row r="3100" spans="1:12" x14ac:dyDescent="0.25">
      <c r="A3100" t="s">
        <v>2159</v>
      </c>
      <c r="B3100">
        <v>2026</v>
      </c>
      <c r="C3100" t="s">
        <v>9</v>
      </c>
      <c r="D3100" t="s">
        <v>6</v>
      </c>
      <c r="E3100" t="s">
        <v>2160</v>
      </c>
      <c r="F3100" s="3">
        <v>6992</v>
      </c>
      <c r="G3100" s="3">
        <v>0</v>
      </c>
      <c r="H3100" s="3">
        <v>6992</v>
      </c>
      <c r="I3100" s="3">
        <v>-3318</v>
      </c>
      <c r="J3100" s="3">
        <v>0</v>
      </c>
      <c r="K3100" s="3">
        <v>3674</v>
      </c>
      <c r="L3100">
        <f t="shared" si="49"/>
        <v>1086</v>
      </c>
    </row>
    <row r="3101" spans="1:12" x14ac:dyDescent="0.25">
      <c r="A3101" t="str">
        <f>A3100</f>
        <v>Mother of Sorrows Church</v>
      </c>
      <c r="B3101">
        <f>B3100</f>
        <v>2026</v>
      </c>
      <c r="C3101" t="s">
        <v>3357</v>
      </c>
      <c r="D3101" t="str">
        <f>D3100</f>
        <v>501(c)(3)</v>
      </c>
      <c r="E3101" t="str">
        <f>E3100</f>
        <v>0036-39</v>
      </c>
      <c r="F3101" s="3">
        <f>SUM(F3100)</f>
        <v>6992</v>
      </c>
      <c r="G3101" s="3">
        <f>SUM(G3100)</f>
        <v>0</v>
      </c>
      <c r="H3101" s="3">
        <f>SUM(H3100)</f>
        <v>6992</v>
      </c>
      <c r="I3101" s="3">
        <f>SUM(I3100)</f>
        <v>-3318</v>
      </c>
      <c r="J3101" s="3">
        <v>0</v>
      </c>
      <c r="K3101" s="3">
        <f>SUM(K3100)</f>
        <v>3674</v>
      </c>
      <c r="L3101">
        <f t="shared" si="49"/>
        <v>1086</v>
      </c>
    </row>
    <row r="3102" spans="1:12" x14ac:dyDescent="0.25">
      <c r="A3102" t="s">
        <v>2161</v>
      </c>
      <c r="B3102">
        <v>2026</v>
      </c>
      <c r="C3102" t="s">
        <v>9</v>
      </c>
      <c r="D3102" t="s">
        <v>6</v>
      </c>
      <c r="E3102" t="s">
        <v>2162</v>
      </c>
      <c r="F3102" s="3">
        <v>34727</v>
      </c>
      <c r="G3102" s="3">
        <v>0</v>
      </c>
      <c r="H3102" s="3">
        <v>34727</v>
      </c>
      <c r="I3102" s="3">
        <v>-5004.88</v>
      </c>
      <c r="J3102" s="3">
        <v>0</v>
      </c>
      <c r="K3102" s="3">
        <v>29722.12</v>
      </c>
      <c r="L3102">
        <f t="shared" si="49"/>
        <v>1087</v>
      </c>
    </row>
    <row r="3103" spans="1:12" x14ac:dyDescent="0.25">
      <c r="A3103" t="str">
        <f>A3102</f>
        <v>MU Chapter of Phi Beta Psi Sorority</v>
      </c>
      <c r="B3103">
        <f>B3102</f>
        <v>2026</v>
      </c>
      <c r="C3103" t="s">
        <v>3357</v>
      </c>
      <c r="D3103" t="str">
        <f>D3102</f>
        <v>501(c)(3)</v>
      </c>
      <c r="E3103" t="str">
        <f>E3102</f>
        <v>0160-39</v>
      </c>
      <c r="F3103" s="3">
        <f>SUM(F3102)</f>
        <v>34727</v>
      </c>
      <c r="G3103" s="3">
        <f>SUM(G3102)</f>
        <v>0</v>
      </c>
      <c r="H3103" s="3">
        <f>SUM(H3102)</f>
        <v>34727</v>
      </c>
      <c r="I3103" s="3">
        <f>SUM(I3102)</f>
        <v>-5004.88</v>
      </c>
      <c r="J3103" s="3">
        <v>0</v>
      </c>
      <c r="K3103" s="3">
        <f>SUM(K3102)</f>
        <v>29722.12</v>
      </c>
      <c r="L3103">
        <f t="shared" si="49"/>
        <v>1087</v>
      </c>
    </row>
    <row r="3104" spans="1:12" x14ac:dyDescent="0.25">
      <c r="A3104" t="s">
        <v>2163</v>
      </c>
      <c r="B3104">
        <v>2026</v>
      </c>
      <c r="C3104" t="s">
        <v>5</v>
      </c>
      <c r="D3104" t="s">
        <v>6</v>
      </c>
      <c r="E3104" t="s">
        <v>2164</v>
      </c>
      <c r="F3104" s="3">
        <v>1043643</v>
      </c>
      <c r="G3104" s="3">
        <v>-841520</v>
      </c>
      <c r="H3104" s="3">
        <v>202123</v>
      </c>
      <c r="I3104" s="3">
        <v>-25803.79</v>
      </c>
      <c r="J3104" s="4" t="s">
        <v>3369</v>
      </c>
      <c r="K3104" s="3">
        <v>176319.21</v>
      </c>
      <c r="L3104">
        <f t="shared" si="49"/>
        <v>1088</v>
      </c>
    </row>
    <row r="3105" spans="1:12" x14ac:dyDescent="0.25">
      <c r="A3105" t="str">
        <f>A3104</f>
        <v>Multiple Breed Rescue</v>
      </c>
      <c r="B3105">
        <f>B3104</f>
        <v>2026</v>
      </c>
      <c r="C3105" t="s">
        <v>3357</v>
      </c>
      <c r="D3105" t="str">
        <f>D3104</f>
        <v>501(c)(3)</v>
      </c>
      <c r="E3105" t="str">
        <f>E3104</f>
        <v>1015-39</v>
      </c>
      <c r="F3105" s="3">
        <f>SUM(F3104)</f>
        <v>1043643</v>
      </c>
      <c r="G3105" s="3">
        <f>SUM(G3104)</f>
        <v>-841520</v>
      </c>
      <c r="H3105" s="3">
        <f>SUM(H3104)</f>
        <v>202123</v>
      </c>
      <c r="I3105" s="3">
        <f>SUM(I3104)</f>
        <v>-25803.79</v>
      </c>
      <c r="J3105" s="4" t="s">
        <v>3369</v>
      </c>
      <c r="K3105" s="3">
        <f>SUM(K3104)</f>
        <v>176319.21</v>
      </c>
      <c r="L3105">
        <f t="shared" si="49"/>
        <v>1088</v>
      </c>
    </row>
    <row r="3106" spans="1:12" x14ac:dyDescent="0.25">
      <c r="A3106" t="s">
        <v>2165</v>
      </c>
      <c r="B3106">
        <v>2026</v>
      </c>
      <c r="C3106" t="s">
        <v>9</v>
      </c>
      <c r="D3106" t="s">
        <v>10</v>
      </c>
      <c r="E3106" t="s">
        <v>2166</v>
      </c>
      <c r="F3106" s="3">
        <v>0</v>
      </c>
      <c r="G3106" s="3">
        <v>0</v>
      </c>
      <c r="H3106" s="3">
        <v>0</v>
      </c>
      <c r="I3106" s="3">
        <v>0</v>
      </c>
      <c r="J3106" s="3">
        <v>0</v>
      </c>
      <c r="K3106" s="3">
        <v>0</v>
      </c>
      <c r="L3106">
        <f t="shared" si="49"/>
        <v>1089</v>
      </c>
    </row>
    <row r="3107" spans="1:12" x14ac:dyDescent="0.25">
      <c r="A3107" t="s">
        <v>2165</v>
      </c>
      <c r="B3107">
        <v>2026</v>
      </c>
      <c r="C3107" t="s">
        <v>12</v>
      </c>
      <c r="D3107" t="s">
        <v>10</v>
      </c>
      <c r="E3107" t="s">
        <v>2166</v>
      </c>
      <c r="F3107" s="3">
        <v>85220</v>
      </c>
      <c r="G3107" s="3">
        <v>-66946</v>
      </c>
      <c r="H3107" s="3">
        <v>18274</v>
      </c>
      <c r="I3107" s="3">
        <v>-2284.4299999999998</v>
      </c>
      <c r="J3107" s="4" t="s">
        <v>3369</v>
      </c>
      <c r="K3107" s="3">
        <v>15989.57</v>
      </c>
      <c r="L3107">
        <f t="shared" si="49"/>
        <v>1089</v>
      </c>
    </row>
    <row r="3108" spans="1:12" x14ac:dyDescent="0.25">
      <c r="A3108" t="s">
        <v>2165</v>
      </c>
      <c r="B3108">
        <v>2026</v>
      </c>
      <c r="C3108" t="s">
        <v>1</v>
      </c>
      <c r="D3108" t="s">
        <v>10</v>
      </c>
      <c r="E3108" t="s">
        <v>2166</v>
      </c>
      <c r="F3108" s="3">
        <v>4159069.75</v>
      </c>
      <c r="G3108" s="3">
        <v>-3840749.3</v>
      </c>
      <c r="H3108" s="3">
        <v>318320.45</v>
      </c>
      <c r="I3108" s="3">
        <v>-114106.68</v>
      </c>
      <c r="J3108" s="4" t="s">
        <v>3369</v>
      </c>
      <c r="K3108" s="3">
        <v>204213.77</v>
      </c>
      <c r="L3108">
        <f t="shared" si="49"/>
        <v>1089</v>
      </c>
    </row>
    <row r="3109" spans="1:12" x14ac:dyDescent="0.25">
      <c r="A3109" t="str">
        <f>A3108</f>
        <v>Murbach-Seifert Post #479 Memorial Home, Inc.</v>
      </c>
      <c r="B3109">
        <f>B3108</f>
        <v>2026</v>
      </c>
      <c r="C3109" t="s">
        <v>3357</v>
      </c>
      <c r="D3109" t="str">
        <f>D3108</f>
        <v>501(c)(19)</v>
      </c>
      <c r="E3109" t="str">
        <f>E3108</f>
        <v>0600-27</v>
      </c>
      <c r="F3109" s="3">
        <f>SUM(F3106:F3108)</f>
        <v>4244289.75</v>
      </c>
      <c r="G3109" s="3">
        <f>SUM(G3106:G3108)</f>
        <v>-3907695.3</v>
      </c>
      <c r="H3109" s="3">
        <f>SUM(H3106:H3108)</f>
        <v>336594.45</v>
      </c>
      <c r="I3109" s="3">
        <f>SUM(I3106:I3108)</f>
        <v>-116391.10999999999</v>
      </c>
      <c r="J3109" s="3">
        <v>0</v>
      </c>
      <c r="K3109" s="3">
        <f>SUM(K3106:K3108)</f>
        <v>220203.34</v>
      </c>
      <c r="L3109">
        <f t="shared" si="49"/>
        <v>1089</v>
      </c>
    </row>
    <row r="3110" spans="1:12" x14ac:dyDescent="0.25">
      <c r="A3110" t="s">
        <v>2167</v>
      </c>
      <c r="B3110">
        <v>2026</v>
      </c>
      <c r="C3110" t="s">
        <v>9</v>
      </c>
      <c r="D3110" t="s">
        <v>6</v>
      </c>
      <c r="E3110" t="s">
        <v>2168</v>
      </c>
      <c r="F3110" s="3">
        <v>89179</v>
      </c>
      <c r="G3110" s="3">
        <v>0</v>
      </c>
      <c r="H3110" s="3">
        <v>89179</v>
      </c>
      <c r="I3110" s="3">
        <v>-35453.449999999997</v>
      </c>
      <c r="J3110" s="3">
        <v>6258</v>
      </c>
      <c r="K3110" s="3">
        <v>59983.55</v>
      </c>
      <c r="L3110">
        <f t="shared" si="49"/>
        <v>1090</v>
      </c>
    </row>
    <row r="3111" spans="1:12" x14ac:dyDescent="0.25">
      <c r="A3111" t="s">
        <v>2167</v>
      </c>
      <c r="B3111">
        <v>2026</v>
      </c>
      <c r="C3111" t="s">
        <v>12</v>
      </c>
      <c r="D3111" t="s">
        <v>6</v>
      </c>
      <c r="E3111" t="s">
        <v>2168</v>
      </c>
      <c r="F3111" s="3">
        <v>131516.5</v>
      </c>
      <c r="G3111" s="3">
        <v>-64689.55</v>
      </c>
      <c r="H3111" s="3">
        <v>66826.95</v>
      </c>
      <c r="I3111" s="3">
        <v>-16329.25</v>
      </c>
      <c r="J3111" s="4" t="s">
        <v>3369</v>
      </c>
      <c r="K3111" s="3">
        <v>50497.7</v>
      </c>
      <c r="L3111">
        <f t="shared" si="49"/>
        <v>1090</v>
      </c>
    </row>
    <row r="3112" spans="1:12" x14ac:dyDescent="0.25">
      <c r="A3112" t="str">
        <f>A3111</f>
        <v>Muskingum County Senior Services Advisory Council, Inc.</v>
      </c>
      <c r="B3112">
        <f>B3111</f>
        <v>2026</v>
      </c>
      <c r="C3112" t="s">
        <v>3357</v>
      </c>
      <c r="D3112" t="str">
        <f>D3111</f>
        <v>501(c)(3)</v>
      </c>
      <c r="E3112" t="str">
        <f>E3111</f>
        <v>0049-39</v>
      </c>
      <c r="F3112" s="3">
        <f>SUM(F3110:F3111)</f>
        <v>220695.5</v>
      </c>
      <c r="G3112" s="3">
        <f>SUM(G3110:G3111)</f>
        <v>-64689.55</v>
      </c>
      <c r="H3112" s="3">
        <f>SUM(H3110:H3111)</f>
        <v>156005.95000000001</v>
      </c>
      <c r="I3112" s="3">
        <f>SUM(I3110:I3111)</f>
        <v>-51782.7</v>
      </c>
      <c r="J3112" s="3">
        <v>6258</v>
      </c>
      <c r="K3112" s="3">
        <f>SUM(K3110:K3111)</f>
        <v>110481.25</v>
      </c>
      <c r="L3112">
        <f t="shared" si="49"/>
        <v>1090</v>
      </c>
    </row>
    <row r="3113" spans="1:12" x14ac:dyDescent="0.25">
      <c r="A3113" t="s">
        <v>2169</v>
      </c>
      <c r="B3113">
        <v>2026</v>
      </c>
      <c r="C3113" t="s">
        <v>5</v>
      </c>
      <c r="D3113" t="s">
        <v>6</v>
      </c>
      <c r="E3113" t="s">
        <v>2170</v>
      </c>
      <c r="F3113" s="3">
        <v>50732</v>
      </c>
      <c r="G3113" s="3">
        <v>-40907</v>
      </c>
      <c r="H3113" s="3">
        <v>9825</v>
      </c>
      <c r="I3113" s="3">
        <v>-3043.92</v>
      </c>
      <c r="J3113" s="4" t="s">
        <v>3369</v>
      </c>
      <c r="K3113" s="3">
        <v>6781.08</v>
      </c>
      <c r="L3113">
        <f t="shared" si="49"/>
        <v>1091</v>
      </c>
    </row>
    <row r="3114" spans="1:12" x14ac:dyDescent="0.25">
      <c r="A3114" t="str">
        <f>A3113</f>
        <v>Napoleon Athletic Boosters</v>
      </c>
      <c r="B3114">
        <f>B3113</f>
        <v>2026</v>
      </c>
      <c r="C3114" t="s">
        <v>3357</v>
      </c>
      <c r="D3114" t="str">
        <f>D3113</f>
        <v>501(c)(3)</v>
      </c>
      <c r="E3114" t="str">
        <f>E3113</f>
        <v>1012-40</v>
      </c>
      <c r="F3114" s="3">
        <f>SUM(F3113)</f>
        <v>50732</v>
      </c>
      <c r="G3114" s="3">
        <f>SUM(G3113)</f>
        <v>-40907</v>
      </c>
      <c r="H3114" s="3">
        <f>SUM(H3113)</f>
        <v>9825</v>
      </c>
      <c r="I3114" s="3">
        <f>SUM(I3113)</f>
        <v>-3043.92</v>
      </c>
      <c r="J3114" s="4" t="s">
        <v>3369</v>
      </c>
      <c r="K3114" s="3">
        <f>SUM(K3113)</f>
        <v>6781.08</v>
      </c>
      <c r="L3114">
        <f t="shared" si="49"/>
        <v>1091</v>
      </c>
    </row>
    <row r="3115" spans="1:12" x14ac:dyDescent="0.25">
      <c r="A3115" t="s">
        <v>2171</v>
      </c>
      <c r="B3115">
        <v>2026</v>
      </c>
      <c r="C3115" t="s">
        <v>5</v>
      </c>
      <c r="D3115" t="s">
        <v>6</v>
      </c>
      <c r="E3115" t="s">
        <v>2172</v>
      </c>
      <c r="F3115" s="3">
        <v>21590</v>
      </c>
      <c r="G3115" s="3">
        <v>-17496</v>
      </c>
      <c r="H3115" s="3">
        <v>4094</v>
      </c>
      <c r="I3115" s="3">
        <v>-1295.4000000000001</v>
      </c>
      <c r="J3115" s="4" t="s">
        <v>3369</v>
      </c>
      <c r="K3115" s="3">
        <v>2798.6</v>
      </c>
      <c r="L3115">
        <f t="shared" si="49"/>
        <v>1092</v>
      </c>
    </row>
    <row r="3116" spans="1:12" x14ac:dyDescent="0.25">
      <c r="A3116" t="str">
        <f>A3115</f>
        <v>Nashville Volunteer Fire Department Inc</v>
      </c>
      <c r="B3116">
        <f>B3115</f>
        <v>2026</v>
      </c>
      <c r="C3116" t="s">
        <v>3357</v>
      </c>
      <c r="D3116" t="str">
        <f>D3115</f>
        <v>501(c)(3)</v>
      </c>
      <c r="E3116" t="str">
        <f>E3115</f>
        <v>1018-40</v>
      </c>
      <c r="F3116" s="3">
        <f>SUM(F3115)</f>
        <v>21590</v>
      </c>
      <c r="G3116" s="3">
        <f>SUM(G3115)</f>
        <v>-17496</v>
      </c>
      <c r="H3116" s="3">
        <f>SUM(H3115)</f>
        <v>4094</v>
      </c>
      <c r="I3116" s="3">
        <f>SUM(I3115)</f>
        <v>-1295.4000000000001</v>
      </c>
      <c r="J3116" s="4" t="s">
        <v>3369</v>
      </c>
      <c r="K3116" s="3">
        <f>SUM(K3115)</f>
        <v>2798.6</v>
      </c>
      <c r="L3116">
        <f t="shared" si="49"/>
        <v>1092</v>
      </c>
    </row>
    <row r="3117" spans="1:12" x14ac:dyDescent="0.25">
      <c r="A3117" t="s">
        <v>2173</v>
      </c>
      <c r="B3117">
        <v>2026</v>
      </c>
      <c r="C3117" t="s">
        <v>1</v>
      </c>
      <c r="D3117" t="s">
        <v>10</v>
      </c>
      <c r="E3117" t="s">
        <v>2174</v>
      </c>
      <c r="F3117" s="3">
        <v>2859652.05</v>
      </c>
      <c r="G3117" s="3">
        <v>-2501759.25</v>
      </c>
      <c r="H3117" s="3">
        <v>357892.8</v>
      </c>
      <c r="I3117" s="3">
        <v>-116253.73</v>
      </c>
      <c r="J3117" s="4" t="s">
        <v>3369</v>
      </c>
      <c r="K3117" s="3">
        <v>241639.07</v>
      </c>
      <c r="L3117">
        <f t="shared" si="49"/>
        <v>1093</v>
      </c>
    </row>
    <row r="3118" spans="1:12" x14ac:dyDescent="0.25">
      <c r="A3118" t="s">
        <v>2173</v>
      </c>
      <c r="B3118">
        <v>2026</v>
      </c>
      <c r="C3118" t="s">
        <v>5</v>
      </c>
      <c r="D3118" t="s">
        <v>10</v>
      </c>
      <c r="E3118" t="s">
        <v>2174</v>
      </c>
      <c r="F3118" s="3">
        <v>123765</v>
      </c>
      <c r="G3118" s="3">
        <v>-101580</v>
      </c>
      <c r="H3118" s="3">
        <v>22185</v>
      </c>
      <c r="I3118" s="3">
        <v>-9638.6</v>
      </c>
      <c r="J3118" s="4" t="s">
        <v>3369</v>
      </c>
      <c r="K3118" s="3">
        <v>12546.4</v>
      </c>
      <c r="L3118">
        <f t="shared" si="49"/>
        <v>1093</v>
      </c>
    </row>
    <row r="3119" spans="1:12" x14ac:dyDescent="0.25">
      <c r="A3119" t="str">
        <f>A3118</f>
        <v>National Association for Uniformed Services</v>
      </c>
      <c r="B3119">
        <f>B3118</f>
        <v>2026</v>
      </c>
      <c r="C3119" t="s">
        <v>3357</v>
      </c>
      <c r="D3119" t="str">
        <f>D3118</f>
        <v>501(c)(19)</v>
      </c>
      <c r="E3119" t="str">
        <f>E3118</f>
        <v>0105-40</v>
      </c>
      <c r="F3119" s="3">
        <f>SUM(F3117:F3118)</f>
        <v>2983417.05</v>
      </c>
      <c r="G3119" s="3">
        <f>SUM(G3117:G3118)</f>
        <v>-2603339.25</v>
      </c>
      <c r="H3119" s="3">
        <f>SUM(H3117:H3118)</f>
        <v>380077.8</v>
      </c>
      <c r="I3119" s="3">
        <f>SUM(I3117:I3118)</f>
        <v>-125892.33</v>
      </c>
      <c r="J3119" s="4" t="s">
        <v>3369</v>
      </c>
      <c r="K3119" s="3">
        <f>SUM(K3117:K3118)</f>
        <v>254185.47</v>
      </c>
      <c r="L3119">
        <f t="shared" si="49"/>
        <v>1093</v>
      </c>
    </row>
    <row r="3120" spans="1:12" x14ac:dyDescent="0.25">
      <c r="A3120" t="s">
        <v>2175</v>
      </c>
      <c r="B3120">
        <v>2026</v>
      </c>
      <c r="C3120" t="s">
        <v>9</v>
      </c>
      <c r="D3120" t="s">
        <v>6</v>
      </c>
      <c r="E3120" t="s">
        <v>2176</v>
      </c>
      <c r="F3120" s="3">
        <v>2719.75</v>
      </c>
      <c r="G3120" s="3">
        <v>0</v>
      </c>
      <c r="H3120" s="3">
        <v>2719.75</v>
      </c>
      <c r="I3120" s="3">
        <v>-612.29</v>
      </c>
      <c r="J3120" s="3">
        <v>0</v>
      </c>
      <c r="K3120" s="3">
        <v>2107.46</v>
      </c>
      <c r="L3120">
        <f t="shared" si="49"/>
        <v>1094</v>
      </c>
    </row>
    <row r="3121" spans="1:12" x14ac:dyDescent="0.25">
      <c r="A3121" t="str">
        <f>A3120</f>
        <v>NC4K</v>
      </c>
      <c r="B3121">
        <f>B3120</f>
        <v>2026</v>
      </c>
      <c r="C3121" t="s">
        <v>3357</v>
      </c>
      <c r="D3121" t="str">
        <f>D3120</f>
        <v>501(c)(3)</v>
      </c>
      <c r="E3121" t="str">
        <f>E3120</f>
        <v>1016-40</v>
      </c>
      <c r="F3121" s="3">
        <f>SUM(F3120)</f>
        <v>2719.75</v>
      </c>
      <c r="G3121" s="3">
        <f>SUM(G3120)</f>
        <v>0</v>
      </c>
      <c r="H3121" s="3">
        <f>SUM(H3120)</f>
        <v>2719.75</v>
      </c>
      <c r="I3121" s="3">
        <f>SUM(I3120)</f>
        <v>-612.29</v>
      </c>
      <c r="J3121" s="3">
        <v>0</v>
      </c>
      <c r="K3121" s="3">
        <f>SUM(K3120)</f>
        <v>2107.46</v>
      </c>
      <c r="L3121">
        <f t="shared" si="49"/>
        <v>1094</v>
      </c>
    </row>
    <row r="3122" spans="1:12" x14ac:dyDescent="0.25">
      <c r="A3122" t="s">
        <v>2177</v>
      </c>
      <c r="B3122">
        <v>2026</v>
      </c>
      <c r="C3122" t="s">
        <v>9</v>
      </c>
      <c r="D3122" t="s">
        <v>6</v>
      </c>
      <c r="E3122" t="s">
        <v>2178</v>
      </c>
      <c r="F3122" s="3">
        <v>115430.75</v>
      </c>
      <c r="G3122" s="3">
        <v>0</v>
      </c>
      <c r="H3122" s="3">
        <v>115430.75</v>
      </c>
      <c r="I3122" s="3">
        <v>-107101.49</v>
      </c>
      <c r="J3122" s="3">
        <v>2736.59</v>
      </c>
      <c r="K3122" s="3">
        <v>11065.85</v>
      </c>
      <c r="L3122">
        <f t="shared" si="49"/>
        <v>1095</v>
      </c>
    </row>
    <row r="3123" spans="1:12" x14ac:dyDescent="0.25">
      <c r="A3123" t="s">
        <v>2177</v>
      </c>
      <c r="B3123">
        <v>2026</v>
      </c>
      <c r="C3123" t="s">
        <v>12</v>
      </c>
      <c r="D3123" t="s">
        <v>6</v>
      </c>
      <c r="E3123" t="s">
        <v>2178</v>
      </c>
      <c r="F3123" s="3">
        <v>53759</v>
      </c>
      <c r="G3123" s="3">
        <v>-39083</v>
      </c>
      <c r="H3123" s="3">
        <v>14676</v>
      </c>
      <c r="I3123" s="3">
        <v>-1759.59</v>
      </c>
      <c r="J3123" s="4" t="s">
        <v>3369</v>
      </c>
      <c r="K3123" s="3">
        <v>12916.41</v>
      </c>
      <c r="L3123">
        <f t="shared" si="49"/>
        <v>1095</v>
      </c>
    </row>
    <row r="3124" spans="1:12" x14ac:dyDescent="0.25">
      <c r="A3124" t="str">
        <f>A3123</f>
        <v>Negley Volunteer Fire Department Association, Inc.</v>
      </c>
      <c r="B3124">
        <f>B3123</f>
        <v>2026</v>
      </c>
      <c r="C3124" t="s">
        <v>3357</v>
      </c>
      <c r="D3124" t="str">
        <f>D3123</f>
        <v>501(c)(3)</v>
      </c>
      <c r="E3124" t="str">
        <f>E3123</f>
        <v>0021-40</v>
      </c>
      <c r="F3124" s="3">
        <f>SUM(F3122:F3123)</f>
        <v>169189.75</v>
      </c>
      <c r="G3124" s="3">
        <f>SUM(G3122:G3123)</f>
        <v>-39083</v>
      </c>
      <c r="H3124" s="3">
        <f>SUM(H3122:H3123)</f>
        <v>130106.75</v>
      </c>
      <c r="I3124" s="3">
        <f>SUM(I3122:I3123)</f>
        <v>-108861.08</v>
      </c>
      <c r="J3124" s="3">
        <v>2736.59</v>
      </c>
      <c r="K3124" s="3">
        <f>SUM(K3122:K3123)</f>
        <v>23982.260000000002</v>
      </c>
      <c r="L3124">
        <f t="shared" si="49"/>
        <v>1095</v>
      </c>
    </row>
    <row r="3125" spans="1:12" x14ac:dyDescent="0.25">
      <c r="A3125" t="s">
        <v>2179</v>
      </c>
      <c r="B3125">
        <v>2026</v>
      </c>
      <c r="C3125" t="s">
        <v>5</v>
      </c>
      <c r="D3125" t="s">
        <v>6</v>
      </c>
      <c r="E3125" t="s">
        <v>2180</v>
      </c>
      <c r="F3125" s="3">
        <v>622365</v>
      </c>
      <c r="G3125" s="3">
        <v>-504433</v>
      </c>
      <c r="H3125" s="3">
        <v>117932</v>
      </c>
      <c r="I3125" s="3">
        <v>-36414.9</v>
      </c>
      <c r="J3125" s="4" t="s">
        <v>3369</v>
      </c>
      <c r="K3125" s="3">
        <v>81517.100000000006</v>
      </c>
      <c r="L3125">
        <f t="shared" si="49"/>
        <v>1096</v>
      </c>
    </row>
    <row r="3126" spans="1:12" x14ac:dyDescent="0.25">
      <c r="A3126" t="str">
        <f>A3125</f>
        <v>Neighborhood Allies</v>
      </c>
      <c r="B3126">
        <f>B3125</f>
        <v>2026</v>
      </c>
      <c r="C3126" t="s">
        <v>3357</v>
      </c>
      <c r="D3126" t="str">
        <f>D3125</f>
        <v>501(c)(3)</v>
      </c>
      <c r="E3126" t="str">
        <f>E3125</f>
        <v>1002-40</v>
      </c>
      <c r="F3126" s="3">
        <f>SUM(F3125)</f>
        <v>622365</v>
      </c>
      <c r="G3126" s="3">
        <f>SUM(G3125)</f>
        <v>-504433</v>
      </c>
      <c r="H3126" s="3">
        <f>SUM(H3125)</f>
        <v>117932</v>
      </c>
      <c r="I3126" s="3">
        <f>SUM(I3125)</f>
        <v>-36414.9</v>
      </c>
      <c r="J3126" s="4" t="s">
        <v>3369</v>
      </c>
      <c r="K3126" s="3">
        <f>SUM(K3125)</f>
        <v>81517.100000000006</v>
      </c>
      <c r="L3126">
        <f t="shared" si="49"/>
        <v>1096</v>
      </c>
    </row>
    <row r="3127" spans="1:12" x14ac:dyDescent="0.25">
      <c r="A3127" t="s">
        <v>2181</v>
      </c>
      <c r="B3127">
        <v>2026</v>
      </c>
      <c r="C3127" t="s">
        <v>5</v>
      </c>
      <c r="D3127" t="s">
        <v>6</v>
      </c>
      <c r="E3127" t="s">
        <v>2182</v>
      </c>
      <c r="F3127" s="3">
        <v>184610</v>
      </c>
      <c r="G3127" s="3">
        <v>-148762</v>
      </c>
      <c r="H3127" s="3">
        <v>35848</v>
      </c>
      <c r="I3127" s="3">
        <v>-11076.6</v>
      </c>
      <c r="J3127" s="4" t="s">
        <v>3369</v>
      </c>
      <c r="K3127" s="3">
        <v>24771.4</v>
      </c>
      <c r="L3127">
        <f t="shared" si="49"/>
        <v>1097</v>
      </c>
    </row>
    <row r="3128" spans="1:12" x14ac:dyDescent="0.25">
      <c r="A3128" t="str">
        <f>A3127</f>
        <v>Neighborhood Services, Inc</v>
      </c>
      <c r="B3128">
        <f>B3127</f>
        <v>2026</v>
      </c>
      <c r="C3128" t="s">
        <v>3357</v>
      </c>
      <c r="D3128" t="str">
        <f>D3127</f>
        <v>501(c)(3)</v>
      </c>
      <c r="E3128" t="str">
        <f>E3127</f>
        <v>1017-40</v>
      </c>
      <c r="F3128" s="3">
        <f>SUM(F3127)</f>
        <v>184610</v>
      </c>
      <c r="G3128" s="3">
        <f>SUM(G3127)</f>
        <v>-148762</v>
      </c>
      <c r="H3128" s="3">
        <f>SUM(H3127)</f>
        <v>35848</v>
      </c>
      <c r="I3128" s="3">
        <f>SUM(I3127)</f>
        <v>-11076.6</v>
      </c>
      <c r="J3128" s="4" t="s">
        <v>3369</v>
      </c>
      <c r="K3128" s="3">
        <f>SUM(K3127)</f>
        <v>24771.4</v>
      </c>
      <c r="L3128">
        <f t="shared" si="49"/>
        <v>1097</v>
      </c>
    </row>
    <row r="3129" spans="1:12" x14ac:dyDescent="0.25">
      <c r="A3129" t="s">
        <v>2183</v>
      </c>
      <c r="B3129">
        <v>2026</v>
      </c>
      <c r="C3129" t="s">
        <v>5</v>
      </c>
      <c r="D3129" t="s">
        <v>6</v>
      </c>
      <c r="E3129" t="s">
        <v>2184</v>
      </c>
      <c r="F3129" s="3">
        <v>3650</v>
      </c>
      <c r="G3129" s="3">
        <v>-2461.4700000000003</v>
      </c>
      <c r="H3129" s="3">
        <v>1188.53</v>
      </c>
      <c r="I3129" s="3">
        <v>-260</v>
      </c>
      <c r="J3129" s="4" t="s">
        <v>3369</v>
      </c>
      <c r="K3129" s="3">
        <v>928.53</v>
      </c>
      <c r="L3129">
        <f t="shared" si="49"/>
        <v>1098</v>
      </c>
    </row>
    <row r="3130" spans="1:12" x14ac:dyDescent="0.25">
      <c r="A3130" t="str">
        <f>A3129</f>
        <v>New Knoxville Community Park Association</v>
      </c>
      <c r="B3130">
        <f>B3129</f>
        <v>2026</v>
      </c>
      <c r="C3130" t="s">
        <v>3357</v>
      </c>
      <c r="D3130" t="str">
        <f>D3129</f>
        <v>501(c)(3)</v>
      </c>
      <c r="E3130" t="str">
        <f>E3129</f>
        <v>0094-40</v>
      </c>
      <c r="F3130" s="3">
        <f>SUM(F3129)</f>
        <v>3650</v>
      </c>
      <c r="G3130" s="3">
        <f>SUM(G3129)</f>
        <v>-2461.4700000000003</v>
      </c>
      <c r="H3130" s="3">
        <f>SUM(H3129)</f>
        <v>1188.53</v>
      </c>
      <c r="I3130" s="3">
        <f>SUM(I3129)</f>
        <v>-260</v>
      </c>
      <c r="J3130" s="4" t="s">
        <v>3369</v>
      </c>
      <c r="K3130" s="3">
        <f>SUM(K3129)</f>
        <v>928.53</v>
      </c>
      <c r="L3130">
        <f t="shared" si="49"/>
        <v>1098</v>
      </c>
    </row>
    <row r="3131" spans="1:12" x14ac:dyDescent="0.25">
      <c r="A3131" t="s">
        <v>2185</v>
      </c>
      <c r="B3131">
        <v>2026</v>
      </c>
      <c r="C3131" t="s">
        <v>5</v>
      </c>
      <c r="D3131" t="s">
        <v>6</v>
      </c>
      <c r="E3131" t="s">
        <v>2186</v>
      </c>
      <c r="F3131" s="3">
        <v>132479</v>
      </c>
      <c r="G3131" s="3">
        <v>-88099</v>
      </c>
      <c r="H3131" s="3">
        <v>44380</v>
      </c>
      <c r="I3131" s="3">
        <v>-5690</v>
      </c>
      <c r="J3131" s="4" t="s">
        <v>3369</v>
      </c>
      <c r="K3131" s="3">
        <v>38690</v>
      </c>
      <c r="L3131">
        <f t="shared" si="49"/>
        <v>1099</v>
      </c>
    </row>
    <row r="3132" spans="1:12" x14ac:dyDescent="0.25">
      <c r="A3132" t="str">
        <f>A3131</f>
        <v>New London Athletic Boosters</v>
      </c>
      <c r="B3132">
        <f>B3131</f>
        <v>2026</v>
      </c>
      <c r="C3132" t="s">
        <v>3357</v>
      </c>
      <c r="D3132" t="str">
        <f>D3131</f>
        <v>501(c)(3)</v>
      </c>
      <c r="E3132" t="str">
        <f>E3131</f>
        <v>1001-40</v>
      </c>
      <c r="F3132" s="3">
        <f>SUM(F3131)</f>
        <v>132479</v>
      </c>
      <c r="G3132" s="3">
        <f>SUM(G3131)</f>
        <v>-88099</v>
      </c>
      <c r="H3132" s="3">
        <f>SUM(H3131)</f>
        <v>44380</v>
      </c>
      <c r="I3132" s="3">
        <f>SUM(I3131)</f>
        <v>-5690</v>
      </c>
      <c r="J3132" s="4" t="s">
        <v>3369</v>
      </c>
      <c r="K3132" s="3">
        <f>SUM(K3131)</f>
        <v>38690</v>
      </c>
      <c r="L3132">
        <f t="shared" si="49"/>
        <v>1099</v>
      </c>
    </row>
    <row r="3133" spans="1:12" x14ac:dyDescent="0.25">
      <c r="A3133" t="s">
        <v>2187</v>
      </c>
      <c r="B3133">
        <v>2026</v>
      </c>
      <c r="C3133" t="s">
        <v>5</v>
      </c>
      <c r="D3133" t="s">
        <v>6</v>
      </c>
      <c r="E3133" t="s">
        <v>2188</v>
      </c>
      <c r="F3133" s="3">
        <v>158760</v>
      </c>
      <c r="G3133" s="3">
        <v>-126700</v>
      </c>
      <c r="H3133" s="3">
        <v>32060</v>
      </c>
      <c r="I3133" s="3">
        <v>-5175</v>
      </c>
      <c r="J3133" s="4" t="s">
        <v>3369</v>
      </c>
      <c r="K3133" s="3">
        <v>26885</v>
      </c>
      <c r="L3133">
        <f t="shared" si="49"/>
        <v>1100</v>
      </c>
    </row>
    <row r="3134" spans="1:12" x14ac:dyDescent="0.25">
      <c r="A3134" t="str">
        <f>A3133</f>
        <v>New Philadelphia Youth Soccer Association, Inc.</v>
      </c>
      <c r="B3134">
        <f>B3133</f>
        <v>2026</v>
      </c>
      <c r="C3134" t="s">
        <v>3357</v>
      </c>
      <c r="D3134" t="str">
        <f>D3133</f>
        <v>501(c)(3)</v>
      </c>
      <c r="E3134" t="str">
        <f>E3133</f>
        <v>0115-40</v>
      </c>
      <c r="F3134" s="3">
        <f>SUM(F3133)</f>
        <v>158760</v>
      </c>
      <c r="G3134" s="3">
        <f>SUM(G3133)</f>
        <v>-126700</v>
      </c>
      <c r="H3134" s="3">
        <f>SUM(H3133)</f>
        <v>32060</v>
      </c>
      <c r="I3134" s="3">
        <f>SUM(I3133)</f>
        <v>-5175</v>
      </c>
      <c r="J3134" s="4" t="s">
        <v>3369</v>
      </c>
      <c r="K3134" s="3">
        <f>SUM(K3133)</f>
        <v>26885</v>
      </c>
      <c r="L3134">
        <f t="shared" si="49"/>
        <v>1100</v>
      </c>
    </row>
    <row r="3135" spans="1:12" x14ac:dyDescent="0.25">
      <c r="A3135" t="s">
        <v>2189</v>
      </c>
      <c r="B3135">
        <v>2026</v>
      </c>
      <c r="C3135" t="s">
        <v>1</v>
      </c>
      <c r="D3135" t="s">
        <v>2</v>
      </c>
      <c r="E3135" t="s">
        <v>2190</v>
      </c>
      <c r="F3135" s="3">
        <v>5475376.75</v>
      </c>
      <c r="G3135" s="3">
        <v>-4927152.95</v>
      </c>
      <c r="H3135" s="3">
        <v>548223.80000000005</v>
      </c>
      <c r="I3135" s="3">
        <v>-177223.78</v>
      </c>
      <c r="J3135" s="4" t="s">
        <v>3369</v>
      </c>
      <c r="K3135" s="3">
        <v>371000.02</v>
      </c>
      <c r="L3135">
        <f t="shared" si="49"/>
        <v>1101</v>
      </c>
    </row>
    <row r="3136" spans="1:12" x14ac:dyDescent="0.25">
      <c r="A3136" t="s">
        <v>2189</v>
      </c>
      <c r="B3136">
        <v>2026</v>
      </c>
      <c r="C3136" t="s">
        <v>5</v>
      </c>
      <c r="D3136" t="s">
        <v>2</v>
      </c>
      <c r="E3136" t="s">
        <v>2190</v>
      </c>
      <c r="F3136" s="3">
        <v>228560</v>
      </c>
      <c r="G3136" s="3">
        <v>-182950</v>
      </c>
      <c r="H3136" s="3">
        <v>45610</v>
      </c>
      <c r="I3136" s="3">
        <v>-14533.99</v>
      </c>
      <c r="J3136" s="4" t="s">
        <v>3369</v>
      </c>
      <c r="K3136" s="3">
        <v>31076.01</v>
      </c>
      <c r="L3136">
        <f t="shared" si="49"/>
        <v>1101</v>
      </c>
    </row>
    <row r="3137" spans="1:12" x14ac:dyDescent="0.25">
      <c r="A3137" t="str">
        <f>A3136</f>
        <v xml:space="preserve">New Riegel Lodge #872 Loyal Order of Moose </v>
      </c>
      <c r="B3137">
        <f>B3136</f>
        <v>2026</v>
      </c>
      <c r="C3137" t="s">
        <v>3357</v>
      </c>
      <c r="D3137" t="str">
        <f>D3136</f>
        <v>501(c)(8)</v>
      </c>
      <c r="E3137" t="str">
        <f>E3136</f>
        <v>0201-38</v>
      </c>
      <c r="F3137" s="3">
        <f>SUM(F3135:F3136)</f>
        <v>5703936.75</v>
      </c>
      <c r="G3137" s="3">
        <f>SUM(G3135:G3136)</f>
        <v>-5110102.95</v>
      </c>
      <c r="H3137" s="3">
        <f>SUM(H3135:H3136)</f>
        <v>593833.80000000005</v>
      </c>
      <c r="I3137" s="3">
        <f>SUM(I3135:I3136)</f>
        <v>-191757.77</v>
      </c>
      <c r="J3137" s="4" t="s">
        <v>3369</v>
      </c>
      <c r="K3137" s="3">
        <f>SUM(K3135:K3136)</f>
        <v>402076.03</v>
      </c>
      <c r="L3137">
        <f t="shared" si="49"/>
        <v>1101</v>
      </c>
    </row>
    <row r="3138" spans="1:12" x14ac:dyDescent="0.25">
      <c r="A3138" t="s">
        <v>2191</v>
      </c>
      <c r="B3138">
        <v>2026</v>
      </c>
      <c r="C3138" t="s">
        <v>9</v>
      </c>
      <c r="D3138" t="s">
        <v>6</v>
      </c>
      <c r="E3138" t="s">
        <v>2192</v>
      </c>
      <c r="F3138" s="3">
        <v>110691</v>
      </c>
      <c r="G3138" s="3">
        <v>0</v>
      </c>
      <c r="H3138" s="3">
        <v>110691</v>
      </c>
      <c r="I3138" s="3">
        <v>-141025.38</v>
      </c>
      <c r="J3138" s="3">
        <v>0</v>
      </c>
      <c r="K3138" s="3">
        <v>-30334.38</v>
      </c>
      <c r="L3138">
        <f t="shared" si="49"/>
        <v>1102</v>
      </c>
    </row>
    <row r="3139" spans="1:12" x14ac:dyDescent="0.25">
      <c r="A3139" t="s">
        <v>2191</v>
      </c>
      <c r="B3139">
        <v>2026</v>
      </c>
      <c r="C3139" t="s">
        <v>12</v>
      </c>
      <c r="D3139" t="s">
        <v>6</v>
      </c>
      <c r="E3139" t="s">
        <v>2192</v>
      </c>
      <c r="F3139" s="3">
        <v>1042214</v>
      </c>
      <c r="G3139" s="3">
        <v>-812001</v>
      </c>
      <c r="H3139" s="3">
        <v>230213</v>
      </c>
      <c r="I3139" s="3">
        <v>-65435.9</v>
      </c>
      <c r="J3139" s="4" t="s">
        <v>3369</v>
      </c>
      <c r="K3139" s="3">
        <v>164777.1</v>
      </c>
      <c r="L3139">
        <f t="shared" si="49"/>
        <v>1102</v>
      </c>
    </row>
    <row r="3140" spans="1:12" x14ac:dyDescent="0.25">
      <c r="A3140" t="s">
        <v>2191</v>
      </c>
      <c r="B3140">
        <v>2026</v>
      </c>
      <c r="C3140" t="s">
        <v>5</v>
      </c>
      <c r="D3140" t="s">
        <v>6</v>
      </c>
      <c r="E3140" t="s">
        <v>2192</v>
      </c>
      <c r="F3140" s="3">
        <v>2200</v>
      </c>
      <c r="G3140" s="3">
        <v>-1675</v>
      </c>
      <c r="H3140" s="3">
        <v>525</v>
      </c>
      <c r="I3140" s="3">
        <v>-97</v>
      </c>
      <c r="J3140" s="4" t="s">
        <v>3369</v>
      </c>
      <c r="K3140" s="3">
        <v>428</v>
      </c>
      <c r="L3140">
        <f t="shared" ref="L3140:L3203" si="50">IF(E3140=E3139,L3139,L3139+1)</f>
        <v>1102</v>
      </c>
    </row>
    <row r="3141" spans="1:12" x14ac:dyDescent="0.25">
      <c r="A3141" t="str">
        <f>A3140</f>
        <v>Newark Catholic High School</v>
      </c>
      <c r="B3141">
        <f>B3140</f>
        <v>2026</v>
      </c>
      <c r="C3141" t="s">
        <v>3357</v>
      </c>
      <c r="D3141" t="str">
        <f>D3140</f>
        <v>501(c)(3)</v>
      </c>
      <c r="E3141" t="str">
        <f>E3140</f>
        <v>0001-40</v>
      </c>
      <c r="F3141" s="3">
        <f>SUM(F3138:F3140)</f>
        <v>1155105</v>
      </c>
      <c r="G3141" s="3">
        <f>SUM(G3138:G3140)</f>
        <v>-813676</v>
      </c>
      <c r="H3141" s="3">
        <f>SUM(H3138:H3140)</f>
        <v>341429</v>
      </c>
      <c r="I3141" s="3">
        <f>SUM(I3138:I3140)</f>
        <v>-206558.28</v>
      </c>
      <c r="J3141" s="3">
        <v>0</v>
      </c>
      <c r="K3141" s="3">
        <f>SUM(K3138:K3140)</f>
        <v>134870.72</v>
      </c>
      <c r="L3141">
        <f t="shared" si="50"/>
        <v>1102</v>
      </c>
    </row>
    <row r="3142" spans="1:12" x14ac:dyDescent="0.25">
      <c r="A3142" t="s">
        <v>2193</v>
      </c>
      <c r="B3142">
        <v>2026</v>
      </c>
      <c r="C3142" t="s">
        <v>1</v>
      </c>
      <c r="D3142" t="s">
        <v>10</v>
      </c>
      <c r="E3142" t="s">
        <v>2194</v>
      </c>
      <c r="F3142" s="3">
        <v>2569539.9</v>
      </c>
      <c r="G3142" s="3">
        <v>-2096028.25</v>
      </c>
      <c r="H3142" s="3">
        <v>473511.65</v>
      </c>
      <c r="I3142" s="3">
        <v>-176915.81</v>
      </c>
      <c r="J3142" s="4" t="s">
        <v>3369</v>
      </c>
      <c r="K3142" s="3">
        <v>296595.84000000003</v>
      </c>
      <c r="L3142">
        <f t="shared" si="50"/>
        <v>1103</v>
      </c>
    </row>
    <row r="3143" spans="1:12" x14ac:dyDescent="0.25">
      <c r="A3143" t="s">
        <v>2193</v>
      </c>
      <c r="B3143">
        <v>2026</v>
      </c>
      <c r="C3143" t="s">
        <v>5</v>
      </c>
      <c r="D3143" t="s">
        <v>10</v>
      </c>
      <c r="E3143" t="s">
        <v>2194</v>
      </c>
      <c r="F3143" s="3">
        <v>482848</v>
      </c>
      <c r="G3143" s="3">
        <v>-395943</v>
      </c>
      <c r="H3143" s="3">
        <v>86905</v>
      </c>
      <c r="I3143" s="3">
        <v>-31892.17</v>
      </c>
      <c r="J3143" s="4" t="s">
        <v>3369</v>
      </c>
      <c r="K3143" s="3">
        <v>55012.83</v>
      </c>
      <c r="L3143">
        <f t="shared" si="50"/>
        <v>1103</v>
      </c>
    </row>
    <row r="3144" spans="1:12" x14ac:dyDescent="0.25">
      <c r="A3144" t="str">
        <f>A3143</f>
        <v>NF VFW 3332</v>
      </c>
      <c r="B3144">
        <f>B3143</f>
        <v>2026</v>
      </c>
      <c r="C3144" t="s">
        <v>3357</v>
      </c>
      <c r="D3144" t="str">
        <f>D3143</f>
        <v>501(c)(19)</v>
      </c>
      <c r="E3144" t="str">
        <f>E3143</f>
        <v>0320-48</v>
      </c>
      <c r="F3144" s="3">
        <f>SUM(F3142:F3143)</f>
        <v>3052387.9</v>
      </c>
      <c r="G3144" s="3">
        <f>SUM(G3142:G3143)</f>
        <v>-2491971.25</v>
      </c>
      <c r="H3144" s="3">
        <f>SUM(H3142:H3143)</f>
        <v>560416.65</v>
      </c>
      <c r="I3144" s="3">
        <f>SUM(I3142:I3143)</f>
        <v>-208807.97999999998</v>
      </c>
      <c r="J3144" s="4" t="s">
        <v>3369</v>
      </c>
      <c r="K3144" s="3">
        <f>SUM(K3142:K3143)</f>
        <v>351608.67000000004</v>
      </c>
      <c r="L3144">
        <f t="shared" si="50"/>
        <v>1103</v>
      </c>
    </row>
    <row r="3145" spans="1:12" x14ac:dyDescent="0.25">
      <c r="A3145" t="s">
        <v>2195</v>
      </c>
      <c r="B3145">
        <v>2026</v>
      </c>
      <c r="C3145" t="s">
        <v>9</v>
      </c>
      <c r="D3145" t="s">
        <v>6</v>
      </c>
      <c r="E3145" t="s">
        <v>2196</v>
      </c>
      <c r="F3145" s="3">
        <v>39628.449999999997</v>
      </c>
      <c r="G3145" s="3">
        <v>0</v>
      </c>
      <c r="H3145" s="3">
        <v>39628.449999999997</v>
      </c>
      <c r="I3145" s="3">
        <v>-17787.66</v>
      </c>
      <c r="J3145" s="3">
        <v>0</v>
      </c>
      <c r="K3145" s="3">
        <v>21840.79</v>
      </c>
      <c r="L3145">
        <f t="shared" si="50"/>
        <v>1104</v>
      </c>
    </row>
    <row r="3146" spans="1:12" x14ac:dyDescent="0.25">
      <c r="A3146" t="s">
        <v>2195</v>
      </c>
      <c r="B3146">
        <v>2026</v>
      </c>
      <c r="C3146" t="s">
        <v>5</v>
      </c>
      <c r="D3146" t="s">
        <v>6</v>
      </c>
      <c r="E3146" t="s">
        <v>2196</v>
      </c>
      <c r="F3146" s="3">
        <v>0</v>
      </c>
      <c r="G3146" s="3">
        <v>0</v>
      </c>
      <c r="H3146" s="3">
        <v>0</v>
      </c>
      <c r="I3146" s="3">
        <v>0</v>
      </c>
      <c r="J3146" s="4" t="s">
        <v>3369</v>
      </c>
      <c r="K3146" s="3">
        <v>0</v>
      </c>
      <c r="L3146">
        <f t="shared" si="50"/>
        <v>1104</v>
      </c>
    </row>
    <row r="3147" spans="1:12" x14ac:dyDescent="0.25">
      <c r="A3147" t="str">
        <f>A3146</f>
        <v>Niles Band Boosters, Inc.</v>
      </c>
      <c r="B3147">
        <f>B3146</f>
        <v>2026</v>
      </c>
      <c r="C3147" t="s">
        <v>3357</v>
      </c>
      <c r="D3147" t="str">
        <f>D3146</f>
        <v>501(c)(3)</v>
      </c>
      <c r="E3147" t="str">
        <f>E3146</f>
        <v>0127-40</v>
      </c>
      <c r="F3147" s="3">
        <f>SUM(F3145:F3146)</f>
        <v>39628.449999999997</v>
      </c>
      <c r="G3147" s="3">
        <f>SUM(G3145:G3146)</f>
        <v>0</v>
      </c>
      <c r="H3147" s="3">
        <f>SUM(H3145:H3146)</f>
        <v>39628.449999999997</v>
      </c>
      <c r="I3147" s="3">
        <f>SUM(I3145:I3146)</f>
        <v>-17787.66</v>
      </c>
      <c r="J3147" s="3">
        <v>0</v>
      </c>
      <c r="K3147" s="3">
        <f>SUM(K3145:K3146)</f>
        <v>21840.79</v>
      </c>
      <c r="L3147">
        <f t="shared" si="50"/>
        <v>1104</v>
      </c>
    </row>
    <row r="3148" spans="1:12" x14ac:dyDescent="0.25">
      <c r="A3148" t="s">
        <v>2197</v>
      </c>
      <c r="B3148">
        <v>2026</v>
      </c>
      <c r="C3148" t="s">
        <v>5</v>
      </c>
      <c r="D3148" t="s">
        <v>6</v>
      </c>
      <c r="E3148" t="s">
        <v>2198</v>
      </c>
      <c r="F3148" s="3">
        <v>1103445</v>
      </c>
      <c r="G3148" s="3">
        <v>-875143</v>
      </c>
      <c r="H3148" s="3">
        <v>228302</v>
      </c>
      <c r="I3148" s="3">
        <v>-36588</v>
      </c>
      <c r="J3148" s="4" t="s">
        <v>3369</v>
      </c>
      <c r="K3148" s="3">
        <v>191714</v>
      </c>
      <c r="L3148">
        <f t="shared" si="50"/>
        <v>1105</v>
      </c>
    </row>
    <row r="3149" spans="1:12" x14ac:dyDescent="0.25">
      <c r="A3149" t="str">
        <f>A3148</f>
        <v>Niles Frontliners Inc.</v>
      </c>
      <c r="B3149">
        <f>B3148</f>
        <v>2026</v>
      </c>
      <c r="C3149" t="s">
        <v>3357</v>
      </c>
      <c r="D3149" t="str">
        <f>D3148</f>
        <v>501(c)(3)</v>
      </c>
      <c r="E3149" t="str">
        <f>E3148</f>
        <v>0103-40</v>
      </c>
      <c r="F3149" s="3">
        <f>SUM(F3148)</f>
        <v>1103445</v>
      </c>
      <c r="G3149" s="3">
        <f>SUM(G3148)</f>
        <v>-875143</v>
      </c>
      <c r="H3149" s="3">
        <f>SUM(H3148)</f>
        <v>228302</v>
      </c>
      <c r="I3149" s="3">
        <f>SUM(I3148)</f>
        <v>-36588</v>
      </c>
      <c r="J3149" s="4" t="s">
        <v>3369</v>
      </c>
      <c r="K3149" s="3">
        <f>SUM(K3148)</f>
        <v>191714</v>
      </c>
      <c r="L3149">
        <f t="shared" si="50"/>
        <v>1105</v>
      </c>
    </row>
    <row r="3150" spans="1:12" x14ac:dyDescent="0.25">
      <c r="A3150" t="s">
        <v>2199</v>
      </c>
      <c r="B3150">
        <v>2026</v>
      </c>
      <c r="C3150" t="s">
        <v>1</v>
      </c>
      <c r="D3150" t="s">
        <v>2</v>
      </c>
      <c r="E3150" t="s">
        <v>2200</v>
      </c>
      <c r="F3150" s="3">
        <v>2472085.25</v>
      </c>
      <c r="G3150" s="3">
        <v>-2273692.7000000002</v>
      </c>
      <c r="H3150" s="3">
        <v>198392.55</v>
      </c>
      <c r="I3150" s="3">
        <v>-44124.29</v>
      </c>
      <c r="J3150" s="4" t="s">
        <v>3369</v>
      </c>
      <c r="K3150" s="3">
        <v>154268.26</v>
      </c>
      <c r="L3150">
        <f t="shared" si="50"/>
        <v>1106</v>
      </c>
    </row>
    <row r="3151" spans="1:12" x14ac:dyDescent="0.25">
      <c r="A3151" t="s">
        <v>2199</v>
      </c>
      <c r="B3151">
        <v>2026</v>
      </c>
      <c r="C3151" t="s">
        <v>5</v>
      </c>
      <c r="D3151" t="s">
        <v>2</v>
      </c>
      <c r="E3151" t="s">
        <v>2200</v>
      </c>
      <c r="F3151" s="3">
        <v>49640</v>
      </c>
      <c r="G3151" s="3">
        <v>-39385</v>
      </c>
      <c r="H3151" s="3">
        <v>10255</v>
      </c>
      <c r="I3151" s="3">
        <v>-4871.63</v>
      </c>
      <c r="J3151" s="4" t="s">
        <v>3369</v>
      </c>
      <c r="K3151" s="3">
        <v>5383.37</v>
      </c>
      <c r="L3151">
        <f t="shared" si="50"/>
        <v>1106</v>
      </c>
    </row>
    <row r="3152" spans="1:12" x14ac:dyDescent="0.25">
      <c r="A3152" t="str">
        <f>A3151</f>
        <v>Niles Sons of Italy 2874</v>
      </c>
      <c r="B3152">
        <f>B3151</f>
        <v>2026</v>
      </c>
      <c r="C3152" t="s">
        <v>3357</v>
      </c>
      <c r="D3152" t="str">
        <f>D3151</f>
        <v>501(c)(8)</v>
      </c>
      <c r="E3152" t="str">
        <f>E3151</f>
        <v>0120-40</v>
      </c>
      <c r="F3152" s="3">
        <f>SUM(F3150:F3151)</f>
        <v>2521725.25</v>
      </c>
      <c r="G3152" s="3">
        <f>SUM(G3150:G3151)</f>
        <v>-2313077.7000000002</v>
      </c>
      <c r="H3152" s="3">
        <f>SUM(H3150:H3151)</f>
        <v>208647.55</v>
      </c>
      <c r="I3152" s="3">
        <f>SUM(I3150:I3151)</f>
        <v>-48995.92</v>
      </c>
      <c r="J3152" s="4" t="s">
        <v>3369</v>
      </c>
      <c r="K3152" s="3">
        <f>SUM(K3150:K3151)</f>
        <v>159651.63</v>
      </c>
      <c r="L3152">
        <f t="shared" si="50"/>
        <v>1106</v>
      </c>
    </row>
    <row r="3153" spans="1:12" x14ac:dyDescent="0.25">
      <c r="A3153" t="s">
        <v>2201</v>
      </c>
      <c r="B3153">
        <v>2026</v>
      </c>
      <c r="C3153" t="s">
        <v>1</v>
      </c>
      <c r="D3153" t="s">
        <v>10</v>
      </c>
      <c r="E3153" t="s">
        <v>2202</v>
      </c>
      <c r="F3153" s="3">
        <v>930941</v>
      </c>
      <c r="G3153" s="3">
        <v>-850218.6</v>
      </c>
      <c r="H3153" s="3">
        <v>80722.399999999994</v>
      </c>
      <c r="I3153" s="3">
        <v>-27658.58</v>
      </c>
      <c r="J3153" s="4" t="s">
        <v>3369</v>
      </c>
      <c r="K3153" s="3">
        <v>53063.82</v>
      </c>
      <c r="L3153">
        <f t="shared" si="50"/>
        <v>1107</v>
      </c>
    </row>
    <row r="3154" spans="1:12" x14ac:dyDescent="0.25">
      <c r="A3154" t="s">
        <v>2201</v>
      </c>
      <c r="B3154">
        <v>2026</v>
      </c>
      <c r="C3154" t="s">
        <v>5</v>
      </c>
      <c r="D3154" t="s">
        <v>10</v>
      </c>
      <c r="E3154" t="s">
        <v>2202</v>
      </c>
      <c r="F3154" s="3">
        <v>9960</v>
      </c>
      <c r="G3154" s="3">
        <v>-7821</v>
      </c>
      <c r="H3154" s="3">
        <v>2139</v>
      </c>
      <c r="I3154" s="3">
        <v>-1870.42</v>
      </c>
      <c r="J3154" s="4" t="s">
        <v>3369</v>
      </c>
      <c r="K3154" s="3">
        <v>268.58</v>
      </c>
      <c r="L3154">
        <f t="shared" si="50"/>
        <v>1107</v>
      </c>
    </row>
    <row r="3155" spans="1:12" x14ac:dyDescent="0.25">
      <c r="A3155" t="str">
        <f>A3154</f>
        <v>Noble County Post No. 4721 Veterans of Foreign Wars of the United States</v>
      </c>
      <c r="B3155">
        <f>B3154</f>
        <v>2026</v>
      </c>
      <c r="C3155" t="s">
        <v>3357</v>
      </c>
      <c r="D3155" t="str">
        <f>D3154</f>
        <v>501(c)(19)</v>
      </c>
      <c r="E3155" t="str">
        <f>E3154</f>
        <v>0377-48</v>
      </c>
      <c r="F3155" s="3">
        <f>SUM(F3153:F3154)</f>
        <v>940901</v>
      </c>
      <c r="G3155" s="3">
        <f>SUM(G3153:G3154)</f>
        <v>-858039.6</v>
      </c>
      <c r="H3155" s="3">
        <f>SUM(H3153:H3154)</f>
        <v>82861.399999999994</v>
      </c>
      <c r="I3155" s="3">
        <f>SUM(I3153:I3154)</f>
        <v>-29529</v>
      </c>
      <c r="J3155" s="4" t="s">
        <v>3369</v>
      </c>
      <c r="K3155" s="3">
        <f>SUM(K3153:K3154)</f>
        <v>53332.4</v>
      </c>
      <c r="L3155">
        <f t="shared" si="50"/>
        <v>1107</v>
      </c>
    </row>
    <row r="3156" spans="1:12" x14ac:dyDescent="0.25">
      <c r="A3156" t="s">
        <v>2203</v>
      </c>
      <c r="B3156">
        <v>2026</v>
      </c>
      <c r="C3156" t="s">
        <v>5</v>
      </c>
      <c r="D3156" t="s">
        <v>6</v>
      </c>
      <c r="E3156" t="s">
        <v>2204</v>
      </c>
      <c r="F3156" s="3">
        <v>16000</v>
      </c>
      <c r="G3156" s="3">
        <v>-12000</v>
      </c>
      <c r="H3156" s="3">
        <v>4000</v>
      </c>
      <c r="I3156" s="3">
        <v>-554</v>
      </c>
      <c r="J3156" s="4" t="s">
        <v>3369</v>
      </c>
      <c r="K3156" s="3">
        <v>3446</v>
      </c>
      <c r="L3156">
        <f t="shared" si="50"/>
        <v>1108</v>
      </c>
    </row>
    <row r="3157" spans="1:12" x14ac:dyDescent="0.25">
      <c r="A3157" t="str">
        <f>A3156</f>
        <v>North Coast Rotary Foundation, Inc.</v>
      </c>
      <c r="B3157">
        <f>B3156</f>
        <v>2026</v>
      </c>
      <c r="C3157" t="s">
        <v>3357</v>
      </c>
      <c r="D3157" t="str">
        <f>D3156</f>
        <v>501(c)(3)</v>
      </c>
      <c r="E3157" t="str">
        <f>E3156</f>
        <v>1007-40</v>
      </c>
      <c r="F3157" s="3">
        <f>SUM(F3156)</f>
        <v>16000</v>
      </c>
      <c r="G3157" s="3">
        <f>SUM(G3156)</f>
        <v>-12000</v>
      </c>
      <c r="H3157" s="3">
        <f>SUM(H3156)</f>
        <v>4000</v>
      </c>
      <c r="I3157" s="3">
        <f>SUM(I3156)</f>
        <v>-554</v>
      </c>
      <c r="J3157" s="4" t="s">
        <v>3369</v>
      </c>
      <c r="K3157" s="3">
        <f>SUM(K3156)</f>
        <v>3446</v>
      </c>
      <c r="L3157">
        <f t="shared" si="50"/>
        <v>1108</v>
      </c>
    </row>
    <row r="3158" spans="1:12" x14ac:dyDescent="0.25">
      <c r="A3158" t="s">
        <v>2205</v>
      </c>
      <c r="B3158">
        <v>2026</v>
      </c>
      <c r="C3158" t="s">
        <v>9</v>
      </c>
      <c r="D3158" t="s">
        <v>6</v>
      </c>
      <c r="E3158" t="s">
        <v>2206</v>
      </c>
      <c r="F3158" s="3">
        <v>9148.19</v>
      </c>
      <c r="G3158" s="3">
        <v>0</v>
      </c>
      <c r="H3158" s="3">
        <v>9148.19</v>
      </c>
      <c r="I3158" s="3">
        <v>-4173.62</v>
      </c>
      <c r="J3158" s="3">
        <v>0</v>
      </c>
      <c r="K3158" s="3">
        <v>4974.57</v>
      </c>
      <c r="L3158">
        <f t="shared" si="50"/>
        <v>1109</v>
      </c>
    </row>
    <row r="3159" spans="1:12" x14ac:dyDescent="0.25">
      <c r="A3159" t="str">
        <f>A3158</f>
        <v>North Fork Music Boosters, Inc.</v>
      </c>
      <c r="B3159">
        <f>B3158</f>
        <v>2026</v>
      </c>
      <c r="C3159" t="s">
        <v>3357</v>
      </c>
      <c r="D3159" t="str">
        <f>D3158</f>
        <v>501(c)(3)</v>
      </c>
      <c r="E3159" t="str">
        <f>E3158</f>
        <v>0129-40</v>
      </c>
      <c r="F3159" s="3">
        <f>SUM(F3158)</f>
        <v>9148.19</v>
      </c>
      <c r="G3159" s="3">
        <f>SUM(G3158)</f>
        <v>0</v>
      </c>
      <c r="H3159" s="3">
        <f>SUM(H3158)</f>
        <v>9148.19</v>
      </c>
      <c r="I3159" s="3">
        <f>SUM(I3158)</f>
        <v>-4173.62</v>
      </c>
      <c r="J3159" s="3">
        <v>0</v>
      </c>
      <c r="K3159" s="3">
        <f>SUM(K3158)</f>
        <v>4974.57</v>
      </c>
      <c r="L3159">
        <f t="shared" si="50"/>
        <v>1109</v>
      </c>
    </row>
    <row r="3160" spans="1:12" x14ac:dyDescent="0.25">
      <c r="A3160" t="s">
        <v>2207</v>
      </c>
      <c r="B3160">
        <v>2026</v>
      </c>
      <c r="C3160" t="s">
        <v>9</v>
      </c>
      <c r="D3160" t="s">
        <v>6</v>
      </c>
      <c r="E3160" t="s">
        <v>2208</v>
      </c>
      <c r="F3160" s="3">
        <v>296744</v>
      </c>
      <c r="G3160" s="3">
        <v>0</v>
      </c>
      <c r="H3160" s="3">
        <v>296744</v>
      </c>
      <c r="I3160" s="3">
        <v>-357702.04</v>
      </c>
      <c r="J3160" s="3">
        <v>1537.6</v>
      </c>
      <c r="K3160" s="3">
        <v>-59420.44</v>
      </c>
      <c r="L3160">
        <f t="shared" si="50"/>
        <v>1110</v>
      </c>
    </row>
    <row r="3161" spans="1:12" x14ac:dyDescent="0.25">
      <c r="A3161" t="s">
        <v>2207</v>
      </c>
      <c r="B3161">
        <v>2026</v>
      </c>
      <c r="C3161" t="s">
        <v>12</v>
      </c>
      <c r="D3161" t="s">
        <v>6</v>
      </c>
      <c r="E3161" t="s">
        <v>2208</v>
      </c>
      <c r="F3161" s="3">
        <v>735527</v>
      </c>
      <c r="G3161" s="3">
        <v>-517477</v>
      </c>
      <c r="H3161" s="3">
        <v>218050</v>
      </c>
      <c r="I3161" s="3">
        <v>-48136</v>
      </c>
      <c r="J3161" s="4" t="s">
        <v>3369</v>
      </c>
      <c r="K3161" s="3">
        <v>169914</v>
      </c>
      <c r="L3161">
        <f t="shared" si="50"/>
        <v>1110</v>
      </c>
    </row>
    <row r="3162" spans="1:12" x14ac:dyDescent="0.25">
      <c r="A3162" t="str">
        <f>A3161</f>
        <v>North Lawrence Volunteer Fire Department</v>
      </c>
      <c r="B3162">
        <f>B3161</f>
        <v>2026</v>
      </c>
      <c r="C3162" t="s">
        <v>3357</v>
      </c>
      <c r="D3162" t="str">
        <f>D3161</f>
        <v>501(c)(3)</v>
      </c>
      <c r="E3162" t="str">
        <f>E3161</f>
        <v>0015-40</v>
      </c>
      <c r="F3162" s="3">
        <f>SUM(F3160:F3161)</f>
        <v>1032271</v>
      </c>
      <c r="G3162" s="3">
        <f>SUM(G3160:G3161)</f>
        <v>-517477</v>
      </c>
      <c r="H3162" s="3">
        <f>SUM(H3160:H3161)</f>
        <v>514794</v>
      </c>
      <c r="I3162" s="3">
        <f>SUM(I3160:I3161)</f>
        <v>-405838.04</v>
      </c>
      <c r="J3162" s="3">
        <v>1537.6</v>
      </c>
      <c r="K3162" s="3">
        <f>SUM(K3160:K3161)</f>
        <v>110493.56</v>
      </c>
      <c r="L3162">
        <f t="shared" si="50"/>
        <v>1110</v>
      </c>
    </row>
    <row r="3163" spans="1:12" x14ac:dyDescent="0.25">
      <c r="A3163" t="s">
        <v>2209</v>
      </c>
      <c r="B3163">
        <v>2026</v>
      </c>
      <c r="C3163" t="s">
        <v>5</v>
      </c>
      <c r="D3163" t="s">
        <v>6</v>
      </c>
      <c r="E3163" t="s">
        <v>2210</v>
      </c>
      <c r="F3163" s="3">
        <v>143356</v>
      </c>
      <c r="G3163" s="3">
        <v>-109005</v>
      </c>
      <c r="H3163" s="3">
        <v>34351</v>
      </c>
      <c r="I3163" s="3">
        <v>-8959.76</v>
      </c>
      <c r="J3163" s="4" t="s">
        <v>3369</v>
      </c>
      <c r="K3163" s="3">
        <v>25391.24</v>
      </c>
      <c r="L3163">
        <f t="shared" si="50"/>
        <v>1111</v>
      </c>
    </row>
    <row r="3164" spans="1:12" x14ac:dyDescent="0.25">
      <c r="A3164" t="str">
        <f>A3163</f>
        <v>NORTH OLMSTED EAGLES BOOSTERS, INC.</v>
      </c>
      <c r="B3164">
        <f>B3163</f>
        <v>2026</v>
      </c>
      <c r="C3164" t="s">
        <v>3357</v>
      </c>
      <c r="D3164" t="str">
        <f>D3163</f>
        <v>501(c)(3)</v>
      </c>
      <c r="E3164" t="str">
        <f>E3163</f>
        <v>1009-40</v>
      </c>
      <c r="F3164" s="3">
        <f>SUM(F3163)</f>
        <v>143356</v>
      </c>
      <c r="G3164" s="3">
        <f>SUM(G3163)</f>
        <v>-109005</v>
      </c>
      <c r="H3164" s="3">
        <f>SUM(H3163)</f>
        <v>34351</v>
      </c>
      <c r="I3164" s="3">
        <f>SUM(I3163)</f>
        <v>-8959.76</v>
      </c>
      <c r="J3164" s="4" t="s">
        <v>3369</v>
      </c>
      <c r="K3164" s="3">
        <f>SUM(K3163)</f>
        <v>25391.24</v>
      </c>
      <c r="L3164">
        <f t="shared" si="50"/>
        <v>1111</v>
      </c>
    </row>
    <row r="3165" spans="1:12" x14ac:dyDescent="0.25">
      <c r="A3165" t="s">
        <v>2211</v>
      </c>
      <c r="B3165">
        <v>2026</v>
      </c>
      <c r="C3165" t="s">
        <v>5</v>
      </c>
      <c r="D3165" t="s">
        <v>6</v>
      </c>
      <c r="E3165" t="s">
        <v>2212</v>
      </c>
      <c r="F3165" s="3">
        <v>569859</v>
      </c>
      <c r="G3165" s="3">
        <v>-434279</v>
      </c>
      <c r="H3165" s="3">
        <v>135580</v>
      </c>
      <c r="I3165" s="3">
        <v>-31825.24</v>
      </c>
      <c r="J3165" s="4" t="s">
        <v>3369</v>
      </c>
      <c r="K3165" s="3">
        <v>103754.76</v>
      </c>
      <c r="L3165">
        <f t="shared" si="50"/>
        <v>1112</v>
      </c>
    </row>
    <row r="3166" spans="1:12" x14ac:dyDescent="0.25">
      <c r="A3166" t="str">
        <f>A3165</f>
        <v>North Ridgeville Band Boosters</v>
      </c>
      <c r="B3166">
        <f>B3165</f>
        <v>2026</v>
      </c>
      <c r="C3166" t="s">
        <v>3357</v>
      </c>
      <c r="D3166" t="str">
        <f>D3165</f>
        <v>501(c)(3)</v>
      </c>
      <c r="E3166" t="str">
        <f>E3165</f>
        <v>1013-40</v>
      </c>
      <c r="F3166" s="3">
        <f>SUM(F3165)</f>
        <v>569859</v>
      </c>
      <c r="G3166" s="3">
        <f>SUM(G3165)</f>
        <v>-434279</v>
      </c>
      <c r="H3166" s="3">
        <f>SUM(H3165)</f>
        <v>135580</v>
      </c>
      <c r="I3166" s="3">
        <f>SUM(I3165)</f>
        <v>-31825.24</v>
      </c>
      <c r="J3166" s="4" t="s">
        <v>3369</v>
      </c>
      <c r="K3166" s="3">
        <f>SUM(K3165)</f>
        <v>103754.76</v>
      </c>
      <c r="L3166">
        <f t="shared" si="50"/>
        <v>1112</v>
      </c>
    </row>
    <row r="3167" spans="1:12" x14ac:dyDescent="0.25">
      <c r="A3167" t="s">
        <v>2213</v>
      </c>
      <c r="B3167">
        <v>2026</v>
      </c>
      <c r="C3167" t="s">
        <v>5</v>
      </c>
      <c r="D3167" t="s">
        <v>6</v>
      </c>
      <c r="E3167" t="s">
        <v>2214</v>
      </c>
      <c r="F3167" s="3">
        <v>819044</v>
      </c>
      <c r="G3167" s="3">
        <v>-638872</v>
      </c>
      <c r="H3167" s="3">
        <v>180172</v>
      </c>
      <c r="I3167" s="3">
        <v>-25778</v>
      </c>
      <c r="J3167" s="4" t="s">
        <v>3369</v>
      </c>
      <c r="K3167" s="3">
        <v>154394</v>
      </c>
      <c r="L3167">
        <f t="shared" si="50"/>
        <v>1113</v>
      </c>
    </row>
    <row r="3168" spans="1:12" x14ac:dyDescent="0.25">
      <c r="A3168" t="str">
        <f>A3167</f>
        <v>North Ridgeville Rangers Athletic Boosters</v>
      </c>
      <c r="B3168">
        <f>B3167</f>
        <v>2026</v>
      </c>
      <c r="C3168" t="s">
        <v>3357</v>
      </c>
      <c r="D3168" t="str">
        <f>D3167</f>
        <v>501(c)(3)</v>
      </c>
      <c r="E3168" t="str">
        <f>E3167</f>
        <v>1003-40</v>
      </c>
      <c r="F3168" s="3">
        <f>SUM(F3167)</f>
        <v>819044</v>
      </c>
      <c r="G3168" s="3">
        <f>SUM(G3167)</f>
        <v>-638872</v>
      </c>
      <c r="H3168" s="3">
        <f>SUM(H3167)</f>
        <v>180172</v>
      </c>
      <c r="I3168" s="3">
        <f>SUM(I3167)</f>
        <v>-25778</v>
      </c>
      <c r="J3168" s="4" t="s">
        <v>3369</v>
      </c>
      <c r="K3168" s="3">
        <f>SUM(K3167)</f>
        <v>154394</v>
      </c>
      <c r="L3168">
        <f t="shared" si="50"/>
        <v>1113</v>
      </c>
    </row>
    <row r="3169" spans="1:12" x14ac:dyDescent="0.25">
      <c r="A3169" t="s">
        <v>2215</v>
      </c>
      <c r="B3169">
        <v>2026</v>
      </c>
      <c r="C3169" t="s">
        <v>9</v>
      </c>
      <c r="D3169" t="s">
        <v>6</v>
      </c>
      <c r="E3169" t="s">
        <v>2216</v>
      </c>
      <c r="F3169" s="3">
        <v>42356</v>
      </c>
      <c r="G3169" s="3">
        <v>0</v>
      </c>
      <c r="H3169" s="3">
        <v>42356</v>
      </c>
      <c r="I3169" s="3">
        <v>-11849</v>
      </c>
      <c r="J3169" s="3">
        <v>-3578</v>
      </c>
      <c r="K3169" s="3">
        <v>26929</v>
      </c>
      <c r="L3169">
        <f t="shared" si="50"/>
        <v>1114</v>
      </c>
    </row>
    <row r="3170" spans="1:12" x14ac:dyDescent="0.25">
      <c r="A3170" t="s">
        <v>2215</v>
      </c>
      <c r="B3170">
        <v>2026</v>
      </c>
      <c r="C3170" t="s">
        <v>5</v>
      </c>
      <c r="D3170" t="s">
        <v>6</v>
      </c>
      <c r="E3170" t="s">
        <v>2216</v>
      </c>
      <c r="F3170" s="3">
        <v>1006210</v>
      </c>
      <c r="G3170" s="3">
        <v>-818781</v>
      </c>
      <c r="H3170" s="3">
        <v>187429</v>
      </c>
      <c r="I3170" s="3">
        <v>-57031.02</v>
      </c>
      <c r="J3170" s="4" t="s">
        <v>3369</v>
      </c>
      <c r="K3170" s="3">
        <v>130397.98</v>
      </c>
      <c r="L3170">
        <f t="shared" si="50"/>
        <v>1114</v>
      </c>
    </row>
    <row r="3171" spans="1:12" x14ac:dyDescent="0.25">
      <c r="A3171" t="str">
        <f>A3170</f>
        <v>Northeast Ohio Adoption Services</v>
      </c>
      <c r="B3171">
        <f>B3170</f>
        <v>2026</v>
      </c>
      <c r="C3171" t="s">
        <v>3357</v>
      </c>
      <c r="D3171" t="str">
        <f>D3170</f>
        <v>501(c)(3)</v>
      </c>
      <c r="E3171" t="str">
        <f>E3170</f>
        <v>0114-40</v>
      </c>
      <c r="F3171" s="3">
        <f>SUM(F3169:F3170)</f>
        <v>1048566</v>
      </c>
      <c r="G3171" s="3">
        <f>SUM(G3169:G3170)</f>
        <v>-818781</v>
      </c>
      <c r="H3171" s="3">
        <f>SUM(H3169:H3170)</f>
        <v>229785</v>
      </c>
      <c r="I3171" s="3">
        <f>SUM(I3169:I3170)</f>
        <v>-68880.01999999999</v>
      </c>
      <c r="J3171" s="3">
        <v>-3578</v>
      </c>
      <c r="K3171" s="3">
        <f>SUM(K3169:K3170)</f>
        <v>157326.97999999998</v>
      </c>
      <c r="L3171">
        <f t="shared" si="50"/>
        <v>1114</v>
      </c>
    </row>
    <row r="3172" spans="1:12" x14ac:dyDescent="0.25">
      <c r="A3172" t="s">
        <v>2217</v>
      </c>
      <c r="B3172">
        <v>2026</v>
      </c>
      <c r="C3172" t="s">
        <v>1</v>
      </c>
      <c r="D3172" t="s">
        <v>10</v>
      </c>
      <c r="E3172" t="s">
        <v>2218</v>
      </c>
      <c r="F3172" s="3">
        <v>3287909</v>
      </c>
      <c r="G3172" s="3">
        <v>-2686625.65</v>
      </c>
      <c r="H3172" s="3">
        <v>601283.35</v>
      </c>
      <c r="I3172" s="3">
        <v>-225557.93</v>
      </c>
      <c r="J3172" s="4" t="s">
        <v>3369</v>
      </c>
      <c r="K3172" s="3">
        <v>375725.42</v>
      </c>
      <c r="L3172">
        <f t="shared" si="50"/>
        <v>1115</v>
      </c>
    </row>
    <row r="3173" spans="1:12" x14ac:dyDescent="0.25">
      <c r="A3173" t="s">
        <v>2217</v>
      </c>
      <c r="B3173">
        <v>2026</v>
      </c>
      <c r="C3173" t="s">
        <v>5</v>
      </c>
      <c r="D3173" t="s">
        <v>10</v>
      </c>
      <c r="E3173" t="s">
        <v>2218</v>
      </c>
      <c r="F3173" s="3">
        <v>283209</v>
      </c>
      <c r="G3173" s="3">
        <v>-222891</v>
      </c>
      <c r="H3173" s="3">
        <v>60318</v>
      </c>
      <c r="I3173" s="3">
        <v>-19701.27</v>
      </c>
      <c r="J3173" s="4" t="s">
        <v>3369</v>
      </c>
      <c r="K3173" s="3">
        <v>40616.730000000003</v>
      </c>
      <c r="L3173">
        <f t="shared" si="50"/>
        <v>1115</v>
      </c>
    </row>
    <row r="3174" spans="1:12" x14ac:dyDescent="0.25">
      <c r="A3174" t="str">
        <f>A3173</f>
        <v>Northfield VFW Post 6768</v>
      </c>
      <c r="B3174">
        <f>B3173</f>
        <v>2026</v>
      </c>
      <c r="C3174" t="s">
        <v>3357</v>
      </c>
      <c r="D3174" t="str">
        <f>D3173</f>
        <v>501(c)(19)</v>
      </c>
      <c r="E3174" t="str">
        <f>E3173</f>
        <v>0242-48</v>
      </c>
      <c r="F3174" s="3">
        <f>SUM(F3172:F3173)</f>
        <v>3571118</v>
      </c>
      <c r="G3174" s="3">
        <f>SUM(G3172:G3173)</f>
        <v>-2909516.65</v>
      </c>
      <c r="H3174" s="3">
        <f>SUM(H3172:H3173)</f>
        <v>661601.35</v>
      </c>
      <c r="I3174" s="3">
        <f>SUM(I3172:I3173)</f>
        <v>-245259.19999999998</v>
      </c>
      <c r="J3174" s="4" t="s">
        <v>3369</v>
      </c>
      <c r="K3174" s="3">
        <f>SUM(K3172:K3173)</f>
        <v>416342.14999999997</v>
      </c>
      <c r="L3174">
        <f t="shared" si="50"/>
        <v>1115</v>
      </c>
    </row>
    <row r="3175" spans="1:12" x14ac:dyDescent="0.25">
      <c r="A3175" t="s">
        <v>2219</v>
      </c>
      <c r="B3175">
        <v>2026</v>
      </c>
      <c r="C3175" t="s">
        <v>9</v>
      </c>
      <c r="D3175" t="s">
        <v>6</v>
      </c>
      <c r="E3175" t="s">
        <v>2220</v>
      </c>
      <c r="F3175" s="3">
        <v>87939</v>
      </c>
      <c r="G3175" s="3">
        <v>0</v>
      </c>
      <c r="H3175" s="3">
        <v>87939</v>
      </c>
      <c r="I3175" s="3">
        <v>-109065.01</v>
      </c>
      <c r="J3175" s="3">
        <v>-2291.6999999999998</v>
      </c>
      <c r="K3175" s="3">
        <v>-23417.71</v>
      </c>
      <c r="L3175">
        <f t="shared" si="50"/>
        <v>1116</v>
      </c>
    </row>
    <row r="3176" spans="1:12" x14ac:dyDescent="0.25">
      <c r="A3176" t="s">
        <v>2219</v>
      </c>
      <c r="B3176">
        <v>2026</v>
      </c>
      <c r="C3176" t="s">
        <v>12</v>
      </c>
      <c r="D3176" t="s">
        <v>6</v>
      </c>
      <c r="E3176" t="s">
        <v>2220</v>
      </c>
      <c r="F3176" s="3">
        <v>334924</v>
      </c>
      <c r="G3176" s="3">
        <v>-245767</v>
      </c>
      <c r="H3176" s="3">
        <v>89157</v>
      </c>
      <c r="I3176" s="3">
        <v>-17179</v>
      </c>
      <c r="J3176" s="4" t="s">
        <v>3369</v>
      </c>
      <c r="K3176" s="3">
        <v>71978</v>
      </c>
      <c r="L3176">
        <f t="shared" si="50"/>
        <v>1116</v>
      </c>
    </row>
    <row r="3177" spans="1:12" x14ac:dyDescent="0.25">
      <c r="A3177" t="str">
        <f>A3176</f>
        <v>Northmor Music Boosters Bingo</v>
      </c>
      <c r="B3177">
        <f>B3176</f>
        <v>2026</v>
      </c>
      <c r="C3177" t="s">
        <v>3357</v>
      </c>
      <c r="D3177" t="str">
        <f>D3176</f>
        <v>501(c)(3)</v>
      </c>
      <c r="E3177" t="str">
        <f>E3176</f>
        <v>0072-40</v>
      </c>
      <c r="F3177" s="3">
        <f>SUM(F3175:F3176)</f>
        <v>422863</v>
      </c>
      <c r="G3177" s="3">
        <f>SUM(G3175:G3176)</f>
        <v>-245767</v>
      </c>
      <c r="H3177" s="3">
        <f>SUM(H3175:H3176)</f>
        <v>177096</v>
      </c>
      <c r="I3177" s="3">
        <f>SUM(I3175:I3176)</f>
        <v>-126244.01</v>
      </c>
      <c r="J3177" s="3">
        <v>-2291.6999999999998</v>
      </c>
      <c r="K3177" s="3">
        <f>SUM(K3175:K3176)</f>
        <v>48560.29</v>
      </c>
      <c r="L3177">
        <f t="shared" si="50"/>
        <v>1116</v>
      </c>
    </row>
    <row r="3178" spans="1:12" x14ac:dyDescent="0.25">
      <c r="A3178" t="s">
        <v>2221</v>
      </c>
      <c r="B3178">
        <v>2026</v>
      </c>
      <c r="C3178" t="s">
        <v>5</v>
      </c>
      <c r="D3178" t="s">
        <v>6</v>
      </c>
      <c r="E3178" t="s">
        <v>2222</v>
      </c>
      <c r="F3178" s="3">
        <v>767196</v>
      </c>
      <c r="G3178" s="3">
        <v>-619770</v>
      </c>
      <c r="H3178" s="3">
        <v>147426</v>
      </c>
      <c r="I3178" s="3">
        <v>-45433.26</v>
      </c>
      <c r="J3178" s="4" t="s">
        <v>3369</v>
      </c>
      <c r="K3178" s="3">
        <v>101992.74</v>
      </c>
      <c r="L3178">
        <f t="shared" si="50"/>
        <v>1117</v>
      </c>
    </row>
    <row r="3179" spans="1:12" x14ac:dyDescent="0.25">
      <c r="A3179" t="str">
        <f>A3178</f>
        <v>Northwest Ohio CASA</v>
      </c>
      <c r="B3179">
        <f>B3178</f>
        <v>2026</v>
      </c>
      <c r="C3179" t="s">
        <v>3357</v>
      </c>
      <c r="D3179" t="str">
        <f>D3178</f>
        <v>501(c)(3)</v>
      </c>
      <c r="E3179" t="str">
        <f>E3178</f>
        <v>0279-29</v>
      </c>
      <c r="F3179" s="3">
        <f>SUM(F3178)</f>
        <v>767196</v>
      </c>
      <c r="G3179" s="3">
        <f>SUM(G3178)</f>
        <v>-619770</v>
      </c>
      <c r="H3179" s="3">
        <f>SUM(H3178)</f>
        <v>147426</v>
      </c>
      <c r="I3179" s="3">
        <f>SUM(I3178)</f>
        <v>-45433.26</v>
      </c>
      <c r="J3179" s="4" t="s">
        <v>3369</v>
      </c>
      <c r="K3179" s="3">
        <f>SUM(K3178)</f>
        <v>101992.74</v>
      </c>
      <c r="L3179">
        <f t="shared" si="50"/>
        <v>1117</v>
      </c>
    </row>
    <row r="3180" spans="1:12" x14ac:dyDescent="0.25">
      <c r="A3180" t="s">
        <v>2223</v>
      </c>
      <c r="B3180">
        <v>2026</v>
      </c>
      <c r="C3180" t="s">
        <v>9</v>
      </c>
      <c r="D3180" t="s">
        <v>6</v>
      </c>
      <c r="E3180" t="s">
        <v>2224</v>
      </c>
      <c r="F3180" s="3">
        <v>34292</v>
      </c>
      <c r="G3180" s="3">
        <v>0</v>
      </c>
      <c r="H3180" s="3">
        <v>34292</v>
      </c>
      <c r="I3180" s="3">
        <v>-4172.92</v>
      </c>
      <c r="J3180" s="3">
        <v>-2213.39</v>
      </c>
      <c r="K3180" s="3">
        <v>27905.69</v>
      </c>
      <c r="L3180">
        <f t="shared" si="50"/>
        <v>1118</v>
      </c>
    </row>
    <row r="3181" spans="1:12" x14ac:dyDescent="0.25">
      <c r="A3181" t="str">
        <f>A3180</f>
        <v>Northwest State Community College Foundation</v>
      </c>
      <c r="B3181">
        <f>B3180</f>
        <v>2026</v>
      </c>
      <c r="C3181" t="s">
        <v>3357</v>
      </c>
      <c r="D3181" t="str">
        <f>D3180</f>
        <v>501(c)(3)</v>
      </c>
      <c r="E3181" t="str">
        <f>E3180</f>
        <v>1011-40</v>
      </c>
      <c r="F3181" s="3">
        <f>SUM(F3180)</f>
        <v>34292</v>
      </c>
      <c r="G3181" s="3">
        <f>SUM(G3180)</f>
        <v>0</v>
      </c>
      <c r="H3181" s="3">
        <f>SUM(H3180)</f>
        <v>34292</v>
      </c>
      <c r="I3181" s="3">
        <f>SUM(I3180)</f>
        <v>-4172.92</v>
      </c>
      <c r="J3181" s="3">
        <v>-2213.39</v>
      </c>
      <c r="K3181" s="3">
        <f>SUM(K3180)</f>
        <v>27905.69</v>
      </c>
      <c r="L3181">
        <f t="shared" si="50"/>
        <v>1118</v>
      </c>
    </row>
    <row r="3182" spans="1:12" x14ac:dyDescent="0.25">
      <c r="A3182" t="s">
        <v>2225</v>
      </c>
      <c r="B3182">
        <v>2026</v>
      </c>
      <c r="C3182" t="s">
        <v>9</v>
      </c>
      <c r="D3182" t="s">
        <v>6</v>
      </c>
      <c r="E3182" t="s">
        <v>2226</v>
      </c>
      <c r="F3182" s="3">
        <v>17225</v>
      </c>
      <c r="G3182" s="3">
        <v>0</v>
      </c>
      <c r="H3182" s="3">
        <v>17225</v>
      </c>
      <c r="I3182" s="3">
        <v>-3134.91</v>
      </c>
      <c r="J3182" s="3">
        <v>-2000</v>
      </c>
      <c r="K3182" s="3">
        <v>12090.09</v>
      </c>
      <c r="L3182">
        <f t="shared" si="50"/>
        <v>1119</v>
      </c>
    </row>
    <row r="3183" spans="1:12" x14ac:dyDescent="0.25">
      <c r="A3183" t="s">
        <v>2225</v>
      </c>
      <c r="B3183">
        <v>2026</v>
      </c>
      <c r="C3183" t="s">
        <v>5</v>
      </c>
      <c r="D3183" t="s">
        <v>6</v>
      </c>
      <c r="E3183" t="s">
        <v>2226</v>
      </c>
      <c r="F3183" s="3">
        <v>52352</v>
      </c>
      <c r="G3183" s="3">
        <v>-43457</v>
      </c>
      <c r="H3183" s="3">
        <v>8895</v>
      </c>
      <c r="I3183" s="3">
        <v>-4149</v>
      </c>
      <c r="J3183" s="4" t="s">
        <v>3369</v>
      </c>
      <c r="K3183" s="3">
        <v>4746</v>
      </c>
      <c r="L3183">
        <f t="shared" si="50"/>
        <v>1119</v>
      </c>
    </row>
    <row r="3184" spans="1:12" x14ac:dyDescent="0.25">
      <c r="A3184" t="str">
        <f>A3183</f>
        <v>Norwalk Catholic School</v>
      </c>
      <c r="B3184">
        <f>B3183</f>
        <v>2026</v>
      </c>
      <c r="C3184" t="s">
        <v>3357</v>
      </c>
      <c r="D3184" t="str">
        <f>D3183</f>
        <v>501(c)(3)</v>
      </c>
      <c r="E3184" t="str">
        <f>E3183</f>
        <v>0106-40</v>
      </c>
      <c r="F3184" s="3">
        <f>SUM(F3182:F3183)</f>
        <v>69577</v>
      </c>
      <c r="G3184" s="3">
        <f>SUM(G3182:G3183)</f>
        <v>-43457</v>
      </c>
      <c r="H3184" s="3">
        <f>SUM(H3182:H3183)</f>
        <v>26120</v>
      </c>
      <c r="I3184" s="3">
        <f>SUM(I3182:I3183)</f>
        <v>-7283.91</v>
      </c>
      <c r="J3184" s="3">
        <v>-2000</v>
      </c>
      <c r="K3184" s="3">
        <f>SUM(K3182:K3183)</f>
        <v>16836.09</v>
      </c>
      <c r="L3184">
        <f t="shared" si="50"/>
        <v>1119</v>
      </c>
    </row>
    <row r="3185" spans="1:12" x14ac:dyDescent="0.25">
      <c r="A3185" t="s">
        <v>2227</v>
      </c>
      <c r="B3185">
        <v>2026</v>
      </c>
      <c r="C3185" t="s">
        <v>5</v>
      </c>
      <c r="D3185" t="s">
        <v>6</v>
      </c>
      <c r="E3185" t="s">
        <v>2228</v>
      </c>
      <c r="F3185" s="3">
        <v>3290936</v>
      </c>
      <c r="G3185" s="3">
        <v>-2672943</v>
      </c>
      <c r="H3185" s="3">
        <v>617993</v>
      </c>
      <c r="I3185" s="3">
        <v>-189254.96</v>
      </c>
      <c r="J3185" s="4" t="s">
        <v>3369</v>
      </c>
      <c r="K3185" s="3">
        <v>428738.04</v>
      </c>
      <c r="L3185">
        <f t="shared" si="50"/>
        <v>1120</v>
      </c>
    </row>
    <row r="3186" spans="1:12" x14ac:dyDescent="0.25">
      <c r="A3186" t="str">
        <f>A3185</f>
        <v>Norwalk High School Athletic Booster Club</v>
      </c>
      <c r="B3186">
        <f>B3185</f>
        <v>2026</v>
      </c>
      <c r="C3186" t="s">
        <v>3357</v>
      </c>
      <c r="D3186" t="str">
        <f>D3185</f>
        <v>501(c)(3)</v>
      </c>
      <c r="E3186" t="str">
        <f>E3185</f>
        <v>0061-40</v>
      </c>
      <c r="F3186" s="3">
        <f>SUM(F3185)</f>
        <v>3290936</v>
      </c>
      <c r="G3186" s="3">
        <f>SUM(G3185)</f>
        <v>-2672943</v>
      </c>
      <c r="H3186" s="3">
        <f>SUM(H3185)</f>
        <v>617993</v>
      </c>
      <c r="I3186" s="3">
        <f>SUM(I3185)</f>
        <v>-189254.96</v>
      </c>
      <c r="J3186" s="4" t="s">
        <v>3369</v>
      </c>
      <c r="K3186" s="3">
        <f>SUM(K3185)</f>
        <v>428738.04</v>
      </c>
      <c r="L3186">
        <f t="shared" si="50"/>
        <v>1120</v>
      </c>
    </row>
    <row r="3187" spans="1:12" x14ac:dyDescent="0.25">
      <c r="A3187" t="s">
        <v>2229</v>
      </c>
      <c r="B3187">
        <v>2026</v>
      </c>
      <c r="C3187" t="s">
        <v>9</v>
      </c>
      <c r="D3187" t="s">
        <v>6</v>
      </c>
      <c r="E3187" t="s">
        <v>2230</v>
      </c>
      <c r="F3187" s="3">
        <v>38859.199999999997</v>
      </c>
      <c r="G3187" s="3">
        <v>0</v>
      </c>
      <c r="H3187" s="3">
        <v>38859.199999999997</v>
      </c>
      <c r="I3187" s="3">
        <v>-7925.85</v>
      </c>
      <c r="J3187" s="3">
        <v>-2613.52</v>
      </c>
      <c r="K3187" s="3">
        <v>28319.83</v>
      </c>
      <c r="L3187">
        <f t="shared" si="50"/>
        <v>1121</v>
      </c>
    </row>
    <row r="3188" spans="1:12" x14ac:dyDescent="0.25">
      <c r="A3188" t="str">
        <f>A3187</f>
        <v>Not By Choice Outreach</v>
      </c>
      <c r="B3188">
        <f>B3187</f>
        <v>2026</v>
      </c>
      <c r="C3188" t="s">
        <v>3357</v>
      </c>
      <c r="D3188" t="str">
        <f>D3187</f>
        <v>501(c)(3)</v>
      </c>
      <c r="E3188" t="str">
        <f>E3187</f>
        <v>0125-40</v>
      </c>
      <c r="F3188" s="3">
        <f>SUM(F3187)</f>
        <v>38859.199999999997</v>
      </c>
      <c r="G3188" s="3">
        <f>SUM(G3187)</f>
        <v>0</v>
      </c>
      <c r="H3188" s="3">
        <f>SUM(H3187)</f>
        <v>38859.199999999997</v>
      </c>
      <c r="I3188" s="3">
        <f>SUM(I3187)</f>
        <v>-7925.85</v>
      </c>
      <c r="J3188" s="3">
        <v>-2613.52</v>
      </c>
      <c r="K3188" s="3">
        <f>SUM(K3187)</f>
        <v>28319.83</v>
      </c>
      <c r="L3188">
        <f t="shared" si="50"/>
        <v>1121</v>
      </c>
    </row>
    <row r="3189" spans="1:12" x14ac:dyDescent="0.25">
      <c r="A3189" t="s">
        <v>2231</v>
      </c>
      <c r="B3189">
        <v>2026</v>
      </c>
      <c r="C3189" t="s">
        <v>5</v>
      </c>
      <c r="D3189" t="s">
        <v>6</v>
      </c>
      <c r="E3189" t="s">
        <v>2232</v>
      </c>
      <c r="F3189" s="3">
        <v>5638373</v>
      </c>
      <c r="G3189" s="3">
        <v>-4574212</v>
      </c>
      <c r="H3189" s="3">
        <v>1064161</v>
      </c>
      <c r="I3189" s="3">
        <v>-295429.38</v>
      </c>
      <c r="J3189" s="4" t="s">
        <v>3369</v>
      </c>
      <c r="K3189" s="3">
        <v>768731.62</v>
      </c>
      <c r="L3189">
        <f t="shared" si="50"/>
        <v>1122</v>
      </c>
    </row>
    <row r="3190" spans="1:12" x14ac:dyDescent="0.25">
      <c r="A3190" t="str">
        <f>A3189</f>
        <v>Notre Dame High School</v>
      </c>
      <c r="B3190">
        <f>B3189</f>
        <v>2026</v>
      </c>
      <c r="C3190" t="s">
        <v>3357</v>
      </c>
      <c r="D3190" t="str">
        <f>D3189</f>
        <v>501(c)(3)</v>
      </c>
      <c r="E3190" t="str">
        <f>E3189</f>
        <v>0008-40</v>
      </c>
      <c r="F3190" s="3">
        <f>SUM(F3189)</f>
        <v>5638373</v>
      </c>
      <c r="G3190" s="3">
        <f>SUM(G3189)</f>
        <v>-4574212</v>
      </c>
      <c r="H3190" s="3">
        <f>SUM(H3189)</f>
        <v>1064161</v>
      </c>
      <c r="I3190" s="3">
        <f>SUM(I3189)</f>
        <v>-295429.38</v>
      </c>
      <c r="J3190" s="4" t="s">
        <v>3369</v>
      </c>
      <c r="K3190" s="3">
        <f>SUM(K3189)</f>
        <v>768731.62</v>
      </c>
      <c r="L3190">
        <f t="shared" si="50"/>
        <v>1122</v>
      </c>
    </row>
    <row r="3191" spans="1:12" x14ac:dyDescent="0.25">
      <c r="A3191" t="s">
        <v>2233</v>
      </c>
      <c r="B3191">
        <v>2026</v>
      </c>
      <c r="C3191" t="s">
        <v>9</v>
      </c>
      <c r="D3191" t="s">
        <v>6</v>
      </c>
      <c r="E3191" t="s">
        <v>2234</v>
      </c>
      <c r="F3191" s="3">
        <v>0</v>
      </c>
      <c r="G3191" s="3">
        <v>0</v>
      </c>
      <c r="H3191" s="3">
        <v>0</v>
      </c>
      <c r="I3191" s="3">
        <v>-150</v>
      </c>
      <c r="J3191" s="3">
        <v>0</v>
      </c>
      <c r="K3191" s="3">
        <v>-150</v>
      </c>
      <c r="L3191">
        <f t="shared" si="50"/>
        <v>1123</v>
      </c>
    </row>
    <row r="3192" spans="1:12" x14ac:dyDescent="0.25">
      <c r="A3192" t="s">
        <v>2233</v>
      </c>
      <c r="B3192">
        <v>2026</v>
      </c>
      <c r="C3192" t="s">
        <v>12</v>
      </c>
      <c r="D3192" t="s">
        <v>6</v>
      </c>
      <c r="E3192" t="s">
        <v>2234</v>
      </c>
      <c r="F3192" s="3">
        <v>0</v>
      </c>
      <c r="G3192" s="3">
        <v>0</v>
      </c>
      <c r="H3192" s="3">
        <v>0</v>
      </c>
      <c r="I3192" s="3">
        <v>0</v>
      </c>
      <c r="J3192" s="4" t="s">
        <v>3369</v>
      </c>
      <c r="K3192" s="3">
        <v>0</v>
      </c>
      <c r="L3192">
        <f t="shared" si="50"/>
        <v>1123</v>
      </c>
    </row>
    <row r="3193" spans="1:12" x14ac:dyDescent="0.25">
      <c r="A3193" t="str">
        <f>A3192</f>
        <v>NR Charities, Inc</v>
      </c>
      <c r="B3193">
        <f>B3192</f>
        <v>2026</v>
      </c>
      <c r="C3193" t="s">
        <v>3357</v>
      </c>
      <c r="D3193" t="str">
        <f>D3192</f>
        <v>501(c)(3)</v>
      </c>
      <c r="E3193" t="str">
        <f>E3192</f>
        <v>1020-40</v>
      </c>
      <c r="F3193" s="3">
        <f>SUM(F3191:F3192)</f>
        <v>0</v>
      </c>
      <c r="G3193" s="3">
        <f>SUM(G3191:G3192)</f>
        <v>0</v>
      </c>
      <c r="H3193" s="3">
        <f>SUM(H3191:H3192)</f>
        <v>0</v>
      </c>
      <c r="I3193" s="3">
        <f>SUM(I3191:I3192)</f>
        <v>-150</v>
      </c>
      <c r="J3193" s="3">
        <v>0</v>
      </c>
      <c r="K3193" s="3">
        <f>SUM(K3191:K3192)</f>
        <v>-150</v>
      </c>
      <c r="L3193">
        <f t="shared" si="50"/>
        <v>1123</v>
      </c>
    </row>
    <row r="3194" spans="1:12" x14ac:dyDescent="0.25">
      <c r="A3194" t="s">
        <v>2235</v>
      </c>
      <c r="B3194">
        <v>2026</v>
      </c>
      <c r="C3194" t="s">
        <v>9</v>
      </c>
      <c r="D3194" t="s">
        <v>6</v>
      </c>
      <c r="E3194" t="s">
        <v>2236</v>
      </c>
      <c r="F3194" s="3">
        <v>0</v>
      </c>
      <c r="G3194" s="3">
        <v>0</v>
      </c>
      <c r="H3194" s="3">
        <v>0</v>
      </c>
      <c r="I3194" s="3">
        <v>0</v>
      </c>
      <c r="J3194" s="3">
        <v>0</v>
      </c>
      <c r="K3194" s="3">
        <v>0</v>
      </c>
      <c r="L3194">
        <f t="shared" si="50"/>
        <v>1124</v>
      </c>
    </row>
    <row r="3195" spans="1:12" x14ac:dyDescent="0.25">
      <c r="A3195" t="s">
        <v>2235</v>
      </c>
      <c r="B3195">
        <v>2026</v>
      </c>
      <c r="C3195" t="s">
        <v>5</v>
      </c>
      <c r="D3195" t="s">
        <v>6</v>
      </c>
      <c r="E3195" t="s">
        <v>2236</v>
      </c>
      <c r="F3195" s="3">
        <v>1014650</v>
      </c>
      <c r="G3195" s="3">
        <v>-822689</v>
      </c>
      <c r="H3195" s="3">
        <v>191961</v>
      </c>
      <c r="I3195" s="3">
        <v>-61118.52</v>
      </c>
      <c r="J3195" s="4" t="s">
        <v>3369</v>
      </c>
      <c r="K3195" s="3">
        <v>130842.48</v>
      </c>
      <c r="L3195">
        <f t="shared" si="50"/>
        <v>1124</v>
      </c>
    </row>
    <row r="3196" spans="1:12" x14ac:dyDescent="0.25">
      <c r="A3196" t="str">
        <f>A3195</f>
        <v>Oak Harbor Athletic Boosters, Inc.</v>
      </c>
      <c r="B3196">
        <f>B3195</f>
        <v>2026</v>
      </c>
      <c r="C3196" t="s">
        <v>3357</v>
      </c>
      <c r="D3196" t="str">
        <f>D3195</f>
        <v>501(c)(3)</v>
      </c>
      <c r="E3196" t="str">
        <f>E3195</f>
        <v>0126-41</v>
      </c>
      <c r="F3196" s="3">
        <f>SUM(F3194:F3195)</f>
        <v>1014650</v>
      </c>
      <c r="G3196" s="3">
        <f>SUM(G3194:G3195)</f>
        <v>-822689</v>
      </c>
      <c r="H3196" s="3">
        <f>SUM(H3194:H3195)</f>
        <v>191961</v>
      </c>
      <c r="I3196" s="3">
        <f>SUM(I3194:I3195)</f>
        <v>-61118.52</v>
      </c>
      <c r="J3196" s="3">
        <v>0</v>
      </c>
      <c r="K3196" s="3">
        <f>SUM(K3194:K3195)</f>
        <v>130842.48</v>
      </c>
      <c r="L3196">
        <f t="shared" si="50"/>
        <v>1124</v>
      </c>
    </row>
    <row r="3197" spans="1:12" x14ac:dyDescent="0.25">
      <c r="A3197" t="s">
        <v>2237</v>
      </c>
      <c r="B3197">
        <v>2026</v>
      </c>
      <c r="C3197" t="s">
        <v>9</v>
      </c>
      <c r="D3197" t="s">
        <v>6</v>
      </c>
      <c r="E3197" t="s">
        <v>2238</v>
      </c>
      <c r="F3197" s="3">
        <v>14906</v>
      </c>
      <c r="G3197" s="3">
        <v>0</v>
      </c>
      <c r="H3197" s="3">
        <v>14906</v>
      </c>
      <c r="I3197" s="3">
        <v>-10990</v>
      </c>
      <c r="J3197" s="3">
        <v>1448</v>
      </c>
      <c r="K3197" s="3">
        <v>5364</v>
      </c>
      <c r="L3197">
        <f t="shared" si="50"/>
        <v>1125</v>
      </c>
    </row>
    <row r="3198" spans="1:12" x14ac:dyDescent="0.25">
      <c r="A3198" t="s">
        <v>2237</v>
      </c>
      <c r="B3198">
        <v>2026</v>
      </c>
      <c r="C3198" t="s">
        <v>12</v>
      </c>
      <c r="D3198" t="s">
        <v>6</v>
      </c>
      <c r="E3198" t="s">
        <v>2238</v>
      </c>
      <c r="F3198" s="3">
        <v>17167</v>
      </c>
      <c r="G3198" s="3">
        <v>-12448</v>
      </c>
      <c r="H3198" s="3">
        <v>4719</v>
      </c>
      <c r="I3198" s="3">
        <v>-1817</v>
      </c>
      <c r="J3198" s="4" t="s">
        <v>3369</v>
      </c>
      <c r="K3198" s="3">
        <v>2902</v>
      </c>
      <c r="L3198">
        <f t="shared" si="50"/>
        <v>1125</v>
      </c>
    </row>
    <row r="3199" spans="1:12" x14ac:dyDescent="0.25">
      <c r="A3199" t="str">
        <f>A3198</f>
        <v>Oasis Animal Shelter</v>
      </c>
      <c r="B3199">
        <f>B3198</f>
        <v>2026</v>
      </c>
      <c r="C3199" t="s">
        <v>3357</v>
      </c>
      <c r="D3199" t="str">
        <f>D3198</f>
        <v>501(c)(3)</v>
      </c>
      <c r="E3199" t="str">
        <f>E3198</f>
        <v>1004-41</v>
      </c>
      <c r="F3199" s="3">
        <f>SUM(F3197:F3198)</f>
        <v>32073</v>
      </c>
      <c r="G3199" s="3">
        <f>SUM(G3197:G3198)</f>
        <v>-12448</v>
      </c>
      <c r="H3199" s="3">
        <f>SUM(H3197:H3198)</f>
        <v>19625</v>
      </c>
      <c r="I3199" s="3">
        <f>SUM(I3197:I3198)</f>
        <v>-12807</v>
      </c>
      <c r="J3199" s="3">
        <v>1448</v>
      </c>
      <c r="K3199" s="3">
        <f>SUM(K3197:K3198)</f>
        <v>8266</v>
      </c>
      <c r="L3199">
        <f t="shared" si="50"/>
        <v>1125</v>
      </c>
    </row>
    <row r="3200" spans="1:12" x14ac:dyDescent="0.25">
      <c r="A3200" t="s">
        <v>2239</v>
      </c>
      <c r="B3200">
        <v>2026</v>
      </c>
      <c r="C3200" t="s">
        <v>5</v>
      </c>
      <c r="D3200" t="s">
        <v>6</v>
      </c>
      <c r="E3200" t="s">
        <v>2240</v>
      </c>
      <c r="F3200" s="3">
        <v>27940</v>
      </c>
      <c r="G3200" s="3">
        <v>-21255</v>
      </c>
      <c r="H3200" s="3">
        <v>6685</v>
      </c>
      <c r="I3200" s="3">
        <v>-1470</v>
      </c>
      <c r="J3200" s="4" t="s">
        <v>3369</v>
      </c>
      <c r="K3200" s="3">
        <v>5215</v>
      </c>
      <c r="L3200">
        <f t="shared" si="50"/>
        <v>1126</v>
      </c>
    </row>
    <row r="3201" spans="1:12" x14ac:dyDescent="0.25">
      <c r="A3201" t="str">
        <f>A3200</f>
        <v>Ohio AMVETS Charities</v>
      </c>
      <c r="B3201">
        <f>B3200</f>
        <v>2026</v>
      </c>
      <c r="C3201" t="s">
        <v>3357</v>
      </c>
      <c r="D3201" t="str">
        <f>D3200</f>
        <v>501(c)(3)</v>
      </c>
      <c r="E3201" t="str">
        <f>E3200</f>
        <v>1014-41</v>
      </c>
      <c r="F3201" s="3">
        <f>SUM(F3200)</f>
        <v>27940</v>
      </c>
      <c r="G3201" s="3">
        <f>SUM(G3200)</f>
        <v>-21255</v>
      </c>
      <c r="H3201" s="3">
        <f>SUM(H3200)</f>
        <v>6685</v>
      </c>
      <c r="I3201" s="3">
        <f>SUM(I3200)</f>
        <v>-1470</v>
      </c>
      <c r="J3201" s="4" t="s">
        <v>3369</v>
      </c>
      <c r="K3201" s="3">
        <f>SUM(K3200)</f>
        <v>5215</v>
      </c>
      <c r="L3201">
        <f t="shared" si="50"/>
        <v>1126</v>
      </c>
    </row>
    <row r="3202" spans="1:12" x14ac:dyDescent="0.25">
      <c r="A3202" t="s">
        <v>2241</v>
      </c>
      <c r="B3202">
        <v>2026</v>
      </c>
      <c r="C3202" t="s">
        <v>5</v>
      </c>
      <c r="D3202" t="s">
        <v>6</v>
      </c>
      <c r="E3202" t="s">
        <v>2242</v>
      </c>
      <c r="F3202" s="3">
        <v>2833821</v>
      </c>
      <c r="G3202" s="3">
        <v>-2291014</v>
      </c>
      <c r="H3202" s="3">
        <v>542807</v>
      </c>
      <c r="I3202" s="3">
        <v>-167097.66</v>
      </c>
      <c r="J3202" s="4" t="s">
        <v>3369</v>
      </c>
      <c r="K3202" s="3">
        <v>375709.34</v>
      </c>
      <c r="L3202">
        <f t="shared" si="50"/>
        <v>1127</v>
      </c>
    </row>
    <row r="3203" spans="1:12" x14ac:dyDescent="0.25">
      <c r="A3203" t="str">
        <f>A3202</f>
        <v xml:space="preserve">Ohio Bruins Baseball, Inc. </v>
      </c>
      <c r="B3203">
        <f>B3202</f>
        <v>2026</v>
      </c>
      <c r="C3203" t="s">
        <v>3357</v>
      </c>
      <c r="D3203" t="str">
        <f>D3202</f>
        <v>501(c)(3)</v>
      </c>
      <c r="E3203" t="str">
        <f>E3202</f>
        <v>0130-41</v>
      </c>
      <c r="F3203" s="3">
        <f>SUM(F3202)</f>
        <v>2833821</v>
      </c>
      <c r="G3203" s="3">
        <f>SUM(G3202)</f>
        <v>-2291014</v>
      </c>
      <c r="H3203" s="3">
        <f>SUM(H3202)</f>
        <v>542807</v>
      </c>
      <c r="I3203" s="3">
        <f>SUM(I3202)</f>
        <v>-167097.66</v>
      </c>
      <c r="J3203" s="4" t="s">
        <v>3369</v>
      </c>
      <c r="K3203" s="3">
        <f>SUM(K3202)</f>
        <v>375709.34</v>
      </c>
      <c r="L3203">
        <f t="shared" si="50"/>
        <v>1127</v>
      </c>
    </row>
    <row r="3204" spans="1:12" x14ac:dyDescent="0.25">
      <c r="A3204" t="s">
        <v>2243</v>
      </c>
      <c r="B3204">
        <v>2026</v>
      </c>
      <c r="C3204" t="s">
        <v>5</v>
      </c>
      <c r="D3204" t="s">
        <v>6</v>
      </c>
      <c r="E3204" t="s">
        <v>2244</v>
      </c>
      <c r="F3204" s="3">
        <v>5226925</v>
      </c>
      <c r="G3204" s="3">
        <v>-4134886</v>
      </c>
      <c r="H3204" s="3">
        <v>1092039</v>
      </c>
      <c r="I3204" s="3">
        <v>-195736.41</v>
      </c>
      <c r="J3204" s="4" t="s">
        <v>3369</v>
      </c>
      <c r="K3204" s="3">
        <v>896302.59</v>
      </c>
      <c r="L3204">
        <f t="shared" ref="L3204:L3267" si="51">IF(E3204=E3203,L3203,L3203+1)</f>
        <v>1128</v>
      </c>
    </row>
    <row r="3205" spans="1:12" x14ac:dyDescent="0.25">
      <c r="A3205" t="str">
        <f>A3204</f>
        <v>Ohio Children's Foundation</v>
      </c>
      <c r="B3205">
        <f>B3204</f>
        <v>2026</v>
      </c>
      <c r="C3205" t="s">
        <v>3357</v>
      </c>
      <c r="D3205" t="str">
        <f>D3204</f>
        <v>501(c)(3)</v>
      </c>
      <c r="E3205" t="str">
        <f>E3204</f>
        <v>0080-41</v>
      </c>
      <c r="F3205" s="3">
        <f>SUM(F3204)</f>
        <v>5226925</v>
      </c>
      <c r="G3205" s="3">
        <f>SUM(G3204)</f>
        <v>-4134886</v>
      </c>
      <c r="H3205" s="3">
        <f>SUM(H3204)</f>
        <v>1092039</v>
      </c>
      <c r="I3205" s="3">
        <f>SUM(I3204)</f>
        <v>-195736.41</v>
      </c>
      <c r="J3205" s="4" t="s">
        <v>3369</v>
      </c>
      <c r="K3205" s="3">
        <f>SUM(K3204)</f>
        <v>896302.59</v>
      </c>
      <c r="L3205">
        <f t="shared" si="51"/>
        <v>1128</v>
      </c>
    </row>
    <row r="3206" spans="1:12" x14ac:dyDescent="0.25">
      <c r="A3206" t="s">
        <v>2245</v>
      </c>
      <c r="B3206">
        <v>2026</v>
      </c>
      <c r="C3206" t="s">
        <v>5</v>
      </c>
      <c r="D3206" t="s">
        <v>6</v>
      </c>
      <c r="E3206" t="s">
        <v>2246</v>
      </c>
      <c r="F3206" s="3">
        <v>271420</v>
      </c>
      <c r="G3206" s="3">
        <v>-197647</v>
      </c>
      <c r="H3206" s="3">
        <v>73773</v>
      </c>
      <c r="I3206" s="3">
        <v>-10779.15</v>
      </c>
      <c r="J3206" s="4" t="s">
        <v>3369</v>
      </c>
      <c r="K3206" s="3">
        <v>62993.85</v>
      </c>
      <c r="L3206">
        <f t="shared" si="51"/>
        <v>1129</v>
      </c>
    </row>
    <row r="3207" spans="1:12" x14ac:dyDescent="0.25">
      <c r="A3207" t="str">
        <f>A3206</f>
        <v>Ohio Dawgz Inc.</v>
      </c>
      <c r="B3207">
        <f>B3206</f>
        <v>2026</v>
      </c>
      <c r="C3207" t="s">
        <v>3357</v>
      </c>
      <c r="D3207" t="str">
        <f>D3206</f>
        <v>501(c)(3)</v>
      </c>
      <c r="E3207" t="str">
        <f>E3206</f>
        <v>0125-41</v>
      </c>
      <c r="F3207" s="3">
        <f>SUM(F3206)</f>
        <v>271420</v>
      </c>
      <c r="G3207" s="3">
        <f>SUM(G3206)</f>
        <v>-197647</v>
      </c>
      <c r="H3207" s="3">
        <f>SUM(H3206)</f>
        <v>73773</v>
      </c>
      <c r="I3207" s="3">
        <f>SUM(I3206)</f>
        <v>-10779.15</v>
      </c>
      <c r="J3207" s="4" t="s">
        <v>3369</v>
      </c>
      <c r="K3207" s="3">
        <f>SUM(K3206)</f>
        <v>62993.85</v>
      </c>
      <c r="L3207">
        <f t="shared" si="51"/>
        <v>1129</v>
      </c>
    </row>
    <row r="3208" spans="1:12" x14ac:dyDescent="0.25">
      <c r="A3208" t="s">
        <v>2247</v>
      </c>
      <c r="B3208">
        <v>2026</v>
      </c>
      <c r="C3208" t="s">
        <v>5</v>
      </c>
      <c r="D3208" t="s">
        <v>6</v>
      </c>
      <c r="E3208" t="s">
        <v>2248</v>
      </c>
      <c r="F3208" s="3">
        <v>2959412</v>
      </c>
      <c r="G3208" s="3">
        <v>-2316662</v>
      </c>
      <c r="H3208" s="3">
        <v>642750</v>
      </c>
      <c r="I3208" s="3">
        <v>-112460</v>
      </c>
      <c r="J3208" s="4" t="s">
        <v>3369</v>
      </c>
      <c r="K3208" s="3">
        <v>530290</v>
      </c>
      <c r="L3208">
        <f t="shared" si="51"/>
        <v>1130</v>
      </c>
    </row>
    <row r="3209" spans="1:12" x14ac:dyDescent="0.25">
      <c r="A3209" t="str">
        <f>A3208</f>
        <v>OHIO JUNIOR HOCKEY ASSOCIATION INC</v>
      </c>
      <c r="B3209">
        <f>B3208</f>
        <v>2026</v>
      </c>
      <c r="C3209" t="s">
        <v>3357</v>
      </c>
      <c r="D3209" t="str">
        <f>D3208</f>
        <v>501(c)(3)</v>
      </c>
      <c r="E3209" t="str">
        <f>E3208</f>
        <v>0112-41</v>
      </c>
      <c r="F3209" s="3">
        <f>SUM(F3208)</f>
        <v>2959412</v>
      </c>
      <c r="G3209" s="3">
        <f>SUM(G3208)</f>
        <v>-2316662</v>
      </c>
      <c r="H3209" s="3">
        <f>SUM(H3208)</f>
        <v>642750</v>
      </c>
      <c r="I3209" s="3">
        <f>SUM(I3208)</f>
        <v>-112460</v>
      </c>
      <c r="J3209" s="4" t="s">
        <v>3369</v>
      </c>
      <c r="K3209" s="3">
        <f>SUM(K3208)</f>
        <v>530290</v>
      </c>
      <c r="L3209">
        <f t="shared" si="51"/>
        <v>1130</v>
      </c>
    </row>
    <row r="3210" spans="1:12" x14ac:dyDescent="0.25">
      <c r="A3210" t="s">
        <v>2249</v>
      </c>
      <c r="B3210">
        <v>2026</v>
      </c>
      <c r="C3210" t="s">
        <v>5</v>
      </c>
      <c r="D3210" t="s">
        <v>6</v>
      </c>
      <c r="E3210" t="s">
        <v>2250</v>
      </c>
      <c r="F3210" s="3">
        <v>1204566</v>
      </c>
      <c r="G3210" s="3">
        <v>-924273</v>
      </c>
      <c r="H3210" s="3">
        <v>280293</v>
      </c>
      <c r="I3210" s="3">
        <v>-47414</v>
      </c>
      <c r="J3210" s="4" t="s">
        <v>3369</v>
      </c>
      <c r="K3210" s="3">
        <v>232879</v>
      </c>
      <c r="L3210">
        <f t="shared" si="51"/>
        <v>1131</v>
      </c>
    </row>
    <row r="3211" spans="1:12" x14ac:dyDescent="0.25">
      <c r="A3211" t="str">
        <f>A3210</f>
        <v>Ohio Merchants Baseball Organization</v>
      </c>
      <c r="B3211">
        <f>B3210</f>
        <v>2026</v>
      </c>
      <c r="C3211" t="s">
        <v>3357</v>
      </c>
      <c r="D3211" t="str">
        <f>D3210</f>
        <v>501(c)(3)</v>
      </c>
      <c r="E3211" t="str">
        <f>E3210</f>
        <v>0101-41</v>
      </c>
      <c r="F3211" s="3">
        <f>SUM(F3210)</f>
        <v>1204566</v>
      </c>
      <c r="G3211" s="3">
        <f>SUM(G3210)</f>
        <v>-924273</v>
      </c>
      <c r="H3211" s="3">
        <f>SUM(H3210)</f>
        <v>280293</v>
      </c>
      <c r="I3211" s="3">
        <f>SUM(I3210)</f>
        <v>-47414</v>
      </c>
      <c r="J3211" s="4" t="s">
        <v>3369</v>
      </c>
      <c r="K3211" s="3">
        <f>SUM(K3210)</f>
        <v>232879</v>
      </c>
      <c r="L3211">
        <f t="shared" si="51"/>
        <v>1131</v>
      </c>
    </row>
    <row r="3212" spans="1:12" x14ac:dyDescent="0.25">
      <c r="A3212" t="s">
        <v>2251</v>
      </c>
      <c r="B3212">
        <v>2026</v>
      </c>
      <c r="C3212" t="s">
        <v>5</v>
      </c>
      <c r="D3212" t="s">
        <v>6</v>
      </c>
      <c r="E3212" t="s">
        <v>2252</v>
      </c>
      <c r="F3212" s="3">
        <v>1631080</v>
      </c>
      <c r="G3212" s="3">
        <v>-1321254</v>
      </c>
      <c r="H3212" s="3">
        <v>309826</v>
      </c>
      <c r="I3212" s="3">
        <v>-86564.800000000003</v>
      </c>
      <c r="J3212" s="4" t="s">
        <v>3369</v>
      </c>
      <c r="K3212" s="3">
        <v>223261.2</v>
      </c>
      <c r="L3212">
        <f t="shared" si="51"/>
        <v>1132</v>
      </c>
    </row>
    <row r="3213" spans="1:12" x14ac:dyDescent="0.25">
      <c r="A3213" t="str">
        <f>A3212</f>
        <v>Ohio Victim Witness Association Inc</v>
      </c>
      <c r="B3213">
        <f>B3212</f>
        <v>2026</v>
      </c>
      <c r="C3213" t="s">
        <v>3357</v>
      </c>
      <c r="D3213" t="str">
        <f>D3212</f>
        <v>501(c)(3)</v>
      </c>
      <c r="E3213" t="str">
        <f>E3212</f>
        <v>0134-41</v>
      </c>
      <c r="F3213" s="3">
        <f>SUM(F3212)</f>
        <v>1631080</v>
      </c>
      <c r="G3213" s="3">
        <f>SUM(G3212)</f>
        <v>-1321254</v>
      </c>
      <c r="H3213" s="3">
        <f>SUM(H3212)</f>
        <v>309826</v>
      </c>
      <c r="I3213" s="3">
        <f>SUM(I3212)</f>
        <v>-86564.800000000003</v>
      </c>
      <c r="J3213" s="4" t="s">
        <v>3369</v>
      </c>
      <c r="K3213" s="3">
        <f>SUM(K3212)</f>
        <v>223261.2</v>
      </c>
      <c r="L3213">
        <f t="shared" si="51"/>
        <v>1132</v>
      </c>
    </row>
    <row r="3214" spans="1:12" x14ac:dyDescent="0.25">
      <c r="A3214" t="s">
        <v>2253</v>
      </c>
      <c r="B3214">
        <v>2026</v>
      </c>
      <c r="C3214" t="s">
        <v>9</v>
      </c>
      <c r="D3214" t="s">
        <v>6</v>
      </c>
      <c r="E3214" t="s">
        <v>2254</v>
      </c>
      <c r="F3214" s="3">
        <v>375011</v>
      </c>
      <c r="G3214" s="3">
        <v>0</v>
      </c>
      <c r="H3214" s="3">
        <v>375011</v>
      </c>
      <c r="I3214" s="3">
        <v>-504998.67</v>
      </c>
      <c r="J3214" s="3">
        <v>23914</v>
      </c>
      <c r="K3214" s="3">
        <v>-106073.67</v>
      </c>
      <c r="L3214">
        <f t="shared" si="51"/>
        <v>1133</v>
      </c>
    </row>
    <row r="3215" spans="1:12" x14ac:dyDescent="0.25">
      <c r="A3215" t="s">
        <v>2253</v>
      </c>
      <c r="B3215">
        <v>2026</v>
      </c>
      <c r="C3215" t="s">
        <v>12</v>
      </c>
      <c r="D3215" t="s">
        <v>6</v>
      </c>
      <c r="E3215" t="s">
        <v>2254</v>
      </c>
      <c r="F3215" s="3">
        <v>1098087</v>
      </c>
      <c r="G3215" s="3">
        <v>-786729.5</v>
      </c>
      <c r="H3215" s="3">
        <v>311357.5</v>
      </c>
      <c r="I3215" s="3">
        <v>-63082.559999999998</v>
      </c>
      <c r="J3215" s="4" t="s">
        <v>3369</v>
      </c>
      <c r="K3215" s="3">
        <v>248274.94</v>
      </c>
      <c r="L3215">
        <f t="shared" si="51"/>
        <v>1133</v>
      </c>
    </row>
    <row r="3216" spans="1:12" x14ac:dyDescent="0.25">
      <c r="A3216" t="str">
        <f>A3215</f>
        <v>Old Holy Trinity Serbian Orthodox Church</v>
      </c>
      <c r="B3216">
        <f>B3215</f>
        <v>2026</v>
      </c>
      <c r="C3216" t="s">
        <v>3357</v>
      </c>
      <c r="D3216" t="str">
        <f>D3215</f>
        <v>501(c)(3)</v>
      </c>
      <c r="E3216" t="str">
        <f>E3215</f>
        <v>0021-41</v>
      </c>
      <c r="F3216" s="3">
        <f>SUM(F3214:F3215)</f>
        <v>1473098</v>
      </c>
      <c r="G3216" s="3">
        <f>SUM(G3214:G3215)</f>
        <v>-786729.5</v>
      </c>
      <c r="H3216" s="3">
        <f>SUM(H3214:H3215)</f>
        <v>686368.5</v>
      </c>
      <c r="I3216" s="3">
        <f>SUM(I3214:I3215)</f>
        <v>-568081.23</v>
      </c>
      <c r="J3216" s="3">
        <v>23914</v>
      </c>
      <c r="K3216" s="3">
        <f>SUM(K3214:K3215)</f>
        <v>142201.27000000002</v>
      </c>
      <c r="L3216">
        <f t="shared" si="51"/>
        <v>1133</v>
      </c>
    </row>
    <row r="3217" spans="1:12" x14ac:dyDescent="0.25">
      <c r="A3217" t="s">
        <v>2255</v>
      </c>
      <c r="B3217">
        <v>2026</v>
      </c>
      <c r="C3217" t="s">
        <v>9</v>
      </c>
      <c r="D3217" t="s">
        <v>6</v>
      </c>
      <c r="E3217" t="s">
        <v>2256</v>
      </c>
      <c r="F3217" s="3">
        <v>5246</v>
      </c>
      <c r="G3217" s="3">
        <v>0</v>
      </c>
      <c r="H3217" s="3">
        <v>5246</v>
      </c>
      <c r="I3217" s="3">
        <v>-4190.3</v>
      </c>
      <c r="J3217" s="3">
        <v>346</v>
      </c>
      <c r="K3217" s="3">
        <v>1401.7</v>
      </c>
      <c r="L3217">
        <f t="shared" si="51"/>
        <v>1134</v>
      </c>
    </row>
    <row r="3218" spans="1:12" x14ac:dyDescent="0.25">
      <c r="A3218" t="s">
        <v>2255</v>
      </c>
      <c r="B3218">
        <v>2026</v>
      </c>
      <c r="C3218" t="s">
        <v>12</v>
      </c>
      <c r="D3218" t="s">
        <v>6</v>
      </c>
      <c r="E3218" t="s">
        <v>2256</v>
      </c>
      <c r="F3218" s="3">
        <v>648</v>
      </c>
      <c r="G3218" s="3">
        <v>-260</v>
      </c>
      <c r="H3218" s="3">
        <v>388</v>
      </c>
      <c r="I3218" s="3">
        <v>-119</v>
      </c>
      <c r="J3218" s="4" t="s">
        <v>3369</v>
      </c>
      <c r="K3218" s="3">
        <v>269</v>
      </c>
      <c r="L3218">
        <f t="shared" si="51"/>
        <v>1134</v>
      </c>
    </row>
    <row r="3219" spans="1:12" x14ac:dyDescent="0.25">
      <c r="A3219" t="str">
        <f>A3218</f>
        <v>Olentangy Berlin Athletic Boosters</v>
      </c>
      <c r="B3219">
        <f>B3218</f>
        <v>2026</v>
      </c>
      <c r="C3219" t="s">
        <v>3357</v>
      </c>
      <c r="D3219" t="str">
        <f>D3218</f>
        <v>501(c)(3)</v>
      </c>
      <c r="E3219" t="str">
        <f>E3218</f>
        <v>1016-41</v>
      </c>
      <c r="F3219" s="3">
        <f>SUM(F3217:F3218)</f>
        <v>5894</v>
      </c>
      <c r="G3219" s="3">
        <f>SUM(G3217:G3218)</f>
        <v>-260</v>
      </c>
      <c r="H3219" s="3">
        <f>SUM(H3217:H3218)</f>
        <v>5634</v>
      </c>
      <c r="I3219" s="3">
        <f>SUM(I3217:I3218)</f>
        <v>-4309.3</v>
      </c>
      <c r="J3219" s="3">
        <v>346</v>
      </c>
      <c r="K3219" s="3">
        <f>SUM(K3217:K3218)</f>
        <v>1670.7</v>
      </c>
      <c r="L3219">
        <f t="shared" si="51"/>
        <v>1134</v>
      </c>
    </row>
    <row r="3220" spans="1:12" x14ac:dyDescent="0.25">
      <c r="A3220" t="s">
        <v>2257</v>
      </c>
      <c r="B3220">
        <v>2026</v>
      </c>
      <c r="C3220" t="s">
        <v>5</v>
      </c>
      <c r="D3220" t="s">
        <v>6</v>
      </c>
      <c r="E3220" t="s">
        <v>2258</v>
      </c>
      <c r="F3220" s="3">
        <v>609225</v>
      </c>
      <c r="G3220" s="3">
        <v>-491008</v>
      </c>
      <c r="H3220" s="3">
        <v>118217</v>
      </c>
      <c r="I3220" s="3">
        <v>-36090</v>
      </c>
      <c r="J3220" s="4" t="s">
        <v>3369</v>
      </c>
      <c r="K3220" s="3">
        <v>82127</v>
      </c>
      <c r="L3220">
        <f t="shared" si="51"/>
        <v>1135</v>
      </c>
    </row>
    <row r="3221" spans="1:12" x14ac:dyDescent="0.25">
      <c r="A3221" t="str">
        <f>A3220</f>
        <v>Olentangy Orange Athletic Boosters</v>
      </c>
      <c r="B3221">
        <f>B3220</f>
        <v>2026</v>
      </c>
      <c r="C3221" t="s">
        <v>3357</v>
      </c>
      <c r="D3221" t="str">
        <f>D3220</f>
        <v>501(c)(3)</v>
      </c>
      <c r="E3221" t="str">
        <f>E3220</f>
        <v>1009-41</v>
      </c>
      <c r="F3221" s="3">
        <f>SUM(F3220)</f>
        <v>609225</v>
      </c>
      <c r="G3221" s="3">
        <f>SUM(G3220)</f>
        <v>-491008</v>
      </c>
      <c r="H3221" s="3">
        <f>SUM(H3220)</f>
        <v>118217</v>
      </c>
      <c r="I3221" s="3">
        <f>SUM(I3220)</f>
        <v>-36090</v>
      </c>
      <c r="J3221" s="4" t="s">
        <v>3369</v>
      </c>
      <c r="K3221" s="3">
        <f>SUM(K3220)</f>
        <v>82127</v>
      </c>
      <c r="L3221">
        <f t="shared" si="51"/>
        <v>1135</v>
      </c>
    </row>
    <row r="3222" spans="1:12" x14ac:dyDescent="0.25">
      <c r="A3222" t="s">
        <v>2259</v>
      </c>
      <c r="B3222">
        <v>2026</v>
      </c>
      <c r="C3222" t="s">
        <v>5</v>
      </c>
      <c r="D3222" t="s">
        <v>6</v>
      </c>
      <c r="E3222" t="s">
        <v>2260</v>
      </c>
      <c r="F3222" s="3">
        <v>64000</v>
      </c>
      <c r="G3222" s="3">
        <v>-48000</v>
      </c>
      <c r="H3222" s="3">
        <v>16000</v>
      </c>
      <c r="I3222" s="3">
        <v>-2240</v>
      </c>
      <c r="J3222" s="4" t="s">
        <v>3369</v>
      </c>
      <c r="K3222" s="3">
        <v>13760</v>
      </c>
      <c r="L3222">
        <f t="shared" si="51"/>
        <v>1136</v>
      </c>
    </row>
    <row r="3223" spans="1:12" x14ac:dyDescent="0.25">
      <c r="A3223" t="str">
        <f>A3222</f>
        <v>Olmsted Falls Athletic Association</v>
      </c>
      <c r="B3223">
        <f>B3222</f>
        <v>2026</v>
      </c>
      <c r="C3223" t="s">
        <v>3357</v>
      </c>
      <c r="D3223" t="str">
        <f>D3222</f>
        <v>501(c)(3)</v>
      </c>
      <c r="E3223" t="str">
        <f>E3222</f>
        <v>1007-41</v>
      </c>
      <c r="F3223" s="3">
        <f>SUM(F3222)</f>
        <v>64000</v>
      </c>
      <c r="G3223" s="3">
        <f>SUM(G3222)</f>
        <v>-48000</v>
      </c>
      <c r="H3223" s="3">
        <f>SUM(H3222)</f>
        <v>16000</v>
      </c>
      <c r="I3223" s="3">
        <f>SUM(I3222)</f>
        <v>-2240</v>
      </c>
      <c r="J3223" s="4" t="s">
        <v>3369</v>
      </c>
      <c r="K3223" s="3">
        <f>SUM(K3222)</f>
        <v>13760</v>
      </c>
      <c r="L3223">
        <f t="shared" si="51"/>
        <v>1136</v>
      </c>
    </row>
    <row r="3224" spans="1:12" x14ac:dyDescent="0.25">
      <c r="A3224" t="s">
        <v>2261</v>
      </c>
      <c r="B3224">
        <v>2026</v>
      </c>
      <c r="C3224" t="s">
        <v>9</v>
      </c>
      <c r="D3224" t="s">
        <v>6</v>
      </c>
      <c r="E3224" t="s">
        <v>2262</v>
      </c>
      <c r="F3224" s="3">
        <v>186767</v>
      </c>
      <c r="G3224" s="3">
        <v>0</v>
      </c>
      <c r="H3224" s="3">
        <v>186767</v>
      </c>
      <c r="I3224" s="3">
        <v>-325306.02</v>
      </c>
      <c r="J3224" s="3">
        <v>-9065.17</v>
      </c>
      <c r="K3224" s="3">
        <v>-147604.19</v>
      </c>
      <c r="L3224">
        <f t="shared" si="51"/>
        <v>1137</v>
      </c>
    </row>
    <row r="3225" spans="1:12" x14ac:dyDescent="0.25">
      <c r="A3225" t="s">
        <v>2261</v>
      </c>
      <c r="B3225">
        <v>2026</v>
      </c>
      <c r="C3225" t="s">
        <v>12</v>
      </c>
      <c r="D3225" t="s">
        <v>6</v>
      </c>
      <c r="E3225" t="s">
        <v>2262</v>
      </c>
      <c r="F3225" s="3">
        <v>1132146</v>
      </c>
      <c r="G3225" s="3">
        <v>-820572</v>
      </c>
      <c r="H3225" s="3">
        <v>311574</v>
      </c>
      <c r="I3225" s="3">
        <v>-65120</v>
      </c>
      <c r="J3225" s="4" t="s">
        <v>3369</v>
      </c>
      <c r="K3225" s="3">
        <v>246454</v>
      </c>
      <c r="L3225">
        <f t="shared" si="51"/>
        <v>1137</v>
      </c>
    </row>
    <row r="3226" spans="1:12" x14ac:dyDescent="0.25">
      <c r="A3226" t="str">
        <f>A3225</f>
        <v>Ontario High School Booster Club</v>
      </c>
      <c r="B3226">
        <f>B3225</f>
        <v>2026</v>
      </c>
      <c r="C3226" t="s">
        <v>3357</v>
      </c>
      <c r="D3226" t="str">
        <f>D3225</f>
        <v>501(c)(3)</v>
      </c>
      <c r="E3226" t="str">
        <f>E3225</f>
        <v>0073-41</v>
      </c>
      <c r="F3226" s="3">
        <f>SUM(F3224:F3225)</f>
        <v>1318913</v>
      </c>
      <c r="G3226" s="3">
        <f>SUM(G3224:G3225)</f>
        <v>-820572</v>
      </c>
      <c r="H3226" s="3">
        <f>SUM(H3224:H3225)</f>
        <v>498341</v>
      </c>
      <c r="I3226" s="3">
        <f>SUM(I3224:I3225)</f>
        <v>-390426.02</v>
      </c>
      <c r="J3226" s="3">
        <v>-9065.17</v>
      </c>
      <c r="K3226" s="3">
        <f>SUM(K3224:K3225)</f>
        <v>98849.81</v>
      </c>
      <c r="L3226">
        <f t="shared" si="51"/>
        <v>1137</v>
      </c>
    </row>
    <row r="3227" spans="1:12" x14ac:dyDescent="0.25">
      <c r="A3227" t="s">
        <v>2263</v>
      </c>
      <c r="B3227">
        <v>2026</v>
      </c>
      <c r="C3227" t="s">
        <v>9</v>
      </c>
      <c r="D3227" t="s">
        <v>6</v>
      </c>
      <c r="E3227" t="s">
        <v>2264</v>
      </c>
      <c r="F3227" s="3">
        <v>239031</v>
      </c>
      <c r="G3227" s="3">
        <v>0</v>
      </c>
      <c r="H3227" s="3">
        <v>239031</v>
      </c>
      <c r="I3227" s="3">
        <v>-326859</v>
      </c>
      <c r="J3227" s="3">
        <v>4537.53</v>
      </c>
      <c r="K3227" s="3">
        <v>-83290.47</v>
      </c>
      <c r="L3227">
        <f t="shared" si="51"/>
        <v>1138</v>
      </c>
    </row>
    <row r="3228" spans="1:12" x14ac:dyDescent="0.25">
      <c r="A3228" t="s">
        <v>2263</v>
      </c>
      <c r="B3228">
        <v>2026</v>
      </c>
      <c r="C3228" t="s">
        <v>12</v>
      </c>
      <c r="D3228" t="s">
        <v>6</v>
      </c>
      <c r="E3228" t="s">
        <v>2264</v>
      </c>
      <c r="F3228" s="3">
        <v>729328</v>
      </c>
      <c r="G3228" s="3">
        <v>-542958</v>
      </c>
      <c r="H3228" s="3">
        <v>186370</v>
      </c>
      <c r="I3228" s="3">
        <v>-65814.7</v>
      </c>
      <c r="J3228" s="4" t="s">
        <v>3369</v>
      </c>
      <c r="K3228" s="3">
        <v>120555.3</v>
      </c>
      <c r="L3228">
        <f t="shared" si="51"/>
        <v>1138</v>
      </c>
    </row>
    <row r="3229" spans="1:12" x14ac:dyDescent="0.25">
      <c r="A3229" t="str">
        <f>A3228</f>
        <v>Operation Care Package Ohio</v>
      </c>
      <c r="B3229">
        <f>B3228</f>
        <v>2026</v>
      </c>
      <c r="C3229" t="s">
        <v>3357</v>
      </c>
      <c r="D3229" t="str">
        <f>D3228</f>
        <v>501(c)(3)</v>
      </c>
      <c r="E3229" t="str">
        <f>E3228</f>
        <v>1015-41</v>
      </c>
      <c r="F3229" s="3">
        <f>SUM(F3227:F3228)</f>
        <v>968359</v>
      </c>
      <c r="G3229" s="3">
        <f>SUM(G3227:G3228)</f>
        <v>-542958</v>
      </c>
      <c r="H3229" s="3">
        <f>SUM(H3227:H3228)</f>
        <v>425401</v>
      </c>
      <c r="I3229" s="3">
        <f>SUM(I3227:I3228)</f>
        <v>-392673.7</v>
      </c>
      <c r="J3229" s="3">
        <v>4537.53</v>
      </c>
      <c r="K3229" s="3">
        <f>SUM(K3227:K3228)</f>
        <v>37264.83</v>
      </c>
      <c r="L3229">
        <f t="shared" si="51"/>
        <v>1138</v>
      </c>
    </row>
    <row r="3230" spans="1:12" x14ac:dyDescent="0.25">
      <c r="A3230" t="s">
        <v>2265</v>
      </c>
      <c r="B3230">
        <v>2026</v>
      </c>
      <c r="C3230" t="s">
        <v>5</v>
      </c>
      <c r="D3230" t="s">
        <v>6</v>
      </c>
      <c r="E3230" t="s">
        <v>2266</v>
      </c>
      <c r="F3230" s="3">
        <v>926195</v>
      </c>
      <c r="G3230" s="3">
        <v>-748253</v>
      </c>
      <c r="H3230" s="3">
        <v>177942</v>
      </c>
      <c r="I3230" s="3">
        <v>-53847.3</v>
      </c>
      <c r="J3230" s="4" t="s">
        <v>3369</v>
      </c>
      <c r="K3230" s="3">
        <v>124094.7</v>
      </c>
      <c r="L3230">
        <f t="shared" si="51"/>
        <v>1139</v>
      </c>
    </row>
    <row r="3231" spans="1:12" x14ac:dyDescent="0.25">
      <c r="A3231" t="str">
        <f>A3230</f>
        <v>Orange &amp; Black Athletic Boosters of Perry County, Inc.</v>
      </c>
      <c r="B3231">
        <f>B3230</f>
        <v>2026</v>
      </c>
      <c r="C3231" t="s">
        <v>3357</v>
      </c>
      <c r="D3231" t="str">
        <f>D3230</f>
        <v>501(c)(3)</v>
      </c>
      <c r="E3231" t="str">
        <f>E3230</f>
        <v>0115-41</v>
      </c>
      <c r="F3231" s="3">
        <f>SUM(F3230)</f>
        <v>926195</v>
      </c>
      <c r="G3231" s="3">
        <f>SUM(G3230)</f>
        <v>-748253</v>
      </c>
      <c r="H3231" s="3">
        <f>SUM(H3230)</f>
        <v>177942</v>
      </c>
      <c r="I3231" s="3">
        <f>SUM(I3230)</f>
        <v>-53847.3</v>
      </c>
      <c r="J3231" s="4" t="s">
        <v>3369</v>
      </c>
      <c r="K3231" s="3">
        <f>SUM(K3230)</f>
        <v>124094.7</v>
      </c>
      <c r="L3231">
        <f t="shared" si="51"/>
        <v>1139</v>
      </c>
    </row>
    <row r="3232" spans="1:12" x14ac:dyDescent="0.25">
      <c r="A3232" t="s">
        <v>2267</v>
      </c>
      <c r="B3232">
        <v>2026</v>
      </c>
      <c r="C3232" t="s">
        <v>1</v>
      </c>
      <c r="D3232" t="s">
        <v>2</v>
      </c>
      <c r="E3232" t="s">
        <v>2268</v>
      </c>
      <c r="F3232" s="3">
        <v>8862048.25</v>
      </c>
      <c r="G3232" s="3">
        <v>-8317824.0999999996</v>
      </c>
      <c r="H3232" s="3">
        <v>544224.15</v>
      </c>
      <c r="I3232" s="3">
        <v>-76518.179999999993</v>
      </c>
      <c r="J3232" s="4" t="s">
        <v>3369</v>
      </c>
      <c r="K3232" s="3">
        <v>467705.97</v>
      </c>
      <c r="L3232">
        <f t="shared" si="51"/>
        <v>1140</v>
      </c>
    </row>
    <row r="3233" spans="1:12" x14ac:dyDescent="0.25">
      <c r="A3233" t="s">
        <v>2267</v>
      </c>
      <c r="B3233">
        <v>2026</v>
      </c>
      <c r="C3233" t="s">
        <v>5</v>
      </c>
      <c r="D3233" t="s">
        <v>2</v>
      </c>
      <c r="E3233" t="s">
        <v>2268</v>
      </c>
      <c r="F3233" s="3">
        <v>97940</v>
      </c>
      <c r="G3233" s="3">
        <v>-86716</v>
      </c>
      <c r="H3233" s="3">
        <v>11224</v>
      </c>
      <c r="I3233" s="3">
        <v>-31395.599999999999</v>
      </c>
      <c r="J3233" s="4" t="s">
        <v>3369</v>
      </c>
      <c r="K3233" s="3">
        <v>-20171.599999999999</v>
      </c>
      <c r="L3233">
        <f t="shared" si="51"/>
        <v>1140</v>
      </c>
    </row>
    <row r="3234" spans="1:12" x14ac:dyDescent="0.25">
      <c r="A3234" t="str">
        <f>A3233</f>
        <v>Order of Owls Nest #1152</v>
      </c>
      <c r="B3234">
        <f>B3233</f>
        <v>2026</v>
      </c>
      <c r="C3234" t="s">
        <v>3357</v>
      </c>
      <c r="D3234" t="str">
        <f>D3233</f>
        <v>501(c)(8)</v>
      </c>
      <c r="E3234" t="str">
        <f>E3233</f>
        <v>0108-41</v>
      </c>
      <c r="F3234" s="3">
        <f>SUM(F3232:F3233)</f>
        <v>8959988.25</v>
      </c>
      <c r="G3234" s="3">
        <f>SUM(G3232:G3233)</f>
        <v>-8404540.0999999996</v>
      </c>
      <c r="H3234" s="3">
        <f>SUM(H3232:H3233)</f>
        <v>555448.15</v>
      </c>
      <c r="I3234" s="3">
        <f>SUM(I3232:I3233)</f>
        <v>-107913.78</v>
      </c>
      <c r="J3234" s="4" t="s">
        <v>3369</v>
      </c>
      <c r="K3234" s="3">
        <f>SUM(K3232:K3233)</f>
        <v>447534.37</v>
      </c>
      <c r="L3234">
        <f t="shared" si="51"/>
        <v>1140</v>
      </c>
    </row>
    <row r="3235" spans="1:12" x14ac:dyDescent="0.25">
      <c r="A3235" t="s">
        <v>2269</v>
      </c>
      <c r="B3235">
        <v>2026</v>
      </c>
      <c r="C3235" t="s">
        <v>1</v>
      </c>
      <c r="D3235" t="s">
        <v>30</v>
      </c>
      <c r="E3235" t="s">
        <v>2270</v>
      </c>
      <c r="F3235" s="3">
        <v>1485139.65</v>
      </c>
      <c r="G3235" s="3">
        <v>-1358569.95</v>
      </c>
      <c r="H3235" s="3">
        <v>126569.7</v>
      </c>
      <c r="I3235" s="3">
        <v>-43506.39</v>
      </c>
      <c r="J3235" s="4" t="s">
        <v>3369</v>
      </c>
      <c r="K3235" s="3">
        <v>83063.31</v>
      </c>
      <c r="L3235">
        <f t="shared" si="51"/>
        <v>1141</v>
      </c>
    </row>
    <row r="3236" spans="1:12" x14ac:dyDescent="0.25">
      <c r="A3236" t="s">
        <v>2269</v>
      </c>
      <c r="B3236">
        <v>2026</v>
      </c>
      <c r="C3236" t="s">
        <v>5</v>
      </c>
      <c r="D3236" t="s">
        <v>30</v>
      </c>
      <c r="E3236" t="s">
        <v>2270</v>
      </c>
      <c r="F3236" s="3">
        <v>116592</v>
      </c>
      <c r="G3236" s="3">
        <v>-94120</v>
      </c>
      <c r="H3236" s="3">
        <v>22472</v>
      </c>
      <c r="I3236" s="3">
        <v>-6695.94</v>
      </c>
      <c r="J3236" s="4" t="s">
        <v>3369</v>
      </c>
      <c r="K3236" s="3">
        <v>15776.06</v>
      </c>
      <c r="L3236">
        <f t="shared" si="51"/>
        <v>1141</v>
      </c>
    </row>
    <row r="3237" spans="1:12" x14ac:dyDescent="0.25">
      <c r="A3237" t="str">
        <f>A3236</f>
        <v>Order of Owls Nest #4008</v>
      </c>
      <c r="B3237">
        <f>B3236</f>
        <v>2026</v>
      </c>
      <c r="C3237" t="s">
        <v>3357</v>
      </c>
      <c r="D3237" t="str">
        <f>D3236</f>
        <v>501(c)(10)</v>
      </c>
      <c r="E3237" t="str">
        <f>E3236</f>
        <v>0107-41</v>
      </c>
      <c r="F3237" s="3">
        <f>SUM(F3235:F3236)</f>
        <v>1601731.65</v>
      </c>
      <c r="G3237" s="3">
        <f>SUM(G3235:G3236)</f>
        <v>-1452689.95</v>
      </c>
      <c r="H3237" s="3">
        <f>SUM(H3235:H3236)</f>
        <v>149041.70000000001</v>
      </c>
      <c r="I3237" s="3">
        <f>SUM(I3235:I3236)</f>
        <v>-50202.33</v>
      </c>
      <c r="J3237" s="4" t="s">
        <v>3369</v>
      </c>
      <c r="K3237" s="3">
        <f>SUM(K3235:K3236)</f>
        <v>98839.37</v>
      </c>
      <c r="L3237">
        <f t="shared" si="51"/>
        <v>1141</v>
      </c>
    </row>
    <row r="3238" spans="1:12" x14ac:dyDescent="0.25">
      <c r="A3238" t="s">
        <v>2271</v>
      </c>
      <c r="B3238">
        <v>2026</v>
      </c>
      <c r="C3238" t="s">
        <v>9</v>
      </c>
      <c r="D3238" t="s">
        <v>6</v>
      </c>
      <c r="E3238" t="s">
        <v>2272</v>
      </c>
      <c r="F3238" s="3">
        <v>17924</v>
      </c>
      <c r="G3238" s="3">
        <v>0</v>
      </c>
      <c r="H3238" s="3">
        <v>17924</v>
      </c>
      <c r="I3238" s="3">
        <v>-7785</v>
      </c>
      <c r="J3238" s="3">
        <v>0</v>
      </c>
      <c r="K3238" s="3">
        <v>10139</v>
      </c>
      <c r="L3238">
        <f t="shared" si="51"/>
        <v>1142</v>
      </c>
    </row>
    <row r="3239" spans="1:12" x14ac:dyDescent="0.25">
      <c r="A3239" t="s">
        <v>2271</v>
      </c>
      <c r="B3239">
        <v>2026</v>
      </c>
      <c r="C3239" t="s">
        <v>5</v>
      </c>
      <c r="D3239" t="s">
        <v>6</v>
      </c>
      <c r="E3239" t="s">
        <v>2272</v>
      </c>
      <c r="F3239" s="3">
        <v>785826</v>
      </c>
      <c r="G3239" s="3">
        <v>-637139</v>
      </c>
      <c r="H3239" s="3">
        <v>148687</v>
      </c>
      <c r="I3239" s="3">
        <v>-45300.06</v>
      </c>
      <c r="J3239" s="4" t="s">
        <v>3369</v>
      </c>
      <c r="K3239" s="3">
        <v>103386.94</v>
      </c>
      <c r="L3239">
        <f t="shared" si="51"/>
        <v>1142</v>
      </c>
    </row>
    <row r="3240" spans="1:12" x14ac:dyDescent="0.25">
      <c r="A3240" t="str">
        <f>A3239</f>
        <v>Ottawa Glandorf Athletic Boosters</v>
      </c>
      <c r="B3240">
        <f>B3239</f>
        <v>2026</v>
      </c>
      <c r="C3240" t="s">
        <v>3357</v>
      </c>
      <c r="D3240" t="str">
        <f>D3239</f>
        <v>501(c)(3)</v>
      </c>
      <c r="E3240" t="str">
        <f>E3239</f>
        <v>0128-41</v>
      </c>
      <c r="F3240" s="3">
        <f>SUM(F3238:F3239)</f>
        <v>803750</v>
      </c>
      <c r="G3240" s="3">
        <f>SUM(G3238:G3239)</f>
        <v>-637139</v>
      </c>
      <c r="H3240" s="3">
        <f>SUM(H3238:H3239)</f>
        <v>166611</v>
      </c>
      <c r="I3240" s="3">
        <f>SUM(I3238:I3239)</f>
        <v>-53085.06</v>
      </c>
      <c r="J3240" s="3">
        <v>0</v>
      </c>
      <c r="K3240" s="3">
        <f>SUM(K3238:K3239)</f>
        <v>113525.94</v>
      </c>
      <c r="L3240">
        <f t="shared" si="51"/>
        <v>1142</v>
      </c>
    </row>
    <row r="3241" spans="1:12" x14ac:dyDescent="0.25">
      <c r="A3241" t="s">
        <v>2273</v>
      </c>
      <c r="B3241">
        <v>2026</v>
      </c>
      <c r="C3241" t="s">
        <v>5</v>
      </c>
      <c r="D3241" t="s">
        <v>6</v>
      </c>
      <c r="E3241" t="s">
        <v>2274</v>
      </c>
      <c r="F3241" s="3">
        <v>109230</v>
      </c>
      <c r="G3241" s="3">
        <v>-88494</v>
      </c>
      <c r="H3241" s="3">
        <v>20736</v>
      </c>
      <c r="I3241" s="3">
        <v>-6553.8</v>
      </c>
      <c r="J3241" s="4" t="s">
        <v>3369</v>
      </c>
      <c r="K3241" s="3">
        <v>14182.2</v>
      </c>
      <c r="L3241">
        <f t="shared" si="51"/>
        <v>1143</v>
      </c>
    </row>
    <row r="3242" spans="1:12" x14ac:dyDescent="0.25">
      <c r="A3242" t="str">
        <f>A3241</f>
        <v>Ottawa Volunteer Fire Department Association Inc.</v>
      </c>
      <c r="B3242">
        <f>B3241</f>
        <v>2026</v>
      </c>
      <c r="C3242" t="s">
        <v>3357</v>
      </c>
      <c r="D3242" t="str">
        <f>D3241</f>
        <v>501(c)(3)</v>
      </c>
      <c r="E3242" t="str">
        <f>E3241</f>
        <v>0129-41</v>
      </c>
      <c r="F3242" s="3">
        <f>SUM(F3241)</f>
        <v>109230</v>
      </c>
      <c r="G3242" s="3">
        <f>SUM(G3241)</f>
        <v>-88494</v>
      </c>
      <c r="H3242" s="3">
        <f>SUM(H3241)</f>
        <v>20736</v>
      </c>
      <c r="I3242" s="3">
        <f>SUM(I3241)</f>
        <v>-6553.8</v>
      </c>
      <c r="J3242" s="4" t="s">
        <v>3369</v>
      </c>
      <c r="K3242" s="3">
        <f>SUM(K3241)</f>
        <v>14182.2</v>
      </c>
      <c r="L3242">
        <f t="shared" si="51"/>
        <v>1143</v>
      </c>
    </row>
    <row r="3243" spans="1:12" x14ac:dyDescent="0.25">
      <c r="A3243" t="s">
        <v>2275</v>
      </c>
      <c r="B3243">
        <v>2026</v>
      </c>
      <c r="C3243" t="s">
        <v>9</v>
      </c>
      <c r="D3243" t="s">
        <v>6</v>
      </c>
      <c r="E3243" t="s">
        <v>2276</v>
      </c>
      <c r="F3243" s="3">
        <v>30000</v>
      </c>
      <c r="G3243" s="3">
        <v>0</v>
      </c>
      <c r="H3243" s="3">
        <v>30000</v>
      </c>
      <c r="I3243" s="3">
        <v>-17125.439999999999</v>
      </c>
      <c r="J3243" s="3">
        <v>0</v>
      </c>
      <c r="K3243" s="3">
        <v>12874.56</v>
      </c>
      <c r="L3243">
        <f t="shared" si="51"/>
        <v>1144</v>
      </c>
    </row>
    <row r="3244" spans="1:12" x14ac:dyDescent="0.25">
      <c r="A3244" t="s">
        <v>2275</v>
      </c>
      <c r="B3244">
        <v>2026</v>
      </c>
      <c r="C3244" t="s">
        <v>5</v>
      </c>
      <c r="D3244" t="s">
        <v>6</v>
      </c>
      <c r="E3244" t="s">
        <v>2276</v>
      </c>
      <c r="F3244" s="3">
        <v>143860</v>
      </c>
      <c r="G3244" s="3">
        <v>-112640</v>
      </c>
      <c r="H3244" s="3">
        <v>31220</v>
      </c>
      <c r="I3244" s="3">
        <v>-5583.25</v>
      </c>
      <c r="J3244" s="4" t="s">
        <v>3369</v>
      </c>
      <c r="K3244" s="3">
        <v>25636.75</v>
      </c>
      <c r="L3244">
        <f t="shared" si="51"/>
        <v>1144</v>
      </c>
    </row>
    <row r="3245" spans="1:12" x14ac:dyDescent="0.25">
      <c r="A3245" t="str">
        <f>A3244</f>
        <v>Ottoville Fire Association</v>
      </c>
      <c r="B3245">
        <f>B3244</f>
        <v>2026</v>
      </c>
      <c r="C3245" t="s">
        <v>3357</v>
      </c>
      <c r="D3245" t="str">
        <f>D3244</f>
        <v>501(c)(3)</v>
      </c>
      <c r="E3245" t="str">
        <f>E3244</f>
        <v>1011-41</v>
      </c>
      <c r="F3245" s="3">
        <f>SUM(F3243:F3244)</f>
        <v>173860</v>
      </c>
      <c r="G3245" s="3">
        <f>SUM(G3243:G3244)</f>
        <v>-112640</v>
      </c>
      <c r="H3245" s="3">
        <f>SUM(H3243:H3244)</f>
        <v>61220</v>
      </c>
      <c r="I3245" s="3">
        <f>SUM(I3243:I3244)</f>
        <v>-22708.69</v>
      </c>
      <c r="J3245" s="3">
        <v>0</v>
      </c>
      <c r="K3245" s="3">
        <f>SUM(K3243:K3244)</f>
        <v>38511.31</v>
      </c>
      <c r="L3245">
        <f t="shared" si="51"/>
        <v>1144</v>
      </c>
    </row>
    <row r="3246" spans="1:12" x14ac:dyDescent="0.25">
      <c r="A3246" t="s">
        <v>2277</v>
      </c>
      <c r="B3246">
        <v>2026</v>
      </c>
      <c r="C3246" t="s">
        <v>5</v>
      </c>
      <c r="D3246" t="s">
        <v>6</v>
      </c>
      <c r="E3246" t="s">
        <v>2278</v>
      </c>
      <c r="F3246" s="3">
        <v>4533</v>
      </c>
      <c r="G3246" s="3">
        <v>-2000</v>
      </c>
      <c r="H3246" s="3">
        <v>2533</v>
      </c>
      <c r="I3246" s="3">
        <v>-2654</v>
      </c>
      <c r="J3246" s="4" t="s">
        <v>3369</v>
      </c>
      <c r="K3246" s="3">
        <v>-121</v>
      </c>
      <c r="L3246">
        <f t="shared" si="51"/>
        <v>1145</v>
      </c>
    </row>
    <row r="3247" spans="1:12" x14ac:dyDescent="0.25">
      <c r="A3247" t="str">
        <f>A3246</f>
        <v>Our Lady of Mt. Carmel Church</v>
      </c>
      <c r="B3247">
        <f>B3246</f>
        <v>2026</v>
      </c>
      <c r="C3247" t="s">
        <v>3357</v>
      </c>
      <c r="D3247" t="str">
        <f>D3246</f>
        <v>501(c)(3)</v>
      </c>
      <c r="E3247" t="str">
        <f>E3246</f>
        <v>1003-41</v>
      </c>
      <c r="F3247" s="3">
        <f>SUM(F3246)</f>
        <v>4533</v>
      </c>
      <c r="G3247" s="3">
        <f>SUM(G3246)</f>
        <v>-2000</v>
      </c>
      <c r="H3247" s="3">
        <f>SUM(H3246)</f>
        <v>2533</v>
      </c>
      <c r="I3247" s="3">
        <f>SUM(I3246)</f>
        <v>-2654</v>
      </c>
      <c r="J3247" s="4" t="s">
        <v>3369</v>
      </c>
      <c r="K3247" s="3">
        <f>SUM(K3246)</f>
        <v>-121</v>
      </c>
      <c r="L3247">
        <f t="shared" si="51"/>
        <v>1145</v>
      </c>
    </row>
    <row r="3248" spans="1:12" x14ac:dyDescent="0.25">
      <c r="A3248" t="s">
        <v>2279</v>
      </c>
      <c r="B3248">
        <v>2026</v>
      </c>
      <c r="C3248" t="s">
        <v>5</v>
      </c>
      <c r="D3248" t="s">
        <v>6</v>
      </c>
      <c r="E3248" t="s">
        <v>2280</v>
      </c>
      <c r="F3248" s="3">
        <v>18674.5</v>
      </c>
      <c r="G3248" s="3">
        <v>-10000</v>
      </c>
      <c r="H3248" s="3">
        <v>8674.5</v>
      </c>
      <c r="I3248" s="3">
        <v>-1634.06</v>
      </c>
      <c r="J3248" s="4" t="s">
        <v>3369</v>
      </c>
      <c r="K3248" s="3">
        <v>7040.44</v>
      </c>
      <c r="L3248">
        <f t="shared" si="51"/>
        <v>1146</v>
      </c>
    </row>
    <row r="3249" spans="1:12" x14ac:dyDescent="0.25">
      <c r="A3249" t="str">
        <f>A3248</f>
        <v>Our Lady of the Rosary Church</v>
      </c>
      <c r="B3249">
        <f>B3248</f>
        <v>2026</v>
      </c>
      <c r="C3249" t="s">
        <v>3357</v>
      </c>
      <c r="D3249" t="str">
        <f>D3248</f>
        <v>501(c)(3)</v>
      </c>
      <c r="E3249" t="str">
        <f>E3248</f>
        <v>0035-41</v>
      </c>
      <c r="F3249" s="3">
        <f>SUM(F3248)</f>
        <v>18674.5</v>
      </c>
      <c r="G3249" s="3">
        <f>SUM(G3248)</f>
        <v>-10000</v>
      </c>
      <c r="H3249" s="3">
        <f>SUM(H3248)</f>
        <v>8674.5</v>
      </c>
      <c r="I3249" s="3">
        <f>SUM(I3248)</f>
        <v>-1634.06</v>
      </c>
      <c r="J3249" s="4" t="s">
        <v>3369</v>
      </c>
      <c r="K3249" s="3">
        <f>SUM(K3248)</f>
        <v>7040.44</v>
      </c>
      <c r="L3249">
        <f t="shared" si="51"/>
        <v>1146</v>
      </c>
    </row>
    <row r="3250" spans="1:12" x14ac:dyDescent="0.25">
      <c r="A3250" t="s">
        <v>2281</v>
      </c>
      <c r="B3250">
        <v>2026</v>
      </c>
      <c r="C3250" t="s">
        <v>5</v>
      </c>
      <c r="D3250" t="s">
        <v>6</v>
      </c>
      <c r="E3250" t="s">
        <v>2282</v>
      </c>
      <c r="F3250" s="3">
        <v>34992</v>
      </c>
      <c r="G3250" s="3">
        <v>-23905</v>
      </c>
      <c r="H3250" s="3">
        <v>11087</v>
      </c>
      <c r="I3250" s="3">
        <v>-2796</v>
      </c>
      <c r="J3250" s="4" t="s">
        <v>3369</v>
      </c>
      <c r="K3250" s="3">
        <v>8291</v>
      </c>
      <c r="L3250">
        <f t="shared" si="51"/>
        <v>1147</v>
      </c>
    </row>
    <row r="3251" spans="1:12" x14ac:dyDescent="0.25">
      <c r="A3251" t="str">
        <f>A3250</f>
        <v>Our Lady of Victory  Church</v>
      </c>
      <c r="B3251">
        <f>B3250</f>
        <v>2026</v>
      </c>
      <c r="C3251" t="s">
        <v>3357</v>
      </c>
      <c r="D3251" t="str">
        <f>D3250</f>
        <v>501(c)(3)</v>
      </c>
      <c r="E3251" t="str">
        <f>E3250</f>
        <v>0008-41</v>
      </c>
      <c r="F3251" s="3">
        <f>SUM(F3250)</f>
        <v>34992</v>
      </c>
      <c r="G3251" s="3">
        <f>SUM(G3250)</f>
        <v>-23905</v>
      </c>
      <c r="H3251" s="3">
        <f>SUM(H3250)</f>
        <v>11087</v>
      </c>
      <c r="I3251" s="3">
        <f>SUM(I3250)</f>
        <v>-2796</v>
      </c>
      <c r="J3251" s="4" t="s">
        <v>3369</v>
      </c>
      <c r="K3251" s="3">
        <f>SUM(K3250)</f>
        <v>8291</v>
      </c>
      <c r="L3251">
        <f t="shared" si="51"/>
        <v>1147</v>
      </c>
    </row>
    <row r="3252" spans="1:12" x14ac:dyDescent="0.25">
      <c r="A3252" t="s">
        <v>2283</v>
      </c>
      <c r="B3252">
        <v>2026</v>
      </c>
      <c r="C3252" t="s">
        <v>9</v>
      </c>
      <c r="D3252" t="s">
        <v>6</v>
      </c>
      <c r="E3252" t="s">
        <v>2284</v>
      </c>
      <c r="F3252" s="3">
        <v>19805</v>
      </c>
      <c r="G3252" s="3">
        <v>0</v>
      </c>
      <c r="H3252" s="3">
        <v>19805</v>
      </c>
      <c r="I3252" s="3">
        <v>-2968.65</v>
      </c>
      <c r="J3252" s="3">
        <v>-6786.12</v>
      </c>
      <c r="K3252" s="3">
        <v>10050.23</v>
      </c>
      <c r="L3252">
        <f t="shared" si="51"/>
        <v>1148</v>
      </c>
    </row>
    <row r="3253" spans="1:12" x14ac:dyDescent="0.25">
      <c r="A3253" t="str">
        <f>A3252</f>
        <v>Ovarian Cancer Alliance of Ohio</v>
      </c>
      <c r="B3253">
        <f>B3252</f>
        <v>2026</v>
      </c>
      <c r="C3253" t="s">
        <v>3357</v>
      </c>
      <c r="D3253" t="str">
        <f>D3252</f>
        <v>501(c)(3)</v>
      </c>
      <c r="E3253" t="str">
        <f>E3252</f>
        <v>0132-41</v>
      </c>
      <c r="F3253" s="3">
        <f>SUM(F3252)</f>
        <v>19805</v>
      </c>
      <c r="G3253" s="3">
        <f>SUM(G3252)</f>
        <v>0</v>
      </c>
      <c r="H3253" s="3">
        <f>SUM(H3252)</f>
        <v>19805</v>
      </c>
      <c r="I3253" s="3">
        <f>SUM(I3252)</f>
        <v>-2968.65</v>
      </c>
      <c r="J3253" s="3">
        <v>-6786.12</v>
      </c>
      <c r="K3253" s="3">
        <f>SUM(K3252)</f>
        <v>10050.23</v>
      </c>
      <c r="L3253">
        <f t="shared" si="51"/>
        <v>1148</v>
      </c>
    </row>
    <row r="3254" spans="1:12" x14ac:dyDescent="0.25">
      <c r="A3254" t="s">
        <v>2285</v>
      </c>
      <c r="B3254">
        <v>2026</v>
      </c>
      <c r="C3254" t="s">
        <v>9</v>
      </c>
      <c r="D3254" t="s">
        <v>6</v>
      </c>
      <c r="E3254" t="s">
        <v>2286</v>
      </c>
      <c r="F3254" s="3">
        <v>12607</v>
      </c>
      <c r="G3254" s="3">
        <v>0</v>
      </c>
      <c r="H3254" s="3">
        <v>12607</v>
      </c>
      <c r="I3254" s="3">
        <v>-2346.62</v>
      </c>
      <c r="J3254" s="3">
        <v>1257</v>
      </c>
      <c r="K3254" s="3">
        <v>11517.38</v>
      </c>
      <c r="L3254">
        <f t="shared" si="51"/>
        <v>1149</v>
      </c>
    </row>
    <row r="3255" spans="1:12" x14ac:dyDescent="0.25">
      <c r="A3255" t="str">
        <f>A3254</f>
        <v>Palace Cultural Arts Association</v>
      </c>
      <c r="B3255">
        <f>B3254</f>
        <v>2026</v>
      </c>
      <c r="C3255" t="s">
        <v>3357</v>
      </c>
      <c r="D3255" t="str">
        <f>D3254</f>
        <v>501(c)(3)</v>
      </c>
      <c r="E3255" t="str">
        <f>E3254</f>
        <v>0134-42</v>
      </c>
      <c r="F3255" s="3">
        <f>SUM(F3254)</f>
        <v>12607</v>
      </c>
      <c r="G3255" s="3">
        <f>SUM(G3254)</f>
        <v>0</v>
      </c>
      <c r="H3255" s="3">
        <f>SUM(H3254)</f>
        <v>12607</v>
      </c>
      <c r="I3255" s="3">
        <f>SUM(I3254)</f>
        <v>-2346.62</v>
      </c>
      <c r="J3255" s="3">
        <v>1257</v>
      </c>
      <c r="K3255" s="3">
        <f>SUM(K3254)</f>
        <v>11517.38</v>
      </c>
      <c r="L3255">
        <f t="shared" si="51"/>
        <v>1149</v>
      </c>
    </row>
    <row r="3256" spans="1:12" x14ac:dyDescent="0.25">
      <c r="A3256" t="s">
        <v>2287</v>
      </c>
      <c r="B3256">
        <v>2026</v>
      </c>
      <c r="C3256" t="s">
        <v>9</v>
      </c>
      <c r="D3256" t="s">
        <v>6</v>
      </c>
      <c r="E3256" t="s">
        <v>2288</v>
      </c>
      <c r="F3256" s="3">
        <v>214281.5</v>
      </c>
      <c r="G3256" s="3">
        <v>0</v>
      </c>
      <c r="H3256" s="3">
        <v>214281.5</v>
      </c>
      <c r="I3256" s="3">
        <v>-157070.69</v>
      </c>
      <c r="J3256" s="3">
        <v>0</v>
      </c>
      <c r="K3256" s="3">
        <v>57210.81</v>
      </c>
      <c r="L3256">
        <f t="shared" si="51"/>
        <v>1150</v>
      </c>
    </row>
    <row r="3257" spans="1:12" x14ac:dyDescent="0.25">
      <c r="A3257" t="s">
        <v>2287</v>
      </c>
      <c r="B3257">
        <v>2026</v>
      </c>
      <c r="C3257" t="s">
        <v>12</v>
      </c>
      <c r="D3257" t="s">
        <v>6</v>
      </c>
      <c r="E3257" t="s">
        <v>2288</v>
      </c>
      <c r="F3257" s="3">
        <v>746278</v>
      </c>
      <c r="G3257" s="3">
        <v>-532206</v>
      </c>
      <c r="H3257" s="3">
        <v>214072</v>
      </c>
      <c r="I3257" s="3">
        <v>-43974.720000000001</v>
      </c>
      <c r="J3257" s="4" t="s">
        <v>3369</v>
      </c>
      <c r="K3257" s="3">
        <v>170097.28</v>
      </c>
      <c r="L3257">
        <f t="shared" si="51"/>
        <v>1150</v>
      </c>
    </row>
    <row r="3258" spans="1:12" x14ac:dyDescent="0.25">
      <c r="A3258" t="s">
        <v>2287</v>
      </c>
      <c r="B3258">
        <v>2026</v>
      </c>
      <c r="C3258" t="s">
        <v>5</v>
      </c>
      <c r="D3258" t="s">
        <v>6</v>
      </c>
      <c r="E3258" t="s">
        <v>2288</v>
      </c>
      <c r="F3258" s="3">
        <v>3099998</v>
      </c>
      <c r="G3258" s="3">
        <v>-2516733</v>
      </c>
      <c r="H3258" s="3">
        <v>583265</v>
      </c>
      <c r="I3258" s="3">
        <v>-178455.78</v>
      </c>
      <c r="J3258" s="4" t="s">
        <v>3369</v>
      </c>
      <c r="K3258" s="3">
        <v>404809.22</v>
      </c>
      <c r="L3258">
        <f t="shared" si="51"/>
        <v>1150</v>
      </c>
    </row>
    <row r="3259" spans="1:12" x14ac:dyDescent="0.25">
      <c r="A3259" t="str">
        <f>A3258</f>
        <v>Pantry Plus of Seneca County, Inc.</v>
      </c>
      <c r="B3259">
        <f>B3258</f>
        <v>2026</v>
      </c>
      <c r="C3259" t="s">
        <v>3357</v>
      </c>
      <c r="D3259" t="str">
        <f>D3258</f>
        <v>501(c)(3)</v>
      </c>
      <c r="E3259" t="str">
        <f>E3258</f>
        <v>0099-42</v>
      </c>
      <c r="F3259" s="3">
        <f>SUM(F3256:F3258)</f>
        <v>4060557.5</v>
      </c>
      <c r="G3259" s="3">
        <f>SUM(G3256:G3258)</f>
        <v>-3048939</v>
      </c>
      <c r="H3259" s="3">
        <f>SUM(H3256:H3258)</f>
        <v>1011618.5</v>
      </c>
      <c r="I3259" s="3">
        <f>SUM(I3256:I3258)</f>
        <v>-379501.19</v>
      </c>
      <c r="J3259" s="3">
        <v>0</v>
      </c>
      <c r="K3259" s="3">
        <f>SUM(K3256:K3258)</f>
        <v>632117.30999999994</v>
      </c>
      <c r="L3259">
        <f t="shared" si="51"/>
        <v>1150</v>
      </c>
    </row>
    <row r="3260" spans="1:12" x14ac:dyDescent="0.25">
      <c r="A3260" t="s">
        <v>2289</v>
      </c>
      <c r="B3260">
        <v>2026</v>
      </c>
      <c r="C3260" t="s">
        <v>9</v>
      </c>
      <c r="D3260" t="s">
        <v>6</v>
      </c>
      <c r="E3260" t="s">
        <v>2290</v>
      </c>
      <c r="F3260" s="3">
        <v>17777.62</v>
      </c>
      <c r="G3260" s="3">
        <v>0</v>
      </c>
      <c r="H3260" s="3">
        <v>17777.62</v>
      </c>
      <c r="I3260" s="3">
        <v>-2359.62</v>
      </c>
      <c r="J3260" s="3">
        <v>-2663.52</v>
      </c>
      <c r="K3260" s="3">
        <v>12754.48</v>
      </c>
      <c r="L3260">
        <f t="shared" si="51"/>
        <v>1151</v>
      </c>
    </row>
    <row r="3261" spans="1:12" x14ac:dyDescent="0.25">
      <c r="A3261" t="str">
        <f>A3260</f>
        <v>Parents for a Safe After Prom Environment</v>
      </c>
      <c r="B3261">
        <f>B3260</f>
        <v>2026</v>
      </c>
      <c r="C3261" t="s">
        <v>3357</v>
      </c>
      <c r="D3261" t="str">
        <f>D3260</f>
        <v>501(c)(3)</v>
      </c>
      <c r="E3261" t="str">
        <f>E3260</f>
        <v>0133-42</v>
      </c>
      <c r="F3261" s="3">
        <f>SUM(F3260)</f>
        <v>17777.62</v>
      </c>
      <c r="G3261" s="3">
        <f>SUM(G3260)</f>
        <v>0</v>
      </c>
      <c r="H3261" s="3">
        <f>SUM(H3260)</f>
        <v>17777.62</v>
      </c>
      <c r="I3261" s="3">
        <f>SUM(I3260)</f>
        <v>-2359.62</v>
      </c>
      <c r="J3261" s="3">
        <v>-2663.52</v>
      </c>
      <c r="K3261" s="3">
        <f>SUM(K3260)</f>
        <v>12754.48</v>
      </c>
      <c r="L3261">
        <f t="shared" si="51"/>
        <v>1151</v>
      </c>
    </row>
    <row r="3262" spans="1:12" x14ac:dyDescent="0.25">
      <c r="A3262" t="s">
        <v>2291</v>
      </c>
      <c r="B3262">
        <v>2026</v>
      </c>
      <c r="C3262" t="s">
        <v>9</v>
      </c>
      <c r="D3262" t="s">
        <v>6</v>
      </c>
      <c r="E3262" t="s">
        <v>2292</v>
      </c>
      <c r="F3262" s="3">
        <v>0</v>
      </c>
      <c r="G3262" s="3">
        <v>0</v>
      </c>
      <c r="H3262" s="3">
        <v>0</v>
      </c>
      <c r="I3262" s="3">
        <v>0</v>
      </c>
      <c r="J3262" s="3">
        <v>0</v>
      </c>
      <c r="K3262" s="3">
        <v>0</v>
      </c>
      <c r="L3262">
        <f t="shared" si="51"/>
        <v>1152</v>
      </c>
    </row>
    <row r="3263" spans="1:12" x14ac:dyDescent="0.25">
      <c r="A3263" t="s">
        <v>2291</v>
      </c>
      <c r="B3263">
        <v>2026</v>
      </c>
      <c r="C3263" t="s">
        <v>12</v>
      </c>
      <c r="D3263" t="s">
        <v>6</v>
      </c>
      <c r="E3263" t="s">
        <v>2292</v>
      </c>
      <c r="F3263" s="3">
        <v>0</v>
      </c>
      <c r="G3263" s="3">
        <v>0</v>
      </c>
      <c r="H3263" s="3">
        <v>0</v>
      </c>
      <c r="I3263" s="3">
        <v>0</v>
      </c>
      <c r="J3263" s="4" t="s">
        <v>3369</v>
      </c>
      <c r="K3263" s="3">
        <v>0</v>
      </c>
      <c r="L3263">
        <f t="shared" si="51"/>
        <v>1152</v>
      </c>
    </row>
    <row r="3264" spans="1:12" x14ac:dyDescent="0.25">
      <c r="A3264" t="s">
        <v>2291</v>
      </c>
      <c r="B3264">
        <v>2026</v>
      </c>
      <c r="C3264" t="s">
        <v>5</v>
      </c>
      <c r="D3264" t="s">
        <v>6</v>
      </c>
      <c r="E3264" t="s">
        <v>2292</v>
      </c>
      <c r="F3264" s="3">
        <v>1557752</v>
      </c>
      <c r="G3264" s="3">
        <v>-1257825</v>
      </c>
      <c r="H3264" s="3">
        <v>299927</v>
      </c>
      <c r="I3264" s="3">
        <v>-91272.14</v>
      </c>
      <c r="J3264" s="4" t="s">
        <v>3369</v>
      </c>
      <c r="K3264" s="3">
        <v>208654.86</v>
      </c>
      <c r="L3264">
        <f t="shared" si="51"/>
        <v>1152</v>
      </c>
    </row>
    <row r="3265" spans="1:12" x14ac:dyDescent="0.25">
      <c r="A3265" t="str">
        <f>A3264</f>
        <v>Paridise, Inc</v>
      </c>
      <c r="B3265">
        <f>B3264</f>
        <v>2026</v>
      </c>
      <c r="C3265" t="s">
        <v>3357</v>
      </c>
      <c r="D3265" t="str">
        <f>D3264</f>
        <v>501(c)(3)</v>
      </c>
      <c r="E3265" t="str">
        <f>E3264</f>
        <v>0009-42</v>
      </c>
      <c r="F3265" s="3">
        <f>SUM(F3262:F3264)</f>
        <v>1557752</v>
      </c>
      <c r="G3265" s="3">
        <f>SUM(G3262:G3264)</f>
        <v>-1257825</v>
      </c>
      <c r="H3265" s="3">
        <f>SUM(H3262:H3264)</f>
        <v>299927</v>
      </c>
      <c r="I3265" s="3">
        <f>SUM(I3262:I3264)</f>
        <v>-91272.14</v>
      </c>
      <c r="J3265" s="3">
        <v>0</v>
      </c>
      <c r="K3265" s="3">
        <f>SUM(K3262:K3264)</f>
        <v>208654.86</v>
      </c>
      <c r="L3265">
        <f t="shared" si="51"/>
        <v>1152</v>
      </c>
    </row>
    <row r="3266" spans="1:12" x14ac:dyDescent="0.25">
      <c r="A3266" t="s">
        <v>2293</v>
      </c>
      <c r="B3266">
        <v>2026</v>
      </c>
      <c r="C3266" t="s">
        <v>9</v>
      </c>
      <c r="D3266" t="s">
        <v>6</v>
      </c>
      <c r="E3266" t="s">
        <v>2294</v>
      </c>
      <c r="F3266" s="3">
        <v>454678</v>
      </c>
      <c r="G3266" s="3">
        <v>0</v>
      </c>
      <c r="H3266" s="3">
        <v>454678</v>
      </c>
      <c r="I3266" s="3">
        <v>-631832</v>
      </c>
      <c r="J3266" s="3">
        <v>0</v>
      </c>
      <c r="K3266" s="3">
        <v>-177154</v>
      </c>
      <c r="L3266">
        <f t="shared" si="51"/>
        <v>1153</v>
      </c>
    </row>
    <row r="3267" spans="1:12" x14ac:dyDescent="0.25">
      <c r="A3267" t="s">
        <v>2293</v>
      </c>
      <c r="B3267">
        <v>2026</v>
      </c>
      <c r="C3267" t="s">
        <v>12</v>
      </c>
      <c r="D3267" t="s">
        <v>6</v>
      </c>
      <c r="E3267" t="s">
        <v>2294</v>
      </c>
      <c r="F3267" s="3">
        <v>5597900</v>
      </c>
      <c r="G3267" s="3">
        <v>-4460653</v>
      </c>
      <c r="H3267" s="3">
        <v>1137247</v>
      </c>
      <c r="I3267" s="3">
        <v>-277955</v>
      </c>
      <c r="J3267" s="4" t="s">
        <v>3369</v>
      </c>
      <c r="K3267" s="3">
        <v>859292</v>
      </c>
      <c r="L3267">
        <f t="shared" si="51"/>
        <v>1153</v>
      </c>
    </row>
    <row r="3268" spans="1:12" x14ac:dyDescent="0.25">
      <c r="A3268" t="str">
        <f>A3267</f>
        <v>Park Montessori, Inc</v>
      </c>
      <c r="B3268">
        <f>B3267</f>
        <v>2026</v>
      </c>
      <c r="C3268" t="s">
        <v>3357</v>
      </c>
      <c r="D3268" t="str">
        <f>D3267</f>
        <v>501(c)(3)</v>
      </c>
      <c r="E3268" t="str">
        <f>E3267</f>
        <v>0053-42</v>
      </c>
      <c r="F3268" s="3">
        <f>SUM(F3266:F3267)</f>
        <v>6052578</v>
      </c>
      <c r="G3268" s="3">
        <f>SUM(G3266:G3267)</f>
        <v>-4460653</v>
      </c>
      <c r="H3268" s="3">
        <f>SUM(H3266:H3267)</f>
        <v>1591925</v>
      </c>
      <c r="I3268" s="3">
        <f>SUM(I3266:I3267)</f>
        <v>-909787</v>
      </c>
      <c r="J3268" s="3">
        <v>0</v>
      </c>
      <c r="K3268" s="3">
        <f>SUM(K3266:K3267)</f>
        <v>682138</v>
      </c>
      <c r="L3268">
        <f t="shared" ref="L3268:L3331" si="52">IF(E3268=E3267,L3267,L3267+1)</f>
        <v>1153</v>
      </c>
    </row>
    <row r="3269" spans="1:12" x14ac:dyDescent="0.25">
      <c r="A3269" t="s">
        <v>2295</v>
      </c>
      <c r="B3269">
        <v>2026</v>
      </c>
      <c r="C3269" t="s">
        <v>9</v>
      </c>
      <c r="D3269" t="s">
        <v>6</v>
      </c>
      <c r="E3269" t="s">
        <v>2296</v>
      </c>
      <c r="F3269" s="3">
        <v>600</v>
      </c>
      <c r="G3269" s="3">
        <v>0</v>
      </c>
      <c r="H3269" s="3">
        <v>600</v>
      </c>
      <c r="I3269" s="3">
        <v>-2157</v>
      </c>
      <c r="J3269" s="3">
        <v>0</v>
      </c>
      <c r="K3269" s="3">
        <v>-1557</v>
      </c>
      <c r="L3269">
        <f t="shared" si="52"/>
        <v>1154</v>
      </c>
    </row>
    <row r="3270" spans="1:12" x14ac:dyDescent="0.25">
      <c r="A3270" t="s">
        <v>2295</v>
      </c>
      <c r="B3270">
        <v>2026</v>
      </c>
      <c r="C3270" t="s">
        <v>12</v>
      </c>
      <c r="D3270" t="s">
        <v>6</v>
      </c>
      <c r="E3270" t="s">
        <v>2296</v>
      </c>
      <c r="F3270" s="3">
        <v>0</v>
      </c>
      <c r="G3270" s="3">
        <v>0</v>
      </c>
      <c r="H3270" s="3">
        <v>0</v>
      </c>
      <c r="I3270" s="3">
        <v>0</v>
      </c>
      <c r="J3270" s="4" t="s">
        <v>3369</v>
      </c>
      <c r="K3270" s="3">
        <v>0</v>
      </c>
      <c r="L3270">
        <f t="shared" si="52"/>
        <v>1154</v>
      </c>
    </row>
    <row r="3271" spans="1:12" x14ac:dyDescent="0.25">
      <c r="A3271" t="str">
        <f>A3270</f>
        <v>Partners in Education</v>
      </c>
      <c r="B3271">
        <f>B3270</f>
        <v>2026</v>
      </c>
      <c r="C3271" t="s">
        <v>3357</v>
      </c>
      <c r="D3271" t="str">
        <f>D3270</f>
        <v>501(c)(3)</v>
      </c>
      <c r="E3271" t="str">
        <f>E3270</f>
        <v>0129-42</v>
      </c>
      <c r="F3271" s="3">
        <f>SUM(F3269:F3270)</f>
        <v>600</v>
      </c>
      <c r="G3271" s="3">
        <f>SUM(G3269:G3270)</f>
        <v>0</v>
      </c>
      <c r="H3271" s="3">
        <f>SUM(H3269:H3270)</f>
        <v>600</v>
      </c>
      <c r="I3271" s="3">
        <f>SUM(I3269:I3270)</f>
        <v>-2157</v>
      </c>
      <c r="J3271" s="3">
        <v>0</v>
      </c>
      <c r="K3271" s="3">
        <f>SUM(K3269:K3270)</f>
        <v>-1557</v>
      </c>
      <c r="L3271">
        <f t="shared" si="52"/>
        <v>1154</v>
      </c>
    </row>
    <row r="3272" spans="1:12" x14ac:dyDescent="0.25">
      <c r="A3272" t="s">
        <v>2297</v>
      </c>
      <c r="B3272">
        <v>2026</v>
      </c>
      <c r="C3272" t="s">
        <v>5</v>
      </c>
      <c r="D3272" t="s">
        <v>6</v>
      </c>
      <c r="E3272" t="s">
        <v>2298</v>
      </c>
      <c r="F3272" s="3">
        <v>130420</v>
      </c>
      <c r="G3272" s="3">
        <v>-105039</v>
      </c>
      <c r="H3272" s="3">
        <v>25381</v>
      </c>
      <c r="I3272" s="3">
        <v>-5048.54</v>
      </c>
      <c r="J3272" s="4" t="s">
        <v>3369</v>
      </c>
      <c r="K3272" s="3">
        <v>20332.46</v>
      </c>
      <c r="L3272">
        <f t="shared" si="52"/>
        <v>1155</v>
      </c>
    </row>
    <row r="3273" spans="1:12" x14ac:dyDescent="0.25">
      <c r="A3273" t="str">
        <f>A3272</f>
        <v>Patrick Henry Music Association</v>
      </c>
      <c r="B3273">
        <f>B3272</f>
        <v>2026</v>
      </c>
      <c r="C3273" t="s">
        <v>3357</v>
      </c>
      <c r="D3273" t="str">
        <f>D3272</f>
        <v>501(c)(3)</v>
      </c>
      <c r="E3273" t="str">
        <f>E3272</f>
        <v>0140-42</v>
      </c>
      <c r="F3273" s="3">
        <f>SUM(F3272)</f>
        <v>130420</v>
      </c>
      <c r="G3273" s="3">
        <f>SUM(G3272)</f>
        <v>-105039</v>
      </c>
      <c r="H3273" s="3">
        <f>SUM(H3272)</f>
        <v>25381</v>
      </c>
      <c r="I3273" s="3">
        <f>SUM(I3272)</f>
        <v>-5048.54</v>
      </c>
      <c r="J3273" s="4" t="s">
        <v>3369</v>
      </c>
      <c r="K3273" s="3">
        <f>SUM(K3272)</f>
        <v>20332.46</v>
      </c>
      <c r="L3273">
        <f t="shared" si="52"/>
        <v>1155</v>
      </c>
    </row>
    <row r="3274" spans="1:12" x14ac:dyDescent="0.25">
      <c r="A3274" t="s">
        <v>2299</v>
      </c>
      <c r="B3274">
        <v>2026</v>
      </c>
      <c r="C3274" t="s">
        <v>9</v>
      </c>
      <c r="D3274" t="s">
        <v>6</v>
      </c>
      <c r="E3274" t="s">
        <v>2300</v>
      </c>
      <c r="F3274" s="3">
        <v>9620.5</v>
      </c>
      <c r="G3274" s="3">
        <v>0</v>
      </c>
      <c r="H3274" s="3">
        <v>9620.5</v>
      </c>
      <c r="I3274" s="3">
        <v>-6212.85</v>
      </c>
      <c r="J3274" s="3">
        <v>428.44</v>
      </c>
      <c r="K3274" s="3">
        <v>3836.09</v>
      </c>
      <c r="L3274">
        <f t="shared" si="52"/>
        <v>1156</v>
      </c>
    </row>
    <row r="3275" spans="1:12" x14ac:dyDescent="0.25">
      <c r="A3275" t="str">
        <f>A3274</f>
        <v>Pemberville Free Fair, Inc.</v>
      </c>
      <c r="B3275">
        <f>B3274</f>
        <v>2026</v>
      </c>
      <c r="C3275" t="s">
        <v>3357</v>
      </c>
      <c r="D3275" t="str">
        <f>D3274</f>
        <v>501(c)(3)</v>
      </c>
      <c r="E3275" t="str">
        <f>E3274</f>
        <v>0105-42</v>
      </c>
      <c r="F3275" s="3">
        <f>SUM(F3274)</f>
        <v>9620.5</v>
      </c>
      <c r="G3275" s="3">
        <f>SUM(G3274)</f>
        <v>0</v>
      </c>
      <c r="H3275" s="3">
        <f>SUM(H3274)</f>
        <v>9620.5</v>
      </c>
      <c r="I3275" s="3">
        <f>SUM(I3274)</f>
        <v>-6212.85</v>
      </c>
      <c r="J3275" s="3">
        <v>428.44</v>
      </c>
      <c r="K3275" s="3">
        <f>SUM(K3274)</f>
        <v>3836.09</v>
      </c>
      <c r="L3275">
        <f t="shared" si="52"/>
        <v>1156</v>
      </c>
    </row>
    <row r="3276" spans="1:12" x14ac:dyDescent="0.25">
      <c r="A3276" t="s">
        <v>2301</v>
      </c>
      <c r="B3276">
        <v>2026</v>
      </c>
      <c r="C3276" t="s">
        <v>5</v>
      </c>
      <c r="D3276" t="s">
        <v>6</v>
      </c>
      <c r="E3276" t="s">
        <v>2302</v>
      </c>
      <c r="F3276" s="3">
        <v>3455062</v>
      </c>
      <c r="G3276" s="3">
        <v>-2803564</v>
      </c>
      <c r="H3276" s="3">
        <v>651498</v>
      </c>
      <c r="I3276" s="3">
        <v>-197672.08</v>
      </c>
      <c r="J3276" s="4" t="s">
        <v>3369</v>
      </c>
      <c r="K3276" s="3">
        <v>453825.92</v>
      </c>
      <c r="L3276">
        <f t="shared" si="52"/>
        <v>1157</v>
      </c>
    </row>
    <row r="3277" spans="1:12" x14ac:dyDescent="0.25">
      <c r="A3277" t="str">
        <f>A3276</f>
        <v>Perkins Athletic Booster Club, Inc</v>
      </c>
      <c r="B3277">
        <f>B3276</f>
        <v>2026</v>
      </c>
      <c r="C3277" t="s">
        <v>3357</v>
      </c>
      <c r="D3277" t="str">
        <f>D3276</f>
        <v>501(c)(3)</v>
      </c>
      <c r="E3277" t="str">
        <f>E3276</f>
        <v>0071-42</v>
      </c>
      <c r="F3277" s="3">
        <f>SUM(F3276)</f>
        <v>3455062</v>
      </c>
      <c r="G3277" s="3">
        <f>SUM(G3276)</f>
        <v>-2803564</v>
      </c>
      <c r="H3277" s="3">
        <f>SUM(H3276)</f>
        <v>651498</v>
      </c>
      <c r="I3277" s="3">
        <f>SUM(I3276)</f>
        <v>-197672.08</v>
      </c>
      <c r="J3277" s="4" t="s">
        <v>3369</v>
      </c>
      <c r="K3277" s="3">
        <f>SUM(K3276)</f>
        <v>453825.92</v>
      </c>
      <c r="L3277">
        <f t="shared" si="52"/>
        <v>1157</v>
      </c>
    </row>
    <row r="3278" spans="1:12" x14ac:dyDescent="0.25">
      <c r="A3278" t="s">
        <v>2303</v>
      </c>
      <c r="B3278">
        <v>2026</v>
      </c>
      <c r="C3278" t="s">
        <v>5</v>
      </c>
      <c r="D3278" t="s">
        <v>6</v>
      </c>
      <c r="E3278" t="s">
        <v>2304</v>
      </c>
      <c r="F3278" s="3">
        <v>1765235</v>
      </c>
      <c r="G3278" s="3">
        <v>-1423271</v>
      </c>
      <c r="H3278" s="3">
        <v>341964</v>
      </c>
      <c r="I3278" s="3">
        <v>-105958.6</v>
      </c>
      <c r="J3278" s="4" t="s">
        <v>3369</v>
      </c>
      <c r="K3278" s="3">
        <v>236005.4</v>
      </c>
      <c r="L3278">
        <f t="shared" si="52"/>
        <v>1158</v>
      </c>
    </row>
    <row r="3279" spans="1:12" x14ac:dyDescent="0.25">
      <c r="A3279" t="str">
        <f>A3278</f>
        <v>Pet Advocate League</v>
      </c>
      <c r="B3279">
        <f>B3278</f>
        <v>2026</v>
      </c>
      <c r="C3279" t="s">
        <v>3357</v>
      </c>
      <c r="D3279" t="str">
        <f>D3278</f>
        <v>501(c)(3)</v>
      </c>
      <c r="E3279" t="str">
        <f>E3278</f>
        <v>0097-42</v>
      </c>
      <c r="F3279" s="3">
        <f>SUM(F3278)</f>
        <v>1765235</v>
      </c>
      <c r="G3279" s="3">
        <f>SUM(G3278)</f>
        <v>-1423271</v>
      </c>
      <c r="H3279" s="3">
        <f>SUM(H3278)</f>
        <v>341964</v>
      </c>
      <c r="I3279" s="3">
        <f>SUM(I3278)</f>
        <v>-105958.6</v>
      </c>
      <c r="J3279" s="4" t="s">
        <v>3369</v>
      </c>
      <c r="K3279" s="3">
        <f>SUM(K3278)</f>
        <v>236005.4</v>
      </c>
      <c r="L3279">
        <f t="shared" si="52"/>
        <v>1158</v>
      </c>
    </row>
    <row r="3280" spans="1:12" x14ac:dyDescent="0.25">
      <c r="A3280" t="s">
        <v>2305</v>
      </c>
      <c r="B3280">
        <v>2026</v>
      </c>
      <c r="C3280" t="s">
        <v>5</v>
      </c>
      <c r="D3280" t="s">
        <v>6</v>
      </c>
      <c r="E3280" t="s">
        <v>2306</v>
      </c>
      <c r="F3280" s="3">
        <v>796780</v>
      </c>
      <c r="G3280" s="3">
        <v>-648332</v>
      </c>
      <c r="H3280" s="3">
        <v>148448</v>
      </c>
      <c r="I3280" s="3">
        <v>-40292.699999999997</v>
      </c>
      <c r="J3280" s="4" t="s">
        <v>3369</v>
      </c>
      <c r="K3280" s="3">
        <v>108155.3</v>
      </c>
      <c r="L3280">
        <f t="shared" si="52"/>
        <v>1159</v>
      </c>
    </row>
    <row r="3281" spans="1:12" x14ac:dyDescent="0.25">
      <c r="A3281" t="str">
        <f>A3280</f>
        <v>Philo Athletic Boosters</v>
      </c>
      <c r="B3281">
        <f>B3280</f>
        <v>2026</v>
      </c>
      <c r="C3281" t="s">
        <v>3357</v>
      </c>
      <c r="D3281" t="str">
        <f>D3280</f>
        <v>501(c)(3)</v>
      </c>
      <c r="E3281" t="str">
        <f>E3280</f>
        <v>0138-42</v>
      </c>
      <c r="F3281" s="3">
        <f>SUM(F3280)</f>
        <v>796780</v>
      </c>
      <c r="G3281" s="3">
        <f>SUM(G3280)</f>
        <v>-648332</v>
      </c>
      <c r="H3281" s="3">
        <f>SUM(H3280)</f>
        <v>148448</v>
      </c>
      <c r="I3281" s="3">
        <f>SUM(I3280)</f>
        <v>-40292.699999999997</v>
      </c>
      <c r="J3281" s="4" t="s">
        <v>3369</v>
      </c>
      <c r="K3281" s="3">
        <f>SUM(K3280)</f>
        <v>108155.3</v>
      </c>
      <c r="L3281">
        <f t="shared" si="52"/>
        <v>1159</v>
      </c>
    </row>
    <row r="3282" spans="1:12" x14ac:dyDescent="0.25">
      <c r="A3282" t="s">
        <v>2307</v>
      </c>
      <c r="B3282">
        <v>2026</v>
      </c>
      <c r="C3282" t="s">
        <v>5</v>
      </c>
      <c r="D3282" t="s">
        <v>864</v>
      </c>
      <c r="E3282" t="s">
        <v>2308</v>
      </c>
      <c r="F3282" s="3">
        <v>210787</v>
      </c>
      <c r="G3282" s="3">
        <v>-166623</v>
      </c>
      <c r="H3282" s="3">
        <v>44164</v>
      </c>
      <c r="I3282" s="3">
        <v>-13241.05</v>
      </c>
      <c r="J3282" s="4" t="s">
        <v>3369</v>
      </c>
      <c r="K3282" s="3">
        <v>30922.95</v>
      </c>
      <c r="L3282">
        <f t="shared" si="52"/>
        <v>1160</v>
      </c>
    </row>
    <row r="3283" spans="1:12" x14ac:dyDescent="0.25">
      <c r="A3283" t="str">
        <f>A3282</f>
        <v>Pine Lake Estates Inc. of Fairfield County</v>
      </c>
      <c r="B3283">
        <f>B3282</f>
        <v>2026</v>
      </c>
      <c r="C3283" t="s">
        <v>3357</v>
      </c>
      <c r="D3283" t="str">
        <f>D3282</f>
        <v>501(c)(7)</v>
      </c>
      <c r="E3283" t="str">
        <f>E3282</f>
        <v>0092-42</v>
      </c>
      <c r="F3283" s="3">
        <f>SUM(F3282)</f>
        <v>210787</v>
      </c>
      <c r="G3283" s="3">
        <f>SUM(G3282)</f>
        <v>-166623</v>
      </c>
      <c r="H3283" s="3">
        <f>SUM(H3282)</f>
        <v>44164</v>
      </c>
      <c r="I3283" s="3">
        <f>SUM(I3282)</f>
        <v>-13241.05</v>
      </c>
      <c r="J3283" s="4" t="s">
        <v>3369</v>
      </c>
      <c r="K3283" s="3">
        <f>SUM(K3282)</f>
        <v>30922.95</v>
      </c>
      <c r="L3283">
        <f t="shared" si="52"/>
        <v>1160</v>
      </c>
    </row>
    <row r="3284" spans="1:12" x14ac:dyDescent="0.25">
      <c r="A3284" t="s">
        <v>2309</v>
      </c>
      <c r="B3284">
        <v>2026</v>
      </c>
      <c r="C3284" t="s">
        <v>5</v>
      </c>
      <c r="D3284" t="s">
        <v>864</v>
      </c>
      <c r="E3284" t="s">
        <v>2310</v>
      </c>
      <c r="F3284" s="3">
        <v>169250</v>
      </c>
      <c r="G3284" s="3">
        <v>-135876</v>
      </c>
      <c r="H3284" s="3">
        <v>33374</v>
      </c>
      <c r="I3284" s="3">
        <v>-5926</v>
      </c>
      <c r="J3284" s="4" t="s">
        <v>3369</v>
      </c>
      <c r="K3284" s="3">
        <v>27448</v>
      </c>
      <c r="L3284">
        <f t="shared" si="52"/>
        <v>1161</v>
      </c>
    </row>
    <row r="3285" spans="1:12" x14ac:dyDescent="0.25">
      <c r="A3285" t="str">
        <f>A3284</f>
        <v>Piqua Fish and Game Protective Association</v>
      </c>
      <c r="B3285">
        <f>B3284</f>
        <v>2026</v>
      </c>
      <c r="C3285" t="s">
        <v>3357</v>
      </c>
      <c r="D3285" t="str">
        <f>D3284</f>
        <v>501(c)(7)</v>
      </c>
      <c r="E3285" t="str">
        <f>E3284</f>
        <v>0072-42</v>
      </c>
      <c r="F3285" s="3">
        <f>SUM(F3284)</f>
        <v>169250</v>
      </c>
      <c r="G3285" s="3">
        <f>SUM(G3284)</f>
        <v>-135876</v>
      </c>
      <c r="H3285" s="3">
        <f>SUM(H3284)</f>
        <v>33374</v>
      </c>
      <c r="I3285" s="3">
        <f>SUM(I3284)</f>
        <v>-5926</v>
      </c>
      <c r="J3285" s="4" t="s">
        <v>3369</v>
      </c>
      <c r="K3285" s="3">
        <f>SUM(K3284)</f>
        <v>27448</v>
      </c>
      <c r="L3285">
        <f t="shared" si="52"/>
        <v>1161</v>
      </c>
    </row>
    <row r="3286" spans="1:12" x14ac:dyDescent="0.25">
      <c r="A3286" t="s">
        <v>2311</v>
      </c>
      <c r="B3286">
        <v>2026</v>
      </c>
      <c r="C3286" t="s">
        <v>9</v>
      </c>
      <c r="D3286" t="s">
        <v>6</v>
      </c>
      <c r="E3286" t="s">
        <v>2312</v>
      </c>
      <c r="F3286" s="3">
        <v>14995</v>
      </c>
      <c r="G3286" s="3">
        <v>0</v>
      </c>
      <c r="H3286" s="3">
        <v>14995</v>
      </c>
      <c r="I3286" s="3">
        <v>-431.03</v>
      </c>
      <c r="J3286" s="3">
        <v>0</v>
      </c>
      <c r="K3286" s="3">
        <v>14563.97</v>
      </c>
      <c r="L3286">
        <f t="shared" si="52"/>
        <v>1162</v>
      </c>
    </row>
    <row r="3287" spans="1:12" x14ac:dyDescent="0.25">
      <c r="A3287" t="str">
        <f>A3286</f>
        <v>Planned Pethood, Inc</v>
      </c>
      <c r="B3287">
        <f>B3286</f>
        <v>2026</v>
      </c>
      <c r="C3287" t="s">
        <v>3357</v>
      </c>
      <c r="D3287" t="str">
        <f>D3286</f>
        <v>501(c)(3)</v>
      </c>
      <c r="E3287" t="str">
        <f>E3286</f>
        <v>0141-42</v>
      </c>
      <c r="F3287" s="3">
        <f>SUM(F3286)</f>
        <v>14995</v>
      </c>
      <c r="G3287" s="3">
        <f>SUM(G3286)</f>
        <v>0</v>
      </c>
      <c r="H3287" s="3">
        <f>SUM(H3286)</f>
        <v>14995</v>
      </c>
      <c r="I3287" s="3">
        <f>SUM(I3286)</f>
        <v>-431.03</v>
      </c>
      <c r="J3287" s="3">
        <v>0</v>
      </c>
      <c r="K3287" s="3">
        <f>SUM(K3286)</f>
        <v>14563.97</v>
      </c>
      <c r="L3287">
        <f t="shared" si="52"/>
        <v>1162</v>
      </c>
    </row>
    <row r="3288" spans="1:12" x14ac:dyDescent="0.25">
      <c r="A3288" t="s">
        <v>2313</v>
      </c>
      <c r="B3288">
        <v>2026</v>
      </c>
      <c r="C3288" t="s">
        <v>9</v>
      </c>
      <c r="D3288" t="s">
        <v>6</v>
      </c>
      <c r="E3288" t="s">
        <v>2314</v>
      </c>
      <c r="F3288" s="3">
        <v>3170</v>
      </c>
      <c r="G3288" s="3">
        <v>0</v>
      </c>
      <c r="H3288" s="3">
        <v>3170</v>
      </c>
      <c r="I3288" s="3">
        <v>-550</v>
      </c>
      <c r="J3288" s="3">
        <v>0</v>
      </c>
      <c r="K3288" s="3">
        <v>2620</v>
      </c>
      <c r="L3288">
        <f t="shared" si="52"/>
        <v>1163</v>
      </c>
    </row>
    <row r="3289" spans="1:12" x14ac:dyDescent="0.25">
      <c r="A3289" t="str">
        <f>A3288</f>
        <v>Pleasantville P T O</v>
      </c>
      <c r="B3289">
        <f>B3288</f>
        <v>2026</v>
      </c>
      <c r="C3289" t="s">
        <v>3357</v>
      </c>
      <c r="D3289" t="str">
        <f>D3288</f>
        <v>501(c)(3)</v>
      </c>
      <c r="E3289" t="str">
        <f>E3288</f>
        <v>0131-42</v>
      </c>
      <c r="F3289" s="3">
        <f>SUM(F3288)</f>
        <v>3170</v>
      </c>
      <c r="G3289" s="3">
        <f>SUM(G3288)</f>
        <v>0</v>
      </c>
      <c r="H3289" s="3">
        <f>SUM(H3288)</f>
        <v>3170</v>
      </c>
      <c r="I3289" s="3">
        <f>SUM(I3288)</f>
        <v>-550</v>
      </c>
      <c r="J3289" s="3">
        <v>0</v>
      </c>
      <c r="K3289" s="3">
        <f>SUM(K3288)</f>
        <v>2620</v>
      </c>
      <c r="L3289">
        <f t="shared" si="52"/>
        <v>1163</v>
      </c>
    </row>
    <row r="3290" spans="1:12" x14ac:dyDescent="0.25">
      <c r="A3290" t="s">
        <v>2315</v>
      </c>
      <c r="B3290">
        <v>2026</v>
      </c>
      <c r="C3290" t="s">
        <v>5</v>
      </c>
      <c r="D3290" t="s">
        <v>2</v>
      </c>
      <c r="E3290" t="s">
        <v>2316</v>
      </c>
      <c r="F3290" s="3">
        <v>13200</v>
      </c>
      <c r="G3290" s="3">
        <v>-10010</v>
      </c>
      <c r="H3290" s="3">
        <v>3190</v>
      </c>
      <c r="I3290" s="3">
        <v>-1269.81</v>
      </c>
      <c r="J3290" s="4" t="s">
        <v>3369</v>
      </c>
      <c r="K3290" s="3">
        <v>1920.19</v>
      </c>
      <c r="L3290">
        <f t="shared" si="52"/>
        <v>1164</v>
      </c>
    </row>
    <row r="3291" spans="1:12" x14ac:dyDescent="0.25">
      <c r="A3291" t="str">
        <f>A3290</f>
        <v>PNA LODGE 2220, INC</v>
      </c>
      <c r="B3291">
        <f>B3290</f>
        <v>2026</v>
      </c>
      <c r="C3291" t="s">
        <v>3357</v>
      </c>
      <c r="D3291" t="str">
        <f>D3290</f>
        <v>501(c)(8)</v>
      </c>
      <c r="E3291" t="str">
        <f>E3290</f>
        <v>0079-42</v>
      </c>
      <c r="F3291" s="3">
        <f>SUM(F3290)</f>
        <v>13200</v>
      </c>
      <c r="G3291" s="3">
        <f>SUM(G3290)</f>
        <v>-10010</v>
      </c>
      <c r="H3291" s="3">
        <f>SUM(H3290)</f>
        <v>3190</v>
      </c>
      <c r="I3291" s="3">
        <f>SUM(I3290)</f>
        <v>-1269.81</v>
      </c>
      <c r="J3291" s="4" t="s">
        <v>3369</v>
      </c>
      <c r="K3291" s="3">
        <f>SUM(K3290)</f>
        <v>1920.19</v>
      </c>
      <c r="L3291">
        <f t="shared" si="52"/>
        <v>1164</v>
      </c>
    </row>
    <row r="3292" spans="1:12" x14ac:dyDescent="0.25">
      <c r="A3292" t="s">
        <v>2317</v>
      </c>
      <c r="B3292">
        <v>2026</v>
      </c>
      <c r="C3292" t="s">
        <v>5</v>
      </c>
      <c r="D3292" t="s">
        <v>6</v>
      </c>
      <c r="E3292" t="s">
        <v>2318</v>
      </c>
      <c r="F3292" s="3">
        <v>1703266</v>
      </c>
      <c r="G3292" s="3">
        <v>-1380674</v>
      </c>
      <c r="H3292" s="3">
        <v>322592</v>
      </c>
      <c r="I3292" s="3">
        <v>-98427.06</v>
      </c>
      <c r="J3292" s="4" t="s">
        <v>3369</v>
      </c>
      <c r="K3292" s="3">
        <v>224164.94</v>
      </c>
      <c r="L3292">
        <f t="shared" si="52"/>
        <v>1165</v>
      </c>
    </row>
    <row r="3293" spans="1:12" x14ac:dyDescent="0.25">
      <c r="A3293" t="str">
        <f>A3292</f>
        <v>Pocket Full O' Posey Foundation, Inc.</v>
      </c>
      <c r="B3293">
        <f>B3292</f>
        <v>2026</v>
      </c>
      <c r="C3293" t="s">
        <v>3357</v>
      </c>
      <c r="D3293" t="str">
        <f>D3292</f>
        <v>501(c)(3)</v>
      </c>
      <c r="E3293" t="str">
        <f>E3292</f>
        <v>0110-42</v>
      </c>
      <c r="F3293" s="3">
        <f>SUM(F3292)</f>
        <v>1703266</v>
      </c>
      <c r="G3293" s="3">
        <f>SUM(G3292)</f>
        <v>-1380674</v>
      </c>
      <c r="H3293" s="3">
        <f>SUM(H3292)</f>
        <v>322592</v>
      </c>
      <c r="I3293" s="3">
        <f>SUM(I3292)</f>
        <v>-98427.06</v>
      </c>
      <c r="J3293" s="4" t="s">
        <v>3369</v>
      </c>
      <c r="K3293" s="3">
        <f>SUM(K3292)</f>
        <v>224164.94</v>
      </c>
      <c r="L3293">
        <f t="shared" si="52"/>
        <v>1165</v>
      </c>
    </row>
    <row r="3294" spans="1:12" x14ac:dyDescent="0.25">
      <c r="A3294" t="s">
        <v>2319</v>
      </c>
      <c r="B3294">
        <v>2026</v>
      </c>
      <c r="C3294" t="s">
        <v>1</v>
      </c>
      <c r="D3294" t="s">
        <v>10</v>
      </c>
      <c r="E3294" t="s">
        <v>2320</v>
      </c>
      <c r="F3294" s="3">
        <v>3791355</v>
      </c>
      <c r="G3294" s="3">
        <v>-3502350.8</v>
      </c>
      <c r="H3294" s="3">
        <v>289004.2</v>
      </c>
      <c r="I3294" s="3">
        <v>-61202.38</v>
      </c>
      <c r="J3294" s="4" t="s">
        <v>3369</v>
      </c>
      <c r="K3294" s="3">
        <v>227801.82</v>
      </c>
      <c r="L3294">
        <f t="shared" si="52"/>
        <v>1166</v>
      </c>
    </row>
    <row r="3295" spans="1:12" x14ac:dyDescent="0.25">
      <c r="A3295" t="s">
        <v>2319</v>
      </c>
      <c r="B3295">
        <v>2026</v>
      </c>
      <c r="C3295" t="s">
        <v>5</v>
      </c>
      <c r="D3295" t="s">
        <v>10</v>
      </c>
      <c r="E3295" t="s">
        <v>2320</v>
      </c>
      <c r="F3295" s="3">
        <v>314399</v>
      </c>
      <c r="G3295" s="3">
        <v>-259119</v>
      </c>
      <c r="H3295" s="3">
        <v>55280</v>
      </c>
      <c r="I3295" s="3">
        <v>25396.78</v>
      </c>
      <c r="J3295" s="4" t="s">
        <v>3369</v>
      </c>
      <c r="K3295" s="3">
        <v>80676.78</v>
      </c>
      <c r="L3295">
        <f t="shared" si="52"/>
        <v>1166</v>
      </c>
    </row>
    <row r="3296" spans="1:12" x14ac:dyDescent="0.25">
      <c r="A3296" t="str">
        <f>A3295</f>
        <v>Polish Legion of American Veterans</v>
      </c>
      <c r="B3296">
        <f>B3295</f>
        <v>2026</v>
      </c>
      <c r="C3296" t="s">
        <v>3357</v>
      </c>
      <c r="D3296" t="str">
        <f>D3295</f>
        <v>501(c)(19)</v>
      </c>
      <c r="E3296" t="str">
        <f>E3295</f>
        <v>0085-42</v>
      </c>
      <c r="F3296" s="3">
        <f>SUM(F3294:F3295)</f>
        <v>4105754</v>
      </c>
      <c r="G3296" s="3">
        <f>SUM(G3294:G3295)</f>
        <v>-3761469.8</v>
      </c>
      <c r="H3296" s="3">
        <f>SUM(H3294:H3295)</f>
        <v>344284.2</v>
      </c>
      <c r="I3296" s="3">
        <f>SUM(I3294:I3295)</f>
        <v>-35805.599999999999</v>
      </c>
      <c r="J3296" s="4" t="s">
        <v>3369</v>
      </c>
      <c r="K3296" s="3">
        <f>SUM(K3294:K3295)</f>
        <v>308478.59999999998</v>
      </c>
      <c r="L3296">
        <f t="shared" si="52"/>
        <v>1166</v>
      </c>
    </row>
    <row r="3297" spans="1:12" x14ac:dyDescent="0.25">
      <c r="A3297" t="s">
        <v>2321</v>
      </c>
      <c r="B3297">
        <v>2026</v>
      </c>
      <c r="C3297" t="s">
        <v>1</v>
      </c>
      <c r="D3297" t="s">
        <v>2</v>
      </c>
      <c r="E3297" t="s">
        <v>2322</v>
      </c>
      <c r="F3297" s="3">
        <v>588988.4</v>
      </c>
      <c r="G3297" s="3">
        <v>-450500.4</v>
      </c>
      <c r="H3297" s="3">
        <v>138488</v>
      </c>
      <c r="I3297" s="3">
        <v>-51518.06</v>
      </c>
      <c r="J3297" s="4" t="s">
        <v>3369</v>
      </c>
      <c r="K3297" s="3">
        <v>86969.94</v>
      </c>
      <c r="L3297">
        <f t="shared" si="52"/>
        <v>1167</v>
      </c>
    </row>
    <row r="3298" spans="1:12" x14ac:dyDescent="0.25">
      <c r="A3298" t="s">
        <v>2321</v>
      </c>
      <c r="B3298">
        <v>2026</v>
      </c>
      <c r="C3298" t="s">
        <v>5</v>
      </c>
      <c r="D3298" t="s">
        <v>2</v>
      </c>
      <c r="E3298" t="s">
        <v>2322</v>
      </c>
      <c r="F3298" s="3">
        <v>15000</v>
      </c>
      <c r="G3298" s="3">
        <v>-12000</v>
      </c>
      <c r="H3298" s="3">
        <v>3000</v>
      </c>
      <c r="I3298" s="3">
        <v>-960.01</v>
      </c>
      <c r="J3298" s="4" t="s">
        <v>3369</v>
      </c>
      <c r="K3298" s="3">
        <v>2039.99</v>
      </c>
      <c r="L3298">
        <f t="shared" si="52"/>
        <v>1167</v>
      </c>
    </row>
    <row r="3299" spans="1:12" x14ac:dyDescent="0.25">
      <c r="A3299" t="str">
        <f>A3298</f>
        <v>Polish National Alliance of the United States NA 1918 Lodge</v>
      </c>
      <c r="B3299">
        <f>B3298</f>
        <v>2026</v>
      </c>
      <c r="C3299" t="s">
        <v>3357</v>
      </c>
      <c r="D3299" t="str">
        <f>D3298</f>
        <v>501(c)(8)</v>
      </c>
      <c r="E3299" t="str">
        <f>E3298</f>
        <v>0137-42</v>
      </c>
      <c r="F3299" s="3">
        <f>SUM(F3297:F3298)</f>
        <v>603988.4</v>
      </c>
      <c r="G3299" s="3">
        <f>SUM(G3297:G3298)</f>
        <v>-462500.4</v>
      </c>
      <c r="H3299" s="3">
        <f>SUM(H3297:H3298)</f>
        <v>141488</v>
      </c>
      <c r="I3299" s="3">
        <f>SUM(I3297:I3298)</f>
        <v>-52478.07</v>
      </c>
      <c r="J3299" s="4" t="s">
        <v>3369</v>
      </c>
      <c r="K3299" s="3">
        <f>SUM(K3297:K3298)</f>
        <v>89009.930000000008</v>
      </c>
      <c r="L3299">
        <f t="shared" si="52"/>
        <v>1167</v>
      </c>
    </row>
    <row r="3300" spans="1:12" x14ac:dyDescent="0.25">
      <c r="A3300" t="s">
        <v>2323</v>
      </c>
      <c r="B3300">
        <v>2026</v>
      </c>
      <c r="C3300" t="s">
        <v>5</v>
      </c>
      <c r="D3300" t="s">
        <v>6</v>
      </c>
      <c r="E3300" t="s">
        <v>2324</v>
      </c>
      <c r="F3300" s="3">
        <v>2120793</v>
      </c>
      <c r="G3300" s="3">
        <v>-1712592</v>
      </c>
      <c r="H3300" s="3">
        <v>408201</v>
      </c>
      <c r="I3300" s="3">
        <v>-122053.58</v>
      </c>
      <c r="J3300" s="4" t="s">
        <v>3369</v>
      </c>
      <c r="K3300" s="3">
        <v>286147.42</v>
      </c>
      <c r="L3300">
        <f t="shared" si="52"/>
        <v>1168</v>
      </c>
    </row>
    <row r="3301" spans="1:12" x14ac:dyDescent="0.25">
      <c r="A3301" t="str">
        <f>A3300</f>
        <v>Port Clinton Athletic Boosters Club</v>
      </c>
      <c r="B3301">
        <f>B3300</f>
        <v>2026</v>
      </c>
      <c r="C3301" t="s">
        <v>3357</v>
      </c>
      <c r="D3301" t="str">
        <f>D3300</f>
        <v>501(c)(3)</v>
      </c>
      <c r="E3301" t="str">
        <f>E3300</f>
        <v>0096-42</v>
      </c>
      <c r="F3301" s="3">
        <f>SUM(F3300)</f>
        <v>2120793</v>
      </c>
      <c r="G3301" s="3">
        <f>SUM(G3300)</f>
        <v>-1712592</v>
      </c>
      <c r="H3301" s="3">
        <f>SUM(H3300)</f>
        <v>408201</v>
      </c>
      <c r="I3301" s="3">
        <f>SUM(I3300)</f>
        <v>-122053.58</v>
      </c>
      <c r="J3301" s="4" t="s">
        <v>3369</v>
      </c>
      <c r="K3301" s="3">
        <f>SUM(K3300)</f>
        <v>286147.42</v>
      </c>
      <c r="L3301">
        <f t="shared" si="52"/>
        <v>1168</v>
      </c>
    </row>
    <row r="3302" spans="1:12" x14ac:dyDescent="0.25">
      <c r="A3302" t="s">
        <v>2325</v>
      </c>
      <c r="B3302">
        <v>2026</v>
      </c>
      <c r="C3302" t="s">
        <v>5</v>
      </c>
      <c r="D3302" t="s">
        <v>6</v>
      </c>
      <c r="E3302" t="s">
        <v>2326</v>
      </c>
      <c r="F3302" s="3">
        <v>2583990</v>
      </c>
      <c r="G3302" s="3">
        <v>-2102077</v>
      </c>
      <c r="H3302" s="3">
        <v>481913</v>
      </c>
      <c r="I3302" s="3">
        <v>-145751.4</v>
      </c>
      <c r="J3302" s="4" t="s">
        <v>3369</v>
      </c>
      <c r="K3302" s="3">
        <v>336161.6</v>
      </c>
      <c r="L3302">
        <f t="shared" si="52"/>
        <v>1169</v>
      </c>
    </row>
    <row r="3303" spans="1:12" x14ac:dyDescent="0.25">
      <c r="A3303" t="str">
        <f>A3302</f>
        <v>Portage County Big Brothers and Big Sisters Foundation</v>
      </c>
      <c r="B3303">
        <f>B3302</f>
        <v>2026</v>
      </c>
      <c r="C3303" t="s">
        <v>3357</v>
      </c>
      <c r="D3303" t="str">
        <f>D3302</f>
        <v>501(c)(3)</v>
      </c>
      <c r="E3303" t="str">
        <f>E3302</f>
        <v>0120-42</v>
      </c>
      <c r="F3303" s="3">
        <f>SUM(F3302)</f>
        <v>2583990</v>
      </c>
      <c r="G3303" s="3">
        <f>SUM(G3302)</f>
        <v>-2102077</v>
      </c>
      <c r="H3303" s="3">
        <f>SUM(H3302)</f>
        <v>481913</v>
      </c>
      <c r="I3303" s="3">
        <f>SUM(I3302)</f>
        <v>-145751.4</v>
      </c>
      <c r="J3303" s="4" t="s">
        <v>3369</v>
      </c>
      <c r="K3303" s="3">
        <f>SUM(K3302)</f>
        <v>336161.6</v>
      </c>
      <c r="L3303">
        <f t="shared" si="52"/>
        <v>1169</v>
      </c>
    </row>
    <row r="3304" spans="1:12" x14ac:dyDescent="0.25">
      <c r="A3304" t="s">
        <v>2327</v>
      </c>
      <c r="B3304">
        <v>2026</v>
      </c>
      <c r="C3304" t="s">
        <v>5</v>
      </c>
      <c r="D3304" t="s">
        <v>6</v>
      </c>
      <c r="E3304" t="s">
        <v>2328</v>
      </c>
      <c r="F3304" s="3">
        <v>686255</v>
      </c>
      <c r="G3304" s="3">
        <v>-555913</v>
      </c>
      <c r="H3304" s="3">
        <v>130342</v>
      </c>
      <c r="I3304" s="3">
        <v>-39555.300000000003</v>
      </c>
      <c r="J3304" s="4" t="s">
        <v>3369</v>
      </c>
      <c r="K3304" s="3">
        <v>90786.7</v>
      </c>
      <c r="L3304">
        <f t="shared" si="52"/>
        <v>1170</v>
      </c>
    </row>
    <row r="3305" spans="1:12" x14ac:dyDescent="0.25">
      <c r="A3305" t="str">
        <f>A3304</f>
        <v>Preble County Council on Aging, Inc</v>
      </c>
      <c r="B3305">
        <f>B3304</f>
        <v>2026</v>
      </c>
      <c r="C3305" t="s">
        <v>3357</v>
      </c>
      <c r="D3305" t="str">
        <f>D3304</f>
        <v>501(c)(3)</v>
      </c>
      <c r="E3305" t="str">
        <f>E3304</f>
        <v>0124-42</v>
      </c>
      <c r="F3305" s="3">
        <f>SUM(F3304)</f>
        <v>686255</v>
      </c>
      <c r="G3305" s="3">
        <f>SUM(G3304)</f>
        <v>-555913</v>
      </c>
      <c r="H3305" s="3">
        <f>SUM(H3304)</f>
        <v>130342</v>
      </c>
      <c r="I3305" s="3">
        <f>SUM(I3304)</f>
        <v>-39555.300000000003</v>
      </c>
      <c r="J3305" s="4" t="s">
        <v>3369</v>
      </c>
      <c r="K3305" s="3">
        <f>SUM(K3304)</f>
        <v>90786.7</v>
      </c>
      <c r="L3305">
        <f t="shared" si="52"/>
        <v>1170</v>
      </c>
    </row>
    <row r="3306" spans="1:12" x14ac:dyDescent="0.25">
      <c r="A3306" t="s">
        <v>2329</v>
      </c>
      <c r="B3306">
        <v>2026</v>
      </c>
      <c r="C3306" t="s">
        <v>1</v>
      </c>
      <c r="D3306" t="s">
        <v>2</v>
      </c>
      <c r="E3306" t="s">
        <v>2330</v>
      </c>
      <c r="F3306" s="3">
        <v>0</v>
      </c>
      <c r="G3306" s="3">
        <v>0</v>
      </c>
      <c r="H3306" s="3">
        <v>0</v>
      </c>
      <c r="I3306" s="3">
        <v>-450</v>
      </c>
      <c r="J3306" s="4" t="s">
        <v>3369</v>
      </c>
      <c r="K3306" s="3">
        <v>-450</v>
      </c>
      <c r="L3306">
        <f t="shared" si="52"/>
        <v>1171</v>
      </c>
    </row>
    <row r="3307" spans="1:12" x14ac:dyDescent="0.25">
      <c r="A3307" t="str">
        <f>A3306</f>
        <v>Pride of Rubbertown 1594</v>
      </c>
      <c r="B3307">
        <f>B3306</f>
        <v>2026</v>
      </c>
      <c r="C3307" t="s">
        <v>3357</v>
      </c>
      <c r="D3307" t="str">
        <f>D3306</f>
        <v>501(c)(8)</v>
      </c>
      <c r="E3307" t="str">
        <f>E3306</f>
        <v>0102-35</v>
      </c>
      <c r="F3307" s="3">
        <f>SUM(F3306)</f>
        <v>0</v>
      </c>
      <c r="G3307" s="3">
        <f>SUM(G3306)</f>
        <v>0</v>
      </c>
      <c r="H3307" s="3">
        <f>SUM(H3306)</f>
        <v>0</v>
      </c>
      <c r="I3307" s="3">
        <f>SUM(I3306)</f>
        <v>-450</v>
      </c>
      <c r="J3307" s="4" t="s">
        <v>3369</v>
      </c>
      <c r="K3307" s="3">
        <f>SUM(K3306)</f>
        <v>-450</v>
      </c>
      <c r="L3307">
        <f t="shared" si="52"/>
        <v>1171</v>
      </c>
    </row>
    <row r="3308" spans="1:12" x14ac:dyDescent="0.25">
      <c r="A3308" t="s">
        <v>2331</v>
      </c>
      <c r="B3308">
        <v>2026</v>
      </c>
      <c r="C3308" t="s">
        <v>1</v>
      </c>
      <c r="D3308" t="s">
        <v>2</v>
      </c>
      <c r="E3308" t="s">
        <v>2332</v>
      </c>
      <c r="F3308" s="3">
        <v>766570.95</v>
      </c>
      <c r="G3308" s="3">
        <v>-607973.19999999995</v>
      </c>
      <c r="H3308" s="3">
        <v>158597.75</v>
      </c>
      <c r="I3308" s="3">
        <v>-52294.43</v>
      </c>
      <c r="J3308" s="4" t="s">
        <v>3369</v>
      </c>
      <c r="K3308" s="3">
        <v>106303.32</v>
      </c>
      <c r="L3308">
        <f t="shared" si="52"/>
        <v>1172</v>
      </c>
    </row>
    <row r="3309" spans="1:12" x14ac:dyDescent="0.25">
      <c r="A3309" t="s">
        <v>2331</v>
      </c>
      <c r="B3309">
        <v>2026</v>
      </c>
      <c r="C3309" t="s">
        <v>5</v>
      </c>
      <c r="D3309" t="s">
        <v>2</v>
      </c>
      <c r="E3309" t="s">
        <v>2332</v>
      </c>
      <c r="F3309" s="3">
        <v>0</v>
      </c>
      <c r="G3309" s="3">
        <v>0</v>
      </c>
      <c r="H3309" s="3">
        <v>0</v>
      </c>
      <c r="I3309" s="3">
        <v>-7658.03</v>
      </c>
      <c r="J3309" s="4" t="s">
        <v>3369</v>
      </c>
      <c r="K3309" s="3">
        <v>-7658.03</v>
      </c>
      <c r="L3309">
        <f t="shared" si="52"/>
        <v>1172</v>
      </c>
    </row>
    <row r="3310" spans="1:12" x14ac:dyDescent="0.25">
      <c r="A3310" t="str">
        <f>A3309</f>
        <v>Pride of the West #5</v>
      </c>
      <c r="B3310">
        <f>B3309</f>
        <v>2026</v>
      </c>
      <c r="C3310" t="s">
        <v>3357</v>
      </c>
      <c r="D3310" t="str">
        <f>D3309</f>
        <v>501(c)(8)</v>
      </c>
      <c r="E3310" t="str">
        <f>E3309</f>
        <v>0132-42</v>
      </c>
      <c r="F3310" s="3">
        <f>SUM(F3308:F3309)</f>
        <v>766570.95</v>
      </c>
      <c r="G3310" s="3">
        <f>SUM(G3308:G3309)</f>
        <v>-607973.19999999995</v>
      </c>
      <c r="H3310" s="3">
        <f>SUM(H3308:H3309)</f>
        <v>158597.75</v>
      </c>
      <c r="I3310" s="3">
        <f>SUM(I3308:I3309)</f>
        <v>-59952.46</v>
      </c>
      <c r="J3310" s="4" t="s">
        <v>3369</v>
      </c>
      <c r="K3310" s="3">
        <f>SUM(K3308:K3309)</f>
        <v>98645.290000000008</v>
      </c>
      <c r="L3310">
        <f t="shared" si="52"/>
        <v>1172</v>
      </c>
    </row>
    <row r="3311" spans="1:12" x14ac:dyDescent="0.25">
      <c r="A3311" t="s">
        <v>2333</v>
      </c>
      <c r="B3311">
        <v>2026</v>
      </c>
      <c r="C3311" t="s">
        <v>9</v>
      </c>
      <c r="D3311" t="s">
        <v>6</v>
      </c>
      <c r="E3311" t="s">
        <v>2334</v>
      </c>
      <c r="F3311" s="3">
        <v>244490</v>
      </c>
      <c r="G3311" s="3">
        <v>0</v>
      </c>
      <c r="H3311" s="3">
        <v>244490</v>
      </c>
      <c r="I3311" s="3">
        <v>-353371.46</v>
      </c>
      <c r="J3311" s="3">
        <v>1400</v>
      </c>
      <c r="K3311" s="3">
        <v>-107481.46</v>
      </c>
      <c r="L3311">
        <f t="shared" si="52"/>
        <v>1173</v>
      </c>
    </row>
    <row r="3312" spans="1:12" x14ac:dyDescent="0.25">
      <c r="A3312" t="s">
        <v>2333</v>
      </c>
      <c r="B3312">
        <v>2026</v>
      </c>
      <c r="C3312" t="s">
        <v>12</v>
      </c>
      <c r="D3312" t="s">
        <v>6</v>
      </c>
      <c r="E3312" t="s">
        <v>2334</v>
      </c>
      <c r="F3312" s="3">
        <v>726289</v>
      </c>
      <c r="G3312" s="3">
        <v>-536559</v>
      </c>
      <c r="H3312" s="3">
        <v>189730</v>
      </c>
      <c r="I3312" s="3">
        <v>-53516.75</v>
      </c>
      <c r="J3312" s="4" t="s">
        <v>3369</v>
      </c>
      <c r="K3312" s="3">
        <v>136213.25</v>
      </c>
      <c r="L3312">
        <f t="shared" si="52"/>
        <v>1173</v>
      </c>
    </row>
    <row r="3313" spans="1:12" x14ac:dyDescent="0.25">
      <c r="A3313" t="str">
        <f>A3312</f>
        <v>Proctorville Community Volunteer Fire &amp; Rescue</v>
      </c>
      <c r="B3313">
        <f>B3312</f>
        <v>2026</v>
      </c>
      <c r="C3313" t="s">
        <v>3357</v>
      </c>
      <c r="D3313" t="str">
        <f>D3312</f>
        <v>501(c)(3)</v>
      </c>
      <c r="E3313" t="str">
        <f>E3312</f>
        <v>0043-42</v>
      </c>
      <c r="F3313" s="3">
        <f>SUM(F3311:F3312)</f>
        <v>970779</v>
      </c>
      <c r="G3313" s="3">
        <f>SUM(G3311:G3312)</f>
        <v>-536559</v>
      </c>
      <c r="H3313" s="3">
        <f>SUM(H3311:H3312)</f>
        <v>434220</v>
      </c>
      <c r="I3313" s="3">
        <f>SUM(I3311:I3312)</f>
        <v>-406888.21</v>
      </c>
      <c r="J3313" s="3">
        <v>1400</v>
      </c>
      <c r="K3313" s="3">
        <f>SUM(K3311:K3312)</f>
        <v>28731.789999999994</v>
      </c>
      <c r="L3313">
        <f t="shared" si="52"/>
        <v>1173</v>
      </c>
    </row>
    <row r="3314" spans="1:12" x14ac:dyDescent="0.25">
      <c r="A3314" t="s">
        <v>2335</v>
      </c>
      <c r="B3314">
        <v>2026</v>
      </c>
      <c r="C3314" t="s">
        <v>9</v>
      </c>
      <c r="D3314" t="s">
        <v>10</v>
      </c>
      <c r="E3314" t="s">
        <v>2336</v>
      </c>
      <c r="F3314" s="3">
        <v>0</v>
      </c>
      <c r="G3314" s="3">
        <v>0</v>
      </c>
      <c r="H3314" s="3">
        <v>0</v>
      </c>
      <c r="I3314" s="3">
        <v>0</v>
      </c>
      <c r="J3314" s="3">
        <v>0</v>
      </c>
      <c r="K3314" s="3">
        <v>0</v>
      </c>
      <c r="L3314">
        <f t="shared" si="52"/>
        <v>1174</v>
      </c>
    </row>
    <row r="3315" spans="1:12" x14ac:dyDescent="0.25">
      <c r="A3315" t="s">
        <v>2335</v>
      </c>
      <c r="B3315">
        <v>2026</v>
      </c>
      <c r="C3315" t="s">
        <v>1</v>
      </c>
      <c r="D3315" t="s">
        <v>10</v>
      </c>
      <c r="E3315" t="s">
        <v>2336</v>
      </c>
      <c r="F3315" s="3">
        <v>453025.5</v>
      </c>
      <c r="G3315" s="3">
        <v>-409248.3</v>
      </c>
      <c r="H3315" s="3">
        <v>43777.2</v>
      </c>
      <c r="I3315" s="3">
        <v>-2998.78</v>
      </c>
      <c r="J3315" s="4" t="s">
        <v>3369</v>
      </c>
      <c r="K3315" s="3">
        <v>40778.42</v>
      </c>
      <c r="L3315">
        <f t="shared" si="52"/>
        <v>1174</v>
      </c>
    </row>
    <row r="3316" spans="1:12" x14ac:dyDescent="0.25">
      <c r="A3316" t="s">
        <v>2335</v>
      </c>
      <c r="B3316">
        <v>2026</v>
      </c>
      <c r="C3316" t="s">
        <v>5</v>
      </c>
      <c r="D3316" t="s">
        <v>10</v>
      </c>
      <c r="E3316" t="s">
        <v>2336</v>
      </c>
      <c r="F3316" s="3">
        <v>10100</v>
      </c>
      <c r="G3316" s="3">
        <v>-7640</v>
      </c>
      <c r="H3316" s="3">
        <v>2460</v>
      </c>
      <c r="I3316" s="3">
        <v>-1512.75</v>
      </c>
      <c r="J3316" s="4" t="s">
        <v>3369</v>
      </c>
      <c r="K3316" s="3">
        <v>947.25</v>
      </c>
      <c r="L3316">
        <f t="shared" si="52"/>
        <v>1174</v>
      </c>
    </row>
    <row r="3317" spans="1:12" x14ac:dyDescent="0.25">
      <c r="A3317" t="str">
        <f>A3316</f>
        <v>Przybylski American Legion Post 642</v>
      </c>
      <c r="B3317">
        <f>B3316</f>
        <v>2026</v>
      </c>
      <c r="C3317" t="s">
        <v>3357</v>
      </c>
      <c r="D3317" t="str">
        <f>D3316</f>
        <v>501(c)(19)</v>
      </c>
      <c r="E3317" t="str">
        <f>E3316</f>
        <v>1025-27</v>
      </c>
      <c r="F3317" s="3">
        <f>SUM(F3314:F3316)</f>
        <v>463125.5</v>
      </c>
      <c r="G3317" s="3">
        <f>SUM(G3314:G3316)</f>
        <v>-416888.3</v>
      </c>
      <c r="H3317" s="3">
        <f>SUM(H3314:H3316)</f>
        <v>46237.2</v>
      </c>
      <c r="I3317" s="3">
        <f>SUM(I3314:I3316)</f>
        <v>-4511.5300000000007</v>
      </c>
      <c r="J3317" s="3">
        <v>0</v>
      </c>
      <c r="K3317" s="3">
        <f>SUM(K3314:K3316)</f>
        <v>41725.67</v>
      </c>
      <c r="L3317">
        <f t="shared" si="52"/>
        <v>1174</v>
      </c>
    </row>
    <row r="3318" spans="1:12" x14ac:dyDescent="0.25">
      <c r="A3318" t="s">
        <v>2337</v>
      </c>
      <c r="B3318">
        <v>2026</v>
      </c>
      <c r="C3318" t="s">
        <v>9</v>
      </c>
      <c r="D3318" t="s">
        <v>6</v>
      </c>
      <c r="E3318" t="s">
        <v>2338</v>
      </c>
      <c r="F3318" s="3">
        <v>94498</v>
      </c>
      <c r="G3318" s="3">
        <v>0</v>
      </c>
      <c r="H3318" s="3">
        <v>94498</v>
      </c>
      <c r="I3318" s="3">
        <v>-22172.06</v>
      </c>
      <c r="J3318" s="3">
        <v>-4862.97</v>
      </c>
      <c r="K3318" s="3">
        <v>67462.97</v>
      </c>
      <c r="L3318">
        <f t="shared" si="52"/>
        <v>1175</v>
      </c>
    </row>
    <row r="3319" spans="1:12" x14ac:dyDescent="0.25">
      <c r="A3319" t="s">
        <v>2337</v>
      </c>
      <c r="B3319">
        <v>2026</v>
      </c>
      <c r="C3319" t="s">
        <v>12</v>
      </c>
      <c r="D3319" t="s">
        <v>6</v>
      </c>
      <c r="E3319" t="s">
        <v>2338</v>
      </c>
      <c r="F3319" s="3">
        <v>0</v>
      </c>
      <c r="G3319" s="3">
        <v>0</v>
      </c>
      <c r="H3319" s="3">
        <v>0</v>
      </c>
      <c r="I3319" s="3">
        <v>0</v>
      </c>
      <c r="J3319" s="4" t="s">
        <v>3369</v>
      </c>
      <c r="K3319" s="3">
        <v>0</v>
      </c>
      <c r="L3319">
        <f t="shared" si="52"/>
        <v>1175</v>
      </c>
    </row>
    <row r="3320" spans="1:12" x14ac:dyDescent="0.25">
      <c r="A3320" t="str">
        <f>A3319</f>
        <v>Putnam County Cancer Assistance Program</v>
      </c>
      <c r="B3320">
        <f>B3319</f>
        <v>2026</v>
      </c>
      <c r="C3320" t="s">
        <v>3357</v>
      </c>
      <c r="D3320" t="str">
        <f>D3319</f>
        <v>501(c)(3)</v>
      </c>
      <c r="E3320" t="str">
        <f>E3319</f>
        <v>0107-42</v>
      </c>
      <c r="F3320" s="3">
        <f>SUM(F3318:F3319)</f>
        <v>94498</v>
      </c>
      <c r="G3320" s="3">
        <f>SUM(G3318:G3319)</f>
        <v>0</v>
      </c>
      <c r="H3320" s="3">
        <f>SUM(H3318:H3319)</f>
        <v>94498</v>
      </c>
      <c r="I3320" s="3">
        <f>SUM(I3318:I3319)</f>
        <v>-22172.06</v>
      </c>
      <c r="J3320" s="3">
        <v>-4862.97</v>
      </c>
      <c r="K3320" s="3">
        <f>SUM(K3318:K3319)</f>
        <v>67462.97</v>
      </c>
      <c r="L3320">
        <f t="shared" si="52"/>
        <v>1175</v>
      </c>
    </row>
    <row r="3321" spans="1:12" x14ac:dyDescent="0.25">
      <c r="A3321" t="s">
        <v>2339</v>
      </c>
      <c r="B3321">
        <v>2026</v>
      </c>
      <c r="C3321" t="s">
        <v>9</v>
      </c>
      <c r="D3321" t="s">
        <v>6</v>
      </c>
      <c r="E3321" t="s">
        <v>2340</v>
      </c>
      <c r="F3321" s="3">
        <v>11869.93</v>
      </c>
      <c r="G3321" s="3">
        <v>0</v>
      </c>
      <c r="H3321" s="3">
        <v>11869.93</v>
      </c>
      <c r="I3321" s="3">
        <v>-3249.02</v>
      </c>
      <c r="J3321" s="3">
        <v>0</v>
      </c>
      <c r="K3321" s="3">
        <v>8620.91</v>
      </c>
      <c r="L3321">
        <f t="shared" si="52"/>
        <v>1176</v>
      </c>
    </row>
    <row r="3322" spans="1:12" x14ac:dyDescent="0.25">
      <c r="A3322" t="str">
        <f>A3321</f>
        <v>Putnam County Habitat for Humanity</v>
      </c>
      <c r="B3322">
        <f>B3321</f>
        <v>2026</v>
      </c>
      <c r="C3322" t="s">
        <v>3357</v>
      </c>
      <c r="D3322" t="str">
        <f>D3321</f>
        <v>501(c)(3)</v>
      </c>
      <c r="E3322" t="str">
        <f>E3321</f>
        <v>0127-42</v>
      </c>
      <c r="F3322" s="3">
        <f>SUM(F3321)</f>
        <v>11869.93</v>
      </c>
      <c r="G3322" s="3">
        <f>SUM(G3321)</f>
        <v>0</v>
      </c>
      <c r="H3322" s="3">
        <f>SUM(H3321)</f>
        <v>11869.93</v>
      </c>
      <c r="I3322" s="3">
        <f>SUM(I3321)</f>
        <v>-3249.02</v>
      </c>
      <c r="J3322" s="3">
        <v>0</v>
      </c>
      <c r="K3322" s="3">
        <f>SUM(K3321)</f>
        <v>8620.91</v>
      </c>
      <c r="L3322">
        <f t="shared" si="52"/>
        <v>1176</v>
      </c>
    </row>
    <row r="3323" spans="1:12" x14ac:dyDescent="0.25">
      <c r="A3323" t="s">
        <v>2341</v>
      </c>
      <c r="B3323">
        <v>2026</v>
      </c>
      <c r="C3323" t="s">
        <v>9</v>
      </c>
      <c r="D3323" t="s">
        <v>6</v>
      </c>
      <c r="E3323" t="s">
        <v>2342</v>
      </c>
      <c r="F3323" s="3">
        <v>277471.26</v>
      </c>
      <c r="G3323" s="3">
        <v>0</v>
      </c>
      <c r="H3323" s="3">
        <v>277471.26</v>
      </c>
      <c r="I3323" s="3">
        <v>-175999.5</v>
      </c>
      <c r="J3323" s="3">
        <v>3181.84</v>
      </c>
      <c r="K3323" s="3">
        <v>104653.6</v>
      </c>
      <c r="L3323">
        <f t="shared" si="52"/>
        <v>1177</v>
      </c>
    </row>
    <row r="3324" spans="1:12" x14ac:dyDescent="0.25">
      <c r="A3324" t="s">
        <v>2341</v>
      </c>
      <c r="B3324">
        <v>2026</v>
      </c>
      <c r="C3324" t="s">
        <v>12</v>
      </c>
      <c r="D3324" t="s">
        <v>6</v>
      </c>
      <c r="E3324" t="s">
        <v>2342</v>
      </c>
      <c r="F3324" s="3">
        <v>272619.06</v>
      </c>
      <c r="G3324" s="3">
        <v>-7500</v>
      </c>
      <c r="H3324" s="3">
        <v>265119.06</v>
      </c>
      <c r="I3324" s="3">
        <v>-94566.5</v>
      </c>
      <c r="J3324" s="4" t="s">
        <v>3369</v>
      </c>
      <c r="K3324" s="3">
        <v>170552.56</v>
      </c>
      <c r="L3324">
        <f t="shared" si="52"/>
        <v>1177</v>
      </c>
    </row>
    <row r="3325" spans="1:12" x14ac:dyDescent="0.25">
      <c r="A3325" t="s">
        <v>2341</v>
      </c>
      <c r="B3325">
        <v>2026</v>
      </c>
      <c r="C3325" t="s">
        <v>5</v>
      </c>
      <c r="D3325" t="s">
        <v>6</v>
      </c>
      <c r="E3325" t="s">
        <v>2342</v>
      </c>
      <c r="F3325" s="3">
        <v>7218</v>
      </c>
      <c r="G3325" s="3">
        <v>-1605.5</v>
      </c>
      <c r="H3325" s="3">
        <v>5612.5</v>
      </c>
      <c r="I3325" s="3">
        <v>-2528</v>
      </c>
      <c r="J3325" s="4" t="s">
        <v>3369</v>
      </c>
      <c r="K3325" s="3">
        <v>3084.5</v>
      </c>
      <c r="L3325">
        <f t="shared" si="52"/>
        <v>1177</v>
      </c>
    </row>
    <row r="3326" spans="1:12" x14ac:dyDescent="0.25">
      <c r="A3326" t="str">
        <f>A3325</f>
        <v>Queen of Peace Church</v>
      </c>
      <c r="B3326">
        <f>B3325</f>
        <v>2026</v>
      </c>
      <c r="C3326" t="s">
        <v>3357</v>
      </c>
      <c r="D3326" t="str">
        <f>D3325</f>
        <v>501(c)(3)</v>
      </c>
      <c r="E3326" t="str">
        <f>E3325</f>
        <v>0001-43</v>
      </c>
      <c r="F3326" s="3">
        <f>SUM(F3323:F3325)</f>
        <v>557308.32000000007</v>
      </c>
      <c r="G3326" s="3">
        <f>SUM(G3323:G3325)</f>
        <v>-9105.5</v>
      </c>
      <c r="H3326" s="3">
        <f>SUM(H3323:H3325)</f>
        <v>548202.82000000007</v>
      </c>
      <c r="I3326" s="3">
        <f>SUM(I3323:I3325)</f>
        <v>-273094</v>
      </c>
      <c r="J3326" s="3">
        <v>3181.84</v>
      </c>
      <c r="K3326" s="3">
        <f>SUM(K3323:K3325)</f>
        <v>278290.66000000003</v>
      </c>
      <c r="L3326">
        <f t="shared" si="52"/>
        <v>1177</v>
      </c>
    </row>
    <row r="3327" spans="1:12" x14ac:dyDescent="0.25">
      <c r="A3327" t="s">
        <v>2343</v>
      </c>
      <c r="B3327">
        <v>2026</v>
      </c>
      <c r="C3327" t="s">
        <v>5</v>
      </c>
      <c r="D3327" t="s">
        <v>6</v>
      </c>
      <c r="E3327" t="s">
        <v>2344</v>
      </c>
      <c r="F3327" s="3">
        <v>35499</v>
      </c>
      <c r="G3327" s="3">
        <v>-27520</v>
      </c>
      <c r="H3327" s="3">
        <v>7979</v>
      </c>
      <c r="I3327" s="3">
        <v>-1818</v>
      </c>
      <c r="J3327" s="4" t="s">
        <v>3369</v>
      </c>
      <c r="K3327" s="3">
        <v>6161</v>
      </c>
      <c r="L3327">
        <f t="shared" si="52"/>
        <v>1178</v>
      </c>
    </row>
    <row r="3328" spans="1:12" x14ac:dyDescent="0.25">
      <c r="A3328" t="str">
        <f>A3327</f>
        <v>Rangerette Junior Girls Drill Team, Inc.</v>
      </c>
      <c r="B3328">
        <f>B3327</f>
        <v>2026</v>
      </c>
      <c r="C3328" t="s">
        <v>3357</v>
      </c>
      <c r="D3328" t="str">
        <f>D3327</f>
        <v>501(c)(3)</v>
      </c>
      <c r="E3328" t="str">
        <f>E3327</f>
        <v>0023-44</v>
      </c>
      <c r="F3328" s="3">
        <f>SUM(F3327)</f>
        <v>35499</v>
      </c>
      <c r="G3328" s="3">
        <f>SUM(G3327)</f>
        <v>-27520</v>
      </c>
      <c r="H3328" s="3">
        <f>SUM(H3327)</f>
        <v>7979</v>
      </c>
      <c r="I3328" s="3">
        <f>SUM(I3327)</f>
        <v>-1818</v>
      </c>
      <c r="J3328" s="4" t="s">
        <v>3369</v>
      </c>
      <c r="K3328" s="3">
        <f>SUM(K3327)</f>
        <v>6161</v>
      </c>
      <c r="L3328">
        <f t="shared" si="52"/>
        <v>1178</v>
      </c>
    </row>
    <row r="3329" spans="1:12" x14ac:dyDescent="0.25">
      <c r="A3329" t="s">
        <v>2345</v>
      </c>
      <c r="B3329">
        <v>2026</v>
      </c>
      <c r="C3329" t="s">
        <v>1</v>
      </c>
      <c r="D3329" t="s">
        <v>2</v>
      </c>
      <c r="E3329" t="s">
        <v>2346</v>
      </c>
      <c r="F3329" s="3">
        <v>3109509.45</v>
      </c>
      <c r="G3329" s="3">
        <v>-2404868.9000000004</v>
      </c>
      <c r="H3329" s="3">
        <v>704640.55</v>
      </c>
      <c r="I3329" s="3">
        <v>-266197.53999999998</v>
      </c>
      <c r="J3329" s="4" t="s">
        <v>3369</v>
      </c>
      <c r="K3329" s="3">
        <v>438443.01</v>
      </c>
      <c r="L3329">
        <f t="shared" si="52"/>
        <v>1179</v>
      </c>
    </row>
    <row r="3330" spans="1:12" x14ac:dyDescent="0.25">
      <c r="A3330" t="s">
        <v>2345</v>
      </c>
      <c r="B3330">
        <v>2026</v>
      </c>
      <c r="C3330" t="s">
        <v>5</v>
      </c>
      <c r="D3330" t="s">
        <v>2</v>
      </c>
      <c r="E3330" t="s">
        <v>2346</v>
      </c>
      <c r="F3330" s="3">
        <v>96551</v>
      </c>
      <c r="G3330" s="3">
        <v>-77005</v>
      </c>
      <c r="H3330" s="3">
        <v>19546</v>
      </c>
      <c r="I3330" s="3">
        <v>-15068.76</v>
      </c>
      <c r="J3330" s="4" t="s">
        <v>3369</v>
      </c>
      <c r="K3330" s="3">
        <v>4477.24</v>
      </c>
      <c r="L3330">
        <f t="shared" si="52"/>
        <v>1179</v>
      </c>
    </row>
    <row r="3331" spans="1:12" x14ac:dyDescent="0.25">
      <c r="A3331" t="str">
        <f>A3330</f>
        <v>Ravenna Eagles 2164</v>
      </c>
      <c r="B3331">
        <f>B3330</f>
        <v>2026</v>
      </c>
      <c r="C3331" t="s">
        <v>3357</v>
      </c>
      <c r="D3331" t="str">
        <f>D3330</f>
        <v>501(c)(8)</v>
      </c>
      <c r="E3331" t="str">
        <f>E3330</f>
        <v>0261-32</v>
      </c>
      <c r="F3331" s="3">
        <f>SUM(F3329:F3330)</f>
        <v>3206060.45</v>
      </c>
      <c r="G3331" s="3">
        <f>SUM(G3329:G3330)</f>
        <v>-2481873.9000000004</v>
      </c>
      <c r="H3331" s="3">
        <f>SUM(H3329:H3330)</f>
        <v>724186.55</v>
      </c>
      <c r="I3331" s="3">
        <f>SUM(I3329:I3330)</f>
        <v>-281266.3</v>
      </c>
      <c r="J3331" s="4" t="s">
        <v>3369</v>
      </c>
      <c r="K3331" s="3">
        <f>SUM(K3329:K3330)</f>
        <v>442920.25</v>
      </c>
      <c r="L3331">
        <f t="shared" si="52"/>
        <v>1179</v>
      </c>
    </row>
    <row r="3332" spans="1:12" x14ac:dyDescent="0.25">
      <c r="A3332" t="s">
        <v>2347</v>
      </c>
      <c r="B3332">
        <v>2026</v>
      </c>
      <c r="C3332" t="s">
        <v>9</v>
      </c>
      <c r="D3332" t="s">
        <v>6</v>
      </c>
      <c r="E3332" t="s">
        <v>2348</v>
      </c>
      <c r="F3332" s="3">
        <v>15638</v>
      </c>
      <c r="G3332" s="3">
        <v>0</v>
      </c>
      <c r="H3332" s="3">
        <v>15638</v>
      </c>
      <c r="I3332" s="3">
        <v>-8400</v>
      </c>
      <c r="J3332" s="3">
        <v>0</v>
      </c>
      <c r="K3332" s="3">
        <v>7238</v>
      </c>
      <c r="L3332">
        <f t="shared" ref="L3332:L3395" si="53">IF(E3332=E3331,L3331,L3331+1)</f>
        <v>1180</v>
      </c>
    </row>
    <row r="3333" spans="1:12" x14ac:dyDescent="0.25">
      <c r="A3333" t="s">
        <v>2347</v>
      </c>
      <c r="B3333">
        <v>2026</v>
      </c>
      <c r="C3333" t="s">
        <v>12</v>
      </c>
      <c r="D3333" t="s">
        <v>6</v>
      </c>
      <c r="E3333" t="s">
        <v>2348</v>
      </c>
      <c r="F3333" s="3">
        <v>8000</v>
      </c>
      <c r="G3333" s="3">
        <v>-5995</v>
      </c>
      <c r="H3333" s="3">
        <v>2005</v>
      </c>
      <c r="I3333" s="3">
        <v>-1220</v>
      </c>
      <c r="J3333" s="4" t="s">
        <v>3369</v>
      </c>
      <c r="K3333" s="3">
        <v>785</v>
      </c>
      <c r="L3333">
        <f t="shared" si="53"/>
        <v>1180</v>
      </c>
    </row>
    <row r="3334" spans="1:12" x14ac:dyDescent="0.25">
      <c r="A3334" t="s">
        <v>2347</v>
      </c>
      <c r="B3334">
        <v>2026</v>
      </c>
      <c r="C3334" t="s">
        <v>5</v>
      </c>
      <c r="D3334" t="s">
        <v>6</v>
      </c>
      <c r="E3334" t="s">
        <v>2348</v>
      </c>
      <c r="F3334" s="3">
        <v>177899</v>
      </c>
      <c r="G3334" s="3">
        <v>-141901</v>
      </c>
      <c r="H3334" s="3">
        <v>35998</v>
      </c>
      <c r="I3334" s="3">
        <v>-6112.6</v>
      </c>
      <c r="J3334" s="4" t="s">
        <v>3369</v>
      </c>
      <c r="K3334" s="3">
        <v>29885.4</v>
      </c>
      <c r="L3334">
        <f t="shared" si="53"/>
        <v>1180</v>
      </c>
    </row>
    <row r="3335" spans="1:12" x14ac:dyDescent="0.25">
      <c r="A3335" t="str">
        <f>A3334</f>
        <v>Rayven's Acts of Kindness</v>
      </c>
      <c r="B3335">
        <f>B3334</f>
        <v>2026</v>
      </c>
      <c r="C3335" t="s">
        <v>3357</v>
      </c>
      <c r="D3335" t="str">
        <f>D3334</f>
        <v>501(c)(3)</v>
      </c>
      <c r="E3335" t="str">
        <f>E3334</f>
        <v>0081-44</v>
      </c>
      <c r="F3335" s="3">
        <f>SUM(F3332:F3334)</f>
        <v>201537</v>
      </c>
      <c r="G3335" s="3">
        <f>SUM(G3332:G3334)</f>
        <v>-147896</v>
      </c>
      <c r="H3335" s="3">
        <f>SUM(H3332:H3334)</f>
        <v>53641</v>
      </c>
      <c r="I3335" s="3">
        <f>SUM(I3332:I3334)</f>
        <v>-15732.6</v>
      </c>
      <c r="J3335" s="3">
        <v>0</v>
      </c>
      <c r="K3335" s="3">
        <f>SUM(K3332:K3334)</f>
        <v>37908.400000000001</v>
      </c>
      <c r="L3335">
        <f t="shared" si="53"/>
        <v>1180</v>
      </c>
    </row>
    <row r="3336" spans="1:12" x14ac:dyDescent="0.25">
      <c r="A3336" t="s">
        <v>2349</v>
      </c>
      <c r="B3336">
        <v>2026</v>
      </c>
      <c r="C3336" t="s">
        <v>9</v>
      </c>
      <c r="D3336" t="s">
        <v>6</v>
      </c>
      <c r="E3336" t="s">
        <v>2350</v>
      </c>
      <c r="F3336" s="3">
        <v>20429</v>
      </c>
      <c r="G3336" s="3">
        <v>0</v>
      </c>
      <c r="H3336" s="3">
        <v>20429</v>
      </c>
      <c r="I3336" s="3">
        <v>-2565.98</v>
      </c>
      <c r="J3336" s="3">
        <v>-5400</v>
      </c>
      <c r="K3336" s="3">
        <v>12463.02</v>
      </c>
      <c r="L3336">
        <f t="shared" si="53"/>
        <v>1181</v>
      </c>
    </row>
    <row r="3337" spans="1:12" x14ac:dyDescent="0.25">
      <c r="A3337" t="str">
        <f>A3336</f>
        <v>Read for Literacy, Inc.</v>
      </c>
      <c r="B3337">
        <f>B3336</f>
        <v>2026</v>
      </c>
      <c r="C3337" t="s">
        <v>3357</v>
      </c>
      <c r="D3337" t="str">
        <f>D3336</f>
        <v>501(c)(3)</v>
      </c>
      <c r="E3337" t="str">
        <f>E3336</f>
        <v>0075-44</v>
      </c>
      <c r="F3337" s="3">
        <f>SUM(F3336)</f>
        <v>20429</v>
      </c>
      <c r="G3337" s="3">
        <f>SUM(G3336)</f>
        <v>0</v>
      </c>
      <c r="H3337" s="3">
        <f>SUM(H3336)</f>
        <v>20429</v>
      </c>
      <c r="I3337" s="3">
        <f>SUM(I3336)</f>
        <v>-2565.98</v>
      </c>
      <c r="J3337" s="3">
        <v>-5400</v>
      </c>
      <c r="K3337" s="3">
        <f>SUM(K3336)</f>
        <v>12463.02</v>
      </c>
      <c r="L3337">
        <f t="shared" si="53"/>
        <v>1181</v>
      </c>
    </row>
    <row r="3338" spans="1:12" x14ac:dyDescent="0.25">
      <c r="A3338" t="s">
        <v>2351</v>
      </c>
      <c r="B3338">
        <v>2026</v>
      </c>
      <c r="C3338" t="s">
        <v>5</v>
      </c>
      <c r="D3338" t="s">
        <v>6</v>
      </c>
      <c r="E3338" t="s">
        <v>2352</v>
      </c>
      <c r="F3338" s="3">
        <v>3010341</v>
      </c>
      <c r="G3338" s="3">
        <v>-2426983</v>
      </c>
      <c r="H3338" s="3">
        <v>583358</v>
      </c>
      <c r="I3338" s="3">
        <v>-184039.96</v>
      </c>
      <c r="J3338" s="4" t="s">
        <v>3369</v>
      </c>
      <c r="K3338" s="3">
        <v>399318.04</v>
      </c>
      <c r="L3338">
        <f t="shared" si="53"/>
        <v>1182</v>
      </c>
    </row>
    <row r="3339" spans="1:12" x14ac:dyDescent="0.25">
      <c r="A3339" t="str">
        <f>A3338</f>
        <v xml:space="preserve">Reb Sports Academy, Inc. </v>
      </c>
      <c r="B3339">
        <f>B3338</f>
        <v>2026</v>
      </c>
      <c r="C3339" t="s">
        <v>3357</v>
      </c>
      <c r="D3339" t="str">
        <f>D3338</f>
        <v>501(c)(3)</v>
      </c>
      <c r="E3339" t="str">
        <f>E3338</f>
        <v>0105-30</v>
      </c>
      <c r="F3339" s="3">
        <f>SUM(F3338)</f>
        <v>3010341</v>
      </c>
      <c r="G3339" s="3">
        <f>SUM(G3338)</f>
        <v>-2426983</v>
      </c>
      <c r="H3339" s="3">
        <f>SUM(H3338)</f>
        <v>583358</v>
      </c>
      <c r="I3339" s="3">
        <f>SUM(I3338)</f>
        <v>-184039.96</v>
      </c>
      <c r="J3339" s="4" t="s">
        <v>3369</v>
      </c>
      <c r="K3339" s="3">
        <f>SUM(K3338)</f>
        <v>399318.04</v>
      </c>
      <c r="L3339">
        <f t="shared" si="53"/>
        <v>1182</v>
      </c>
    </row>
    <row r="3340" spans="1:12" x14ac:dyDescent="0.25">
      <c r="A3340" t="s">
        <v>2353</v>
      </c>
      <c r="B3340">
        <v>2026</v>
      </c>
      <c r="C3340" t="s">
        <v>5</v>
      </c>
      <c r="D3340" t="s">
        <v>6</v>
      </c>
      <c r="E3340" t="s">
        <v>2354</v>
      </c>
      <c r="F3340" s="3">
        <v>74720</v>
      </c>
      <c r="G3340" s="3">
        <v>-63621</v>
      </c>
      <c r="H3340" s="3">
        <v>11099</v>
      </c>
      <c r="I3340" s="3">
        <v>-1473.76</v>
      </c>
      <c r="J3340" s="4" t="s">
        <v>3369</v>
      </c>
      <c r="K3340" s="3">
        <v>9625.24</v>
      </c>
      <c r="L3340">
        <f t="shared" si="53"/>
        <v>1183</v>
      </c>
    </row>
    <row r="3341" spans="1:12" x14ac:dyDescent="0.25">
      <c r="A3341" t="str">
        <f>A3340</f>
        <v>Redmen Club</v>
      </c>
      <c r="B3341">
        <f>B3340</f>
        <v>2026</v>
      </c>
      <c r="C3341" t="s">
        <v>3357</v>
      </c>
      <c r="D3341" t="str">
        <f>D3340</f>
        <v>501(c)(3)</v>
      </c>
      <c r="E3341" t="str">
        <f>E3340</f>
        <v>0088-44</v>
      </c>
      <c r="F3341" s="3">
        <f>SUM(F3340)</f>
        <v>74720</v>
      </c>
      <c r="G3341" s="3">
        <f>SUM(G3340)</f>
        <v>-63621</v>
      </c>
      <c r="H3341" s="3">
        <f>SUM(H3340)</f>
        <v>11099</v>
      </c>
      <c r="I3341" s="3">
        <f>SUM(I3340)</f>
        <v>-1473.76</v>
      </c>
      <c r="J3341" s="4" t="s">
        <v>3369</v>
      </c>
      <c r="K3341" s="3">
        <f>SUM(K3340)</f>
        <v>9625.24</v>
      </c>
      <c r="L3341">
        <f t="shared" si="53"/>
        <v>1183</v>
      </c>
    </row>
    <row r="3342" spans="1:12" x14ac:dyDescent="0.25">
      <c r="A3342" t="s">
        <v>2355</v>
      </c>
      <c r="B3342">
        <v>2026</v>
      </c>
      <c r="C3342" t="s">
        <v>5</v>
      </c>
      <c r="D3342" t="s">
        <v>6</v>
      </c>
      <c r="E3342" t="s">
        <v>2356</v>
      </c>
      <c r="F3342" s="3">
        <v>1651043</v>
      </c>
      <c r="G3342" s="3">
        <v>-1336090</v>
      </c>
      <c r="H3342" s="3">
        <v>314953</v>
      </c>
      <c r="I3342" s="3">
        <v>-92728.88</v>
      </c>
      <c r="J3342" s="4" t="s">
        <v>3369</v>
      </c>
      <c r="K3342" s="3">
        <v>222224.12</v>
      </c>
      <c r="L3342">
        <f t="shared" si="53"/>
        <v>1184</v>
      </c>
    </row>
    <row r="3343" spans="1:12" x14ac:dyDescent="0.25">
      <c r="A3343" t="str">
        <f>A3342</f>
        <v>Replay for Kids</v>
      </c>
      <c r="B3343">
        <f>B3342</f>
        <v>2026</v>
      </c>
      <c r="C3343" t="s">
        <v>3357</v>
      </c>
      <c r="D3343" t="str">
        <f>D3342</f>
        <v>501(c)(3)</v>
      </c>
      <c r="E3343" t="str">
        <f>E3342</f>
        <v>0064-44</v>
      </c>
      <c r="F3343" s="3">
        <f>SUM(F3342)</f>
        <v>1651043</v>
      </c>
      <c r="G3343" s="3">
        <f>SUM(G3342)</f>
        <v>-1336090</v>
      </c>
      <c r="H3343" s="3">
        <f>SUM(H3342)</f>
        <v>314953</v>
      </c>
      <c r="I3343" s="3">
        <f>SUM(I3342)</f>
        <v>-92728.88</v>
      </c>
      <c r="J3343" s="4" t="s">
        <v>3369</v>
      </c>
      <c r="K3343" s="3">
        <f>SUM(K3342)</f>
        <v>222224.12</v>
      </c>
      <c r="L3343">
        <f t="shared" si="53"/>
        <v>1184</v>
      </c>
    </row>
    <row r="3344" spans="1:12" x14ac:dyDescent="0.25">
      <c r="A3344" t="s">
        <v>2357</v>
      </c>
      <c r="B3344">
        <v>2026</v>
      </c>
      <c r="C3344" t="s">
        <v>9</v>
      </c>
      <c r="D3344" t="s">
        <v>6</v>
      </c>
      <c r="E3344" t="s">
        <v>2358</v>
      </c>
      <c r="F3344" s="3">
        <v>48850</v>
      </c>
      <c r="G3344" s="3">
        <v>0</v>
      </c>
      <c r="H3344" s="3">
        <v>48850</v>
      </c>
      <c r="I3344" s="3">
        <v>-42829</v>
      </c>
      <c r="J3344" s="3">
        <v>0</v>
      </c>
      <c r="K3344" s="3">
        <v>6021</v>
      </c>
      <c r="L3344">
        <f t="shared" si="53"/>
        <v>1185</v>
      </c>
    </row>
    <row r="3345" spans="1:12" x14ac:dyDescent="0.25">
      <c r="A3345" t="str">
        <f>A3344</f>
        <v>Rescue Me Pawsome Style Inc.</v>
      </c>
      <c r="B3345">
        <f>B3344</f>
        <v>2026</v>
      </c>
      <c r="C3345" t="s">
        <v>3357</v>
      </c>
      <c r="D3345" t="str">
        <f>D3344</f>
        <v>501(c)(3)</v>
      </c>
      <c r="E3345" t="str">
        <f>E3344</f>
        <v>0086-44</v>
      </c>
      <c r="F3345" s="3">
        <f>SUM(F3344)</f>
        <v>48850</v>
      </c>
      <c r="G3345" s="3">
        <f>SUM(G3344)</f>
        <v>0</v>
      </c>
      <c r="H3345" s="3">
        <f>SUM(H3344)</f>
        <v>48850</v>
      </c>
      <c r="I3345" s="3">
        <f>SUM(I3344)</f>
        <v>-42829</v>
      </c>
      <c r="J3345" s="3">
        <v>0</v>
      </c>
      <c r="K3345" s="3">
        <f>SUM(K3344)</f>
        <v>6021</v>
      </c>
      <c r="L3345">
        <f t="shared" si="53"/>
        <v>1185</v>
      </c>
    </row>
    <row r="3346" spans="1:12" x14ac:dyDescent="0.25">
      <c r="A3346" t="s">
        <v>2359</v>
      </c>
      <c r="B3346">
        <v>2026</v>
      </c>
      <c r="C3346" t="s">
        <v>5</v>
      </c>
      <c r="D3346" t="s">
        <v>6</v>
      </c>
      <c r="E3346" t="s">
        <v>2360</v>
      </c>
      <c r="F3346" s="3">
        <v>22320</v>
      </c>
      <c r="G3346" s="3">
        <v>-18635</v>
      </c>
      <c r="H3346" s="3">
        <v>3685</v>
      </c>
      <c r="I3346" s="3">
        <v>-760</v>
      </c>
      <c r="J3346" s="4" t="s">
        <v>3369</v>
      </c>
      <c r="K3346" s="3">
        <v>2925</v>
      </c>
      <c r="L3346">
        <f t="shared" si="53"/>
        <v>1186</v>
      </c>
    </row>
    <row r="3347" spans="1:12" x14ac:dyDescent="0.25">
      <c r="A3347" t="str">
        <f>A3346</f>
        <v>Rescue One</v>
      </c>
      <c r="B3347">
        <f>B3346</f>
        <v>2026</v>
      </c>
      <c r="C3347" t="s">
        <v>3357</v>
      </c>
      <c r="D3347" t="str">
        <f>D3346</f>
        <v>501(c)(3)</v>
      </c>
      <c r="E3347" t="str">
        <f>E3346</f>
        <v>0054-44</v>
      </c>
      <c r="F3347" s="3">
        <f>SUM(F3346)</f>
        <v>22320</v>
      </c>
      <c r="G3347" s="3">
        <f>SUM(G3346)</f>
        <v>-18635</v>
      </c>
      <c r="H3347" s="3">
        <f>SUM(H3346)</f>
        <v>3685</v>
      </c>
      <c r="I3347" s="3">
        <f>SUM(I3346)</f>
        <v>-760</v>
      </c>
      <c r="J3347" s="4" t="s">
        <v>3369</v>
      </c>
      <c r="K3347" s="3">
        <f>SUM(K3346)</f>
        <v>2925</v>
      </c>
      <c r="L3347">
        <f t="shared" si="53"/>
        <v>1186</v>
      </c>
    </row>
    <row r="3348" spans="1:12" x14ac:dyDescent="0.25">
      <c r="A3348" t="s">
        <v>2361</v>
      </c>
      <c r="B3348">
        <v>2026</v>
      </c>
      <c r="C3348" t="s">
        <v>9</v>
      </c>
      <c r="D3348" t="s">
        <v>6</v>
      </c>
      <c r="E3348" t="s">
        <v>2362</v>
      </c>
      <c r="F3348" s="3">
        <v>15306</v>
      </c>
      <c r="G3348" s="3">
        <v>0</v>
      </c>
      <c r="H3348" s="3">
        <v>15306</v>
      </c>
      <c r="I3348" s="3">
        <v>-6835</v>
      </c>
      <c r="J3348" s="3">
        <v>0</v>
      </c>
      <c r="K3348" s="3">
        <v>8471</v>
      </c>
      <c r="L3348">
        <f t="shared" si="53"/>
        <v>1187</v>
      </c>
    </row>
    <row r="3349" spans="1:12" x14ac:dyDescent="0.25">
      <c r="A3349" t="str">
        <f>A3348</f>
        <v>Reynoldsburg Education Foundation</v>
      </c>
      <c r="B3349">
        <f>B3348</f>
        <v>2026</v>
      </c>
      <c r="C3349" t="s">
        <v>3357</v>
      </c>
      <c r="D3349" t="str">
        <f>D3348</f>
        <v>501(c)(3)</v>
      </c>
      <c r="E3349" t="str">
        <f>E3348</f>
        <v>0084-44</v>
      </c>
      <c r="F3349" s="3">
        <f>SUM(F3348)</f>
        <v>15306</v>
      </c>
      <c r="G3349" s="3">
        <f>SUM(G3348)</f>
        <v>0</v>
      </c>
      <c r="H3349" s="3">
        <f>SUM(H3348)</f>
        <v>15306</v>
      </c>
      <c r="I3349" s="3">
        <f>SUM(I3348)</f>
        <v>-6835</v>
      </c>
      <c r="J3349" s="3">
        <v>0</v>
      </c>
      <c r="K3349" s="3">
        <f>SUM(K3348)</f>
        <v>8471</v>
      </c>
      <c r="L3349">
        <f t="shared" si="53"/>
        <v>1187</v>
      </c>
    </row>
    <row r="3350" spans="1:12" x14ac:dyDescent="0.25">
      <c r="A3350" t="s">
        <v>2363</v>
      </c>
      <c r="B3350">
        <v>2026</v>
      </c>
      <c r="C3350" t="s">
        <v>9</v>
      </c>
      <c r="D3350" t="s">
        <v>10</v>
      </c>
      <c r="E3350" t="s">
        <v>2364</v>
      </c>
      <c r="F3350" s="3">
        <v>0</v>
      </c>
      <c r="G3350" s="3">
        <v>0</v>
      </c>
      <c r="H3350" s="3">
        <v>0</v>
      </c>
      <c r="I3350" s="3">
        <v>0</v>
      </c>
      <c r="J3350" s="3">
        <v>0</v>
      </c>
      <c r="K3350" s="3">
        <v>0</v>
      </c>
      <c r="L3350">
        <f t="shared" si="53"/>
        <v>1188</v>
      </c>
    </row>
    <row r="3351" spans="1:12" x14ac:dyDescent="0.25">
      <c r="A3351" t="s">
        <v>2363</v>
      </c>
      <c r="B3351">
        <v>2026</v>
      </c>
      <c r="C3351" t="s">
        <v>70</v>
      </c>
      <c r="D3351" t="s">
        <v>10</v>
      </c>
      <c r="E3351" t="s">
        <v>2364</v>
      </c>
      <c r="F3351" s="3">
        <v>0</v>
      </c>
      <c r="G3351" s="3">
        <v>0</v>
      </c>
      <c r="H3351" s="3">
        <v>0</v>
      </c>
      <c r="I3351" s="3">
        <v>0</v>
      </c>
      <c r="J3351" s="4" t="s">
        <v>3369</v>
      </c>
      <c r="K3351" s="3">
        <v>0</v>
      </c>
      <c r="L3351">
        <f t="shared" si="53"/>
        <v>1188</v>
      </c>
    </row>
    <row r="3352" spans="1:12" x14ac:dyDescent="0.25">
      <c r="A3352" t="s">
        <v>2363</v>
      </c>
      <c r="B3352">
        <v>2026</v>
      </c>
      <c r="C3352" t="s">
        <v>12</v>
      </c>
      <c r="D3352" t="s">
        <v>10</v>
      </c>
      <c r="E3352" t="s">
        <v>2364</v>
      </c>
      <c r="F3352" s="3">
        <v>0</v>
      </c>
      <c r="G3352" s="3">
        <v>0</v>
      </c>
      <c r="H3352" s="3">
        <v>0</v>
      </c>
      <c r="I3352" s="3">
        <v>0</v>
      </c>
      <c r="J3352" s="4" t="s">
        <v>3369</v>
      </c>
      <c r="K3352" s="3">
        <v>0</v>
      </c>
      <c r="L3352">
        <f t="shared" si="53"/>
        <v>1188</v>
      </c>
    </row>
    <row r="3353" spans="1:12" x14ac:dyDescent="0.25">
      <c r="A3353" t="s">
        <v>2363</v>
      </c>
      <c r="B3353">
        <v>2026</v>
      </c>
      <c r="C3353" t="s">
        <v>1</v>
      </c>
      <c r="D3353" t="s">
        <v>10</v>
      </c>
      <c r="E3353" t="s">
        <v>2364</v>
      </c>
      <c r="F3353" s="3">
        <v>2092640.5</v>
      </c>
      <c r="G3353" s="3">
        <v>-1930936.7</v>
      </c>
      <c r="H3353" s="3">
        <v>161703.79999999999</v>
      </c>
      <c r="I3353" s="3">
        <v>-53438.92</v>
      </c>
      <c r="J3353" s="4" t="s">
        <v>3369</v>
      </c>
      <c r="K3353" s="3">
        <v>108264.88</v>
      </c>
      <c r="L3353">
        <f t="shared" si="53"/>
        <v>1188</v>
      </c>
    </row>
    <row r="3354" spans="1:12" x14ac:dyDescent="0.25">
      <c r="A3354" t="s">
        <v>2363</v>
      </c>
      <c r="B3354">
        <v>2026</v>
      </c>
      <c r="C3354" t="s">
        <v>5</v>
      </c>
      <c r="D3354" t="s">
        <v>10</v>
      </c>
      <c r="E3354" t="s">
        <v>2364</v>
      </c>
      <c r="F3354" s="3">
        <v>74080</v>
      </c>
      <c r="G3354" s="3">
        <v>-59374.25</v>
      </c>
      <c r="H3354" s="3">
        <v>14705.75</v>
      </c>
      <c r="I3354" s="3">
        <v>-5054.4799999999996</v>
      </c>
      <c r="J3354" s="4" t="s">
        <v>3369</v>
      </c>
      <c r="K3354" s="3">
        <v>9651.27</v>
      </c>
      <c r="L3354">
        <f t="shared" si="53"/>
        <v>1188</v>
      </c>
    </row>
    <row r="3355" spans="1:12" x14ac:dyDescent="0.25">
      <c r="A3355" t="str">
        <f>A3354</f>
        <v>Reynoldsburg Veterans of Foreign War</v>
      </c>
      <c r="B3355">
        <f>B3354</f>
        <v>2026</v>
      </c>
      <c r="C3355" t="s">
        <v>3357</v>
      </c>
      <c r="D3355" t="str">
        <f>D3354</f>
        <v>501(c)(19)</v>
      </c>
      <c r="E3355" t="str">
        <f>E3354</f>
        <v>0133-48</v>
      </c>
      <c r="F3355" s="3">
        <f>SUM(F3350:F3354)</f>
        <v>2166720.5</v>
      </c>
      <c r="G3355" s="3">
        <f>SUM(G3350:G3354)</f>
        <v>-1990310.95</v>
      </c>
      <c r="H3355" s="3">
        <f>SUM(H3350:H3354)</f>
        <v>176409.55</v>
      </c>
      <c r="I3355" s="3">
        <f>SUM(I3350:I3354)</f>
        <v>-58493.399999999994</v>
      </c>
      <c r="J3355" s="3">
        <v>0</v>
      </c>
      <c r="K3355" s="3">
        <f>SUM(K3350:K3354)</f>
        <v>117916.15000000001</v>
      </c>
      <c r="L3355">
        <f t="shared" si="53"/>
        <v>1188</v>
      </c>
    </row>
    <row r="3356" spans="1:12" x14ac:dyDescent="0.25">
      <c r="A3356" t="s">
        <v>2365</v>
      </c>
      <c r="B3356">
        <v>2026</v>
      </c>
      <c r="C3356" t="s">
        <v>5</v>
      </c>
      <c r="D3356" t="s">
        <v>6</v>
      </c>
      <c r="E3356" t="s">
        <v>2366</v>
      </c>
      <c r="F3356" s="3">
        <v>104241</v>
      </c>
      <c r="G3356" s="3">
        <v>-78246</v>
      </c>
      <c r="H3356" s="3">
        <v>25995</v>
      </c>
      <c r="I3356" s="3">
        <v>-6515</v>
      </c>
      <c r="J3356" s="4" t="s">
        <v>3369</v>
      </c>
      <c r="K3356" s="3">
        <v>19480</v>
      </c>
      <c r="L3356">
        <f t="shared" si="53"/>
        <v>1189</v>
      </c>
    </row>
    <row r="3357" spans="1:12" x14ac:dyDescent="0.25">
      <c r="A3357" t="str">
        <f>A3356</f>
        <v>RHS Gridiron Club Inc</v>
      </c>
      <c r="B3357">
        <f>B3356</f>
        <v>2026</v>
      </c>
      <c r="C3357" t="s">
        <v>3357</v>
      </c>
      <c r="D3357" t="str">
        <f>D3356</f>
        <v>501(c)(3)</v>
      </c>
      <c r="E3357" t="str">
        <f>E3356</f>
        <v>0090-44</v>
      </c>
      <c r="F3357" s="3">
        <f>SUM(F3356)</f>
        <v>104241</v>
      </c>
      <c r="G3357" s="3">
        <f>SUM(G3356)</f>
        <v>-78246</v>
      </c>
      <c r="H3357" s="3">
        <f>SUM(H3356)</f>
        <v>25995</v>
      </c>
      <c r="I3357" s="3">
        <f>SUM(I3356)</f>
        <v>-6515</v>
      </c>
      <c r="J3357" s="4" t="s">
        <v>3369</v>
      </c>
      <c r="K3357" s="3">
        <f>SUM(K3356)</f>
        <v>19480</v>
      </c>
      <c r="L3357">
        <f t="shared" si="53"/>
        <v>1189</v>
      </c>
    </row>
    <row r="3358" spans="1:12" x14ac:dyDescent="0.25">
      <c r="A3358" t="s">
        <v>2367</v>
      </c>
      <c r="B3358">
        <v>2026</v>
      </c>
      <c r="C3358" t="s">
        <v>9</v>
      </c>
      <c r="D3358" t="s">
        <v>6</v>
      </c>
      <c r="E3358" t="s">
        <v>2368</v>
      </c>
      <c r="F3358" s="3">
        <v>153237.5</v>
      </c>
      <c r="G3358" s="3">
        <v>0</v>
      </c>
      <c r="H3358" s="3">
        <v>153237.5</v>
      </c>
      <c r="I3358" s="3">
        <v>-300505.3</v>
      </c>
      <c r="J3358" s="3">
        <v>5545.88</v>
      </c>
      <c r="K3358" s="3">
        <v>-141721.92000000001</v>
      </c>
      <c r="L3358">
        <f t="shared" si="53"/>
        <v>1190</v>
      </c>
    </row>
    <row r="3359" spans="1:12" x14ac:dyDescent="0.25">
      <c r="A3359" t="s">
        <v>2367</v>
      </c>
      <c r="B3359">
        <v>2026</v>
      </c>
      <c r="C3359" t="s">
        <v>12</v>
      </c>
      <c r="D3359" t="s">
        <v>6</v>
      </c>
      <c r="E3359" t="s">
        <v>2368</v>
      </c>
      <c r="F3359" s="3">
        <v>886455</v>
      </c>
      <c r="G3359" s="3">
        <v>-616849.5</v>
      </c>
      <c r="H3359" s="3">
        <v>269605.5</v>
      </c>
      <c r="I3359" s="3">
        <v>-53591.9</v>
      </c>
      <c r="J3359" s="4" t="s">
        <v>3369</v>
      </c>
      <c r="K3359" s="3">
        <v>216013.6</v>
      </c>
      <c r="L3359">
        <f t="shared" si="53"/>
        <v>1190</v>
      </c>
    </row>
    <row r="3360" spans="1:12" x14ac:dyDescent="0.25">
      <c r="A3360" t="str">
        <f>A3359</f>
        <v>Richville Community Park Bingo</v>
      </c>
      <c r="B3360">
        <f>B3359</f>
        <v>2026</v>
      </c>
      <c r="C3360" t="s">
        <v>3357</v>
      </c>
      <c r="D3360" t="str">
        <f>D3359</f>
        <v>501(c)(3)</v>
      </c>
      <c r="E3360" t="str">
        <f>E3359</f>
        <v>0016-44</v>
      </c>
      <c r="F3360" s="3">
        <f>SUM(F3358:F3359)</f>
        <v>1039692.5</v>
      </c>
      <c r="G3360" s="3">
        <f>SUM(G3358:G3359)</f>
        <v>-616849.5</v>
      </c>
      <c r="H3360" s="3">
        <f>SUM(H3358:H3359)</f>
        <v>422843</v>
      </c>
      <c r="I3360" s="3">
        <f>SUM(I3358:I3359)</f>
        <v>-354097.2</v>
      </c>
      <c r="J3360" s="3">
        <v>5545.88</v>
      </c>
      <c r="K3360" s="3">
        <f>SUM(K3358:K3359)</f>
        <v>74291.679999999993</v>
      </c>
      <c r="L3360">
        <f t="shared" si="53"/>
        <v>1190</v>
      </c>
    </row>
    <row r="3361" spans="1:12" x14ac:dyDescent="0.25">
      <c r="A3361" t="s">
        <v>2369</v>
      </c>
      <c r="B3361">
        <v>2026</v>
      </c>
      <c r="C3361" t="s">
        <v>9</v>
      </c>
      <c r="D3361" t="s">
        <v>6</v>
      </c>
      <c r="E3361" t="s">
        <v>2370</v>
      </c>
      <c r="F3361" s="3">
        <v>21717</v>
      </c>
      <c r="G3361" s="3">
        <v>0</v>
      </c>
      <c r="H3361" s="3">
        <v>21717</v>
      </c>
      <c r="I3361" s="3">
        <v>-4066</v>
      </c>
      <c r="J3361" s="3">
        <v>408</v>
      </c>
      <c r="K3361" s="3">
        <v>18059</v>
      </c>
      <c r="L3361">
        <f t="shared" si="53"/>
        <v>1191</v>
      </c>
    </row>
    <row r="3362" spans="1:12" x14ac:dyDescent="0.25">
      <c r="A3362" t="s">
        <v>2369</v>
      </c>
      <c r="B3362">
        <v>2026</v>
      </c>
      <c r="C3362" t="s">
        <v>5</v>
      </c>
      <c r="D3362" t="s">
        <v>6</v>
      </c>
      <c r="E3362" t="s">
        <v>2370</v>
      </c>
      <c r="F3362" s="3">
        <v>6552</v>
      </c>
      <c r="G3362" s="3">
        <v>-4920</v>
      </c>
      <c r="H3362" s="3">
        <v>1632</v>
      </c>
      <c r="I3362" s="3">
        <v>-636</v>
      </c>
      <c r="J3362" s="4" t="s">
        <v>3369</v>
      </c>
      <c r="K3362" s="3">
        <v>996</v>
      </c>
      <c r="L3362">
        <f t="shared" si="53"/>
        <v>1191</v>
      </c>
    </row>
    <row r="3363" spans="1:12" x14ac:dyDescent="0.25">
      <c r="A3363" t="str">
        <f>A3362</f>
        <v>Rider Rooters</v>
      </c>
      <c r="B3363">
        <f>B3362</f>
        <v>2026</v>
      </c>
      <c r="C3363" t="s">
        <v>3357</v>
      </c>
      <c r="D3363" t="str">
        <f>D3362</f>
        <v>501(c)(3)</v>
      </c>
      <c r="E3363" t="str">
        <f>E3362</f>
        <v>0083-44</v>
      </c>
      <c r="F3363" s="3">
        <f>SUM(F3361:F3362)</f>
        <v>28269</v>
      </c>
      <c r="G3363" s="3">
        <f>SUM(G3361:G3362)</f>
        <v>-4920</v>
      </c>
      <c r="H3363" s="3">
        <f>SUM(H3361:H3362)</f>
        <v>23349</v>
      </c>
      <c r="I3363" s="3">
        <f>SUM(I3361:I3362)</f>
        <v>-4702</v>
      </c>
      <c r="J3363" s="3">
        <v>408</v>
      </c>
      <c r="K3363" s="3">
        <f>SUM(K3361:K3362)</f>
        <v>19055</v>
      </c>
      <c r="L3363">
        <f t="shared" si="53"/>
        <v>1191</v>
      </c>
    </row>
    <row r="3364" spans="1:12" x14ac:dyDescent="0.25">
      <c r="A3364" t="s">
        <v>2371</v>
      </c>
      <c r="B3364">
        <v>2026</v>
      </c>
      <c r="C3364" t="s">
        <v>9</v>
      </c>
      <c r="D3364" t="s">
        <v>6</v>
      </c>
      <c r="E3364" t="s">
        <v>2372</v>
      </c>
      <c r="F3364" s="3">
        <v>342222</v>
      </c>
      <c r="G3364" s="3">
        <v>0</v>
      </c>
      <c r="H3364" s="3">
        <v>342222</v>
      </c>
      <c r="I3364" s="3">
        <v>-491270.91</v>
      </c>
      <c r="J3364" s="3">
        <v>153</v>
      </c>
      <c r="K3364" s="3">
        <v>-148895.91</v>
      </c>
      <c r="L3364">
        <f t="shared" si="53"/>
        <v>1192</v>
      </c>
    </row>
    <row r="3365" spans="1:12" x14ac:dyDescent="0.25">
      <c r="A3365" t="s">
        <v>2371</v>
      </c>
      <c r="B3365">
        <v>2026</v>
      </c>
      <c r="C3365" t="s">
        <v>12</v>
      </c>
      <c r="D3365" t="s">
        <v>6</v>
      </c>
      <c r="E3365" t="s">
        <v>2372</v>
      </c>
      <c r="F3365" s="3">
        <v>2144334</v>
      </c>
      <c r="G3365" s="3">
        <v>-1623577</v>
      </c>
      <c r="H3365" s="3">
        <v>520757</v>
      </c>
      <c r="I3365" s="3">
        <v>-174621.04</v>
      </c>
      <c r="J3365" s="4" t="s">
        <v>3369</v>
      </c>
      <c r="K3365" s="3">
        <v>346135.96</v>
      </c>
      <c r="L3365">
        <f t="shared" si="53"/>
        <v>1192</v>
      </c>
    </row>
    <row r="3366" spans="1:12" x14ac:dyDescent="0.25">
      <c r="A3366" t="s">
        <v>2371</v>
      </c>
      <c r="B3366">
        <v>2026</v>
      </c>
      <c r="C3366" t="s">
        <v>5</v>
      </c>
      <c r="D3366" t="s">
        <v>6</v>
      </c>
      <c r="E3366" t="s">
        <v>2372</v>
      </c>
      <c r="F3366" s="3">
        <v>1915189.02</v>
      </c>
      <c r="G3366" s="3">
        <v>-1699429</v>
      </c>
      <c r="H3366" s="3">
        <v>215760.02</v>
      </c>
      <c r="I3366" s="3">
        <v>-167144.07</v>
      </c>
      <c r="J3366" s="4" t="s">
        <v>3369</v>
      </c>
      <c r="K3366" s="3">
        <v>48615.95</v>
      </c>
      <c r="L3366">
        <f t="shared" si="53"/>
        <v>1192</v>
      </c>
    </row>
    <row r="3367" spans="1:12" x14ac:dyDescent="0.25">
      <c r="A3367" t="str">
        <f>A3366</f>
        <v>RIO Association</v>
      </c>
      <c r="B3367">
        <f>B3366</f>
        <v>2026</v>
      </c>
      <c r="C3367" t="s">
        <v>3357</v>
      </c>
      <c r="D3367" t="str">
        <f>D3366</f>
        <v>501(c)(3)</v>
      </c>
      <c r="E3367" t="str">
        <f>E3366</f>
        <v>0041-44</v>
      </c>
      <c r="F3367" s="3">
        <f>SUM(F3364:F3366)</f>
        <v>4401745.0199999996</v>
      </c>
      <c r="G3367" s="3">
        <f>SUM(G3364:G3366)</f>
        <v>-3323006</v>
      </c>
      <c r="H3367" s="3">
        <f>SUM(H3364:H3366)</f>
        <v>1078739.02</v>
      </c>
      <c r="I3367" s="3">
        <f>SUM(I3364:I3366)</f>
        <v>-833036.02</v>
      </c>
      <c r="J3367" s="3">
        <v>153</v>
      </c>
      <c r="K3367" s="3">
        <f>SUM(K3364:K3366)</f>
        <v>245856</v>
      </c>
      <c r="L3367">
        <f t="shared" si="53"/>
        <v>1192</v>
      </c>
    </row>
    <row r="3368" spans="1:12" x14ac:dyDescent="0.25">
      <c r="A3368" t="s">
        <v>2373</v>
      </c>
      <c r="B3368">
        <v>2026</v>
      </c>
      <c r="C3368" t="s">
        <v>9</v>
      </c>
      <c r="D3368" t="s">
        <v>6</v>
      </c>
      <c r="E3368" t="s">
        <v>2374</v>
      </c>
      <c r="F3368" s="3">
        <v>107555</v>
      </c>
      <c r="G3368" s="3">
        <v>0</v>
      </c>
      <c r="H3368" s="3">
        <v>107555</v>
      </c>
      <c r="I3368" s="3">
        <v>-137023</v>
      </c>
      <c r="J3368" s="3">
        <v>1597</v>
      </c>
      <c r="K3368" s="3">
        <v>-27871</v>
      </c>
      <c r="L3368">
        <f t="shared" si="53"/>
        <v>1193</v>
      </c>
    </row>
    <row r="3369" spans="1:12" x14ac:dyDescent="0.25">
      <c r="A3369" t="s">
        <v>2373</v>
      </c>
      <c r="B3369">
        <v>2026</v>
      </c>
      <c r="C3369" t="s">
        <v>12</v>
      </c>
      <c r="D3369" t="s">
        <v>6</v>
      </c>
      <c r="E3369" t="s">
        <v>2374</v>
      </c>
      <c r="F3369" s="3">
        <v>609487</v>
      </c>
      <c r="G3369" s="3">
        <v>-459663</v>
      </c>
      <c r="H3369" s="3">
        <v>149824</v>
      </c>
      <c r="I3369" s="3">
        <v>-38278.85</v>
      </c>
      <c r="J3369" s="4" t="s">
        <v>3369</v>
      </c>
      <c r="K3369" s="3">
        <v>111545.15</v>
      </c>
      <c r="L3369">
        <f t="shared" si="53"/>
        <v>1193</v>
      </c>
    </row>
    <row r="3370" spans="1:12" x14ac:dyDescent="0.25">
      <c r="A3370" t="s">
        <v>2373</v>
      </c>
      <c r="B3370">
        <v>2026</v>
      </c>
      <c r="C3370" t="s">
        <v>5</v>
      </c>
      <c r="D3370" t="s">
        <v>6</v>
      </c>
      <c r="E3370" t="s">
        <v>2374</v>
      </c>
      <c r="F3370" s="3">
        <v>633322</v>
      </c>
      <c r="G3370" s="3">
        <v>-508971</v>
      </c>
      <c r="H3370" s="3">
        <v>124351</v>
      </c>
      <c r="I3370" s="3">
        <v>-34943.72</v>
      </c>
      <c r="J3370" s="4" t="s">
        <v>3369</v>
      </c>
      <c r="K3370" s="3">
        <v>89407.28</v>
      </c>
      <c r="L3370">
        <f t="shared" si="53"/>
        <v>1193</v>
      </c>
    </row>
    <row r="3371" spans="1:12" x14ac:dyDescent="0.25">
      <c r="A3371" t="str">
        <f>A3370</f>
        <v>Ripley Life Squad, Inc.</v>
      </c>
      <c r="B3371">
        <f>B3370</f>
        <v>2026</v>
      </c>
      <c r="C3371" t="s">
        <v>3357</v>
      </c>
      <c r="D3371" t="str">
        <f>D3370</f>
        <v>501(c)(3)</v>
      </c>
      <c r="E3371" t="str">
        <f>E3370</f>
        <v>0030-44</v>
      </c>
      <c r="F3371" s="3">
        <f>SUM(F3368:F3370)</f>
        <v>1350364</v>
      </c>
      <c r="G3371" s="3">
        <f>SUM(G3368:G3370)</f>
        <v>-968634</v>
      </c>
      <c r="H3371" s="3">
        <f>SUM(H3368:H3370)</f>
        <v>381730</v>
      </c>
      <c r="I3371" s="3">
        <f>SUM(I3368:I3370)</f>
        <v>-210245.57</v>
      </c>
      <c r="J3371" s="3">
        <v>1597</v>
      </c>
      <c r="K3371" s="3">
        <f>SUM(K3368:K3370)</f>
        <v>173081.43</v>
      </c>
      <c r="L3371">
        <f t="shared" si="53"/>
        <v>1193</v>
      </c>
    </row>
    <row r="3372" spans="1:12" x14ac:dyDescent="0.25">
      <c r="A3372" t="s">
        <v>2375</v>
      </c>
      <c r="B3372">
        <v>2026</v>
      </c>
      <c r="C3372" t="s">
        <v>9</v>
      </c>
      <c r="D3372" t="s">
        <v>6</v>
      </c>
      <c r="E3372" t="s">
        <v>2376</v>
      </c>
      <c r="F3372" s="3">
        <v>19547</v>
      </c>
      <c r="G3372" s="3">
        <v>0</v>
      </c>
      <c r="H3372" s="3">
        <v>19547</v>
      </c>
      <c r="I3372" s="3">
        <v>-8170</v>
      </c>
      <c r="J3372" s="3">
        <v>0</v>
      </c>
      <c r="K3372" s="3">
        <v>11377</v>
      </c>
      <c r="L3372">
        <f t="shared" si="53"/>
        <v>1194</v>
      </c>
    </row>
    <row r="3373" spans="1:12" x14ac:dyDescent="0.25">
      <c r="A3373" t="str">
        <f>A3372</f>
        <v>Rivers Edge Activities Organization</v>
      </c>
      <c r="B3373">
        <f>B3372</f>
        <v>2026</v>
      </c>
      <c r="C3373" t="s">
        <v>3357</v>
      </c>
      <c r="D3373" t="str">
        <f>D3372</f>
        <v>501(c)(3)</v>
      </c>
      <c r="E3373" t="str">
        <f>E3372</f>
        <v>0089-44</v>
      </c>
      <c r="F3373" s="3">
        <f>SUM(F3372)</f>
        <v>19547</v>
      </c>
      <c r="G3373" s="3">
        <f>SUM(G3372)</f>
        <v>0</v>
      </c>
      <c r="H3373" s="3">
        <f>SUM(H3372)</f>
        <v>19547</v>
      </c>
      <c r="I3373" s="3">
        <f>SUM(I3372)</f>
        <v>-8170</v>
      </c>
      <c r="J3373" s="3">
        <v>0</v>
      </c>
      <c r="K3373" s="3">
        <f>SUM(K3372)</f>
        <v>11377</v>
      </c>
      <c r="L3373">
        <f t="shared" si="53"/>
        <v>1194</v>
      </c>
    </row>
    <row r="3374" spans="1:12" x14ac:dyDescent="0.25">
      <c r="A3374" t="s">
        <v>2377</v>
      </c>
      <c r="B3374">
        <v>2026</v>
      </c>
      <c r="C3374" t="s">
        <v>1</v>
      </c>
      <c r="D3374" t="s">
        <v>10</v>
      </c>
      <c r="E3374" t="s">
        <v>2378</v>
      </c>
      <c r="F3374" s="3">
        <v>2292931.5</v>
      </c>
      <c r="G3374" s="3">
        <v>-1911817.5</v>
      </c>
      <c r="H3374" s="3">
        <v>381114</v>
      </c>
      <c r="I3374" s="3">
        <v>-136087.17000000001</v>
      </c>
      <c r="J3374" s="4" t="s">
        <v>3369</v>
      </c>
      <c r="K3374" s="3">
        <v>245026.83</v>
      </c>
      <c r="L3374">
        <f t="shared" si="53"/>
        <v>1195</v>
      </c>
    </row>
    <row r="3375" spans="1:12" x14ac:dyDescent="0.25">
      <c r="A3375" t="s">
        <v>2377</v>
      </c>
      <c r="B3375">
        <v>2026</v>
      </c>
      <c r="C3375" t="s">
        <v>5</v>
      </c>
      <c r="D3375" t="s">
        <v>10</v>
      </c>
      <c r="E3375" t="s">
        <v>2378</v>
      </c>
      <c r="F3375" s="3">
        <v>115691</v>
      </c>
      <c r="G3375" s="3">
        <v>-94654</v>
      </c>
      <c r="H3375" s="3">
        <v>21037</v>
      </c>
      <c r="I3375" s="3">
        <v>-12812.66</v>
      </c>
      <c r="J3375" s="4" t="s">
        <v>3369</v>
      </c>
      <c r="K3375" s="3">
        <v>8224.34</v>
      </c>
      <c r="L3375">
        <f t="shared" si="53"/>
        <v>1195</v>
      </c>
    </row>
    <row r="3376" spans="1:12" x14ac:dyDescent="0.25">
      <c r="A3376" t="str">
        <f>A3375</f>
        <v>Robert E Burkart Memorial Amvets Post 71</v>
      </c>
      <c r="B3376">
        <f>B3375</f>
        <v>2026</v>
      </c>
      <c r="C3376" t="s">
        <v>3357</v>
      </c>
      <c r="D3376" t="str">
        <f>D3375</f>
        <v>501(c)(19)</v>
      </c>
      <c r="E3376" t="str">
        <f>E3375</f>
        <v>0464-27</v>
      </c>
      <c r="F3376" s="3">
        <f>SUM(F3374:F3375)</f>
        <v>2408622.5</v>
      </c>
      <c r="G3376" s="3">
        <f>SUM(G3374:G3375)</f>
        <v>-2006471.5</v>
      </c>
      <c r="H3376" s="3">
        <f>SUM(H3374:H3375)</f>
        <v>402151</v>
      </c>
      <c r="I3376" s="3">
        <f>SUM(I3374:I3375)</f>
        <v>-148899.83000000002</v>
      </c>
      <c r="J3376" s="4" t="s">
        <v>3369</v>
      </c>
      <c r="K3376" s="3">
        <f>SUM(K3374:K3375)</f>
        <v>253251.16999999998</v>
      </c>
      <c r="L3376">
        <f t="shared" si="53"/>
        <v>1195</v>
      </c>
    </row>
    <row r="3377" spans="1:12" x14ac:dyDescent="0.25">
      <c r="A3377" t="s">
        <v>2379</v>
      </c>
      <c r="B3377">
        <v>2026</v>
      </c>
      <c r="C3377" t="s">
        <v>1</v>
      </c>
      <c r="D3377" t="s">
        <v>10</v>
      </c>
      <c r="E3377" t="s">
        <v>2380</v>
      </c>
      <c r="F3377" s="3">
        <v>1731664.2</v>
      </c>
      <c r="G3377" s="3">
        <v>-1384804.5</v>
      </c>
      <c r="H3377" s="3">
        <v>346859.7</v>
      </c>
      <c r="I3377" s="3">
        <v>-128595.45</v>
      </c>
      <c r="J3377" s="4" t="s">
        <v>3369</v>
      </c>
      <c r="K3377" s="3">
        <v>218264.25</v>
      </c>
      <c r="L3377">
        <f t="shared" si="53"/>
        <v>1196</v>
      </c>
    </row>
    <row r="3378" spans="1:12" x14ac:dyDescent="0.25">
      <c r="A3378" t="s">
        <v>2379</v>
      </c>
      <c r="B3378">
        <v>2026</v>
      </c>
      <c r="C3378" t="s">
        <v>5</v>
      </c>
      <c r="D3378" t="s">
        <v>10</v>
      </c>
      <c r="E3378" t="s">
        <v>2380</v>
      </c>
      <c r="F3378" s="3">
        <v>346240</v>
      </c>
      <c r="G3378" s="3">
        <v>-261339.25</v>
      </c>
      <c r="H3378" s="3">
        <v>84900.75</v>
      </c>
      <c r="I3378" s="3">
        <v>-18025.650000000001</v>
      </c>
      <c r="J3378" s="4" t="s">
        <v>3369</v>
      </c>
      <c r="K3378" s="3">
        <v>66875.100000000006</v>
      </c>
      <c r="L3378">
        <f t="shared" si="53"/>
        <v>1196</v>
      </c>
    </row>
    <row r="3379" spans="1:12" x14ac:dyDescent="0.25">
      <c r="A3379" t="str">
        <f>A3378</f>
        <v>Robert R. Kelley AMVETS POST 21</v>
      </c>
      <c r="B3379">
        <f>B3378</f>
        <v>2026</v>
      </c>
      <c r="C3379" t="s">
        <v>3357</v>
      </c>
      <c r="D3379" t="str">
        <f>D3378</f>
        <v>501(c)(19)</v>
      </c>
      <c r="E3379" t="str">
        <f>E3378</f>
        <v>0055-27</v>
      </c>
      <c r="F3379" s="3">
        <f>SUM(F3377:F3378)</f>
        <v>2077904.2</v>
      </c>
      <c r="G3379" s="3">
        <f>SUM(G3377:G3378)</f>
        <v>-1646143.75</v>
      </c>
      <c r="H3379" s="3">
        <f>SUM(H3377:H3378)</f>
        <v>431760.45</v>
      </c>
      <c r="I3379" s="3">
        <f>SUM(I3377:I3378)</f>
        <v>-146621.1</v>
      </c>
      <c r="J3379" s="4" t="s">
        <v>3369</v>
      </c>
      <c r="K3379" s="3">
        <f>SUM(K3377:K3378)</f>
        <v>285139.34999999998</v>
      </c>
      <c r="L3379">
        <f t="shared" si="53"/>
        <v>1196</v>
      </c>
    </row>
    <row r="3380" spans="1:12" x14ac:dyDescent="0.25">
      <c r="A3380" t="s">
        <v>2381</v>
      </c>
      <c r="B3380">
        <v>2026</v>
      </c>
      <c r="C3380" t="s">
        <v>9</v>
      </c>
      <c r="D3380" t="s">
        <v>6</v>
      </c>
      <c r="E3380" t="s">
        <v>2382</v>
      </c>
      <c r="F3380" s="3">
        <v>129065</v>
      </c>
      <c r="G3380" s="3">
        <v>0</v>
      </c>
      <c r="H3380" s="3">
        <v>129065</v>
      </c>
      <c r="I3380" s="3">
        <v>-196411</v>
      </c>
      <c r="J3380" s="3">
        <v>7304</v>
      </c>
      <c r="K3380" s="3">
        <v>-60042</v>
      </c>
      <c r="L3380">
        <f t="shared" si="53"/>
        <v>1197</v>
      </c>
    </row>
    <row r="3381" spans="1:12" x14ac:dyDescent="0.25">
      <c r="A3381" t="s">
        <v>2381</v>
      </c>
      <c r="B3381">
        <v>2026</v>
      </c>
      <c r="C3381" t="s">
        <v>12</v>
      </c>
      <c r="D3381" t="s">
        <v>6</v>
      </c>
      <c r="E3381" t="s">
        <v>2382</v>
      </c>
      <c r="F3381" s="3">
        <v>389298</v>
      </c>
      <c r="G3381" s="3">
        <v>-292470</v>
      </c>
      <c r="H3381" s="3">
        <v>96828</v>
      </c>
      <c r="I3381" s="3">
        <v>-25756</v>
      </c>
      <c r="J3381" s="4" t="s">
        <v>3369</v>
      </c>
      <c r="K3381" s="3">
        <v>71072</v>
      </c>
      <c r="L3381">
        <f t="shared" si="53"/>
        <v>1197</v>
      </c>
    </row>
    <row r="3382" spans="1:12" x14ac:dyDescent="0.25">
      <c r="A3382" t="str">
        <f>A3381</f>
        <v>Robert T Secrest Senior Center</v>
      </c>
      <c r="B3382">
        <f>B3381</f>
        <v>2026</v>
      </c>
      <c r="C3382" t="s">
        <v>3357</v>
      </c>
      <c r="D3382" t="str">
        <f>D3381</f>
        <v>501(c)(3)</v>
      </c>
      <c r="E3382" t="str">
        <f>E3381</f>
        <v>0015-44</v>
      </c>
      <c r="F3382" s="3">
        <f>SUM(F3380:F3381)</f>
        <v>518363</v>
      </c>
      <c r="G3382" s="3">
        <f>SUM(G3380:G3381)</f>
        <v>-292470</v>
      </c>
      <c r="H3382" s="3">
        <f>SUM(H3380:H3381)</f>
        <v>225893</v>
      </c>
      <c r="I3382" s="3">
        <f>SUM(I3380:I3381)</f>
        <v>-222167</v>
      </c>
      <c r="J3382" s="3">
        <v>7304</v>
      </c>
      <c r="K3382" s="3">
        <f>SUM(K3380:K3381)</f>
        <v>11030</v>
      </c>
      <c r="L3382">
        <f t="shared" si="53"/>
        <v>1197</v>
      </c>
    </row>
    <row r="3383" spans="1:12" x14ac:dyDescent="0.25">
      <c r="A3383" t="s">
        <v>2383</v>
      </c>
      <c r="B3383">
        <v>2026</v>
      </c>
      <c r="C3383" t="s">
        <v>5</v>
      </c>
      <c r="D3383" t="s">
        <v>6</v>
      </c>
      <c r="E3383" t="s">
        <v>2384</v>
      </c>
      <c r="F3383" s="3">
        <v>261810</v>
      </c>
      <c r="G3383" s="3">
        <v>-219740</v>
      </c>
      <c r="H3383" s="3">
        <v>42070</v>
      </c>
      <c r="I3383" s="3">
        <v>-10646.1</v>
      </c>
      <c r="J3383" s="4" t="s">
        <v>3369</v>
      </c>
      <c r="K3383" s="3">
        <v>31423.9</v>
      </c>
      <c r="L3383">
        <f t="shared" si="53"/>
        <v>1198</v>
      </c>
    </row>
    <row r="3384" spans="1:12" x14ac:dyDescent="0.25">
      <c r="A3384" t="str">
        <f>A3383</f>
        <v>Rocket Rebounders Booster Club</v>
      </c>
      <c r="B3384">
        <f>B3383</f>
        <v>2026</v>
      </c>
      <c r="C3384" t="s">
        <v>3357</v>
      </c>
      <c r="D3384" t="str">
        <f>D3383</f>
        <v>501(c)(3)</v>
      </c>
      <c r="E3384" t="str">
        <f>E3383</f>
        <v>0068-44</v>
      </c>
      <c r="F3384" s="3">
        <f>SUM(F3383)</f>
        <v>261810</v>
      </c>
      <c r="G3384" s="3">
        <f>SUM(G3383)</f>
        <v>-219740</v>
      </c>
      <c r="H3384" s="3">
        <f>SUM(H3383)</f>
        <v>42070</v>
      </c>
      <c r="I3384" s="3">
        <f>SUM(I3383)</f>
        <v>-10646.1</v>
      </c>
      <c r="J3384" s="4" t="s">
        <v>3369</v>
      </c>
      <c r="K3384" s="3">
        <f>SUM(K3383)</f>
        <v>31423.9</v>
      </c>
      <c r="L3384">
        <f t="shared" si="53"/>
        <v>1198</v>
      </c>
    </row>
    <row r="3385" spans="1:12" x14ac:dyDescent="0.25">
      <c r="A3385" t="s">
        <v>2385</v>
      </c>
      <c r="B3385">
        <v>2026</v>
      </c>
      <c r="C3385" t="s">
        <v>9</v>
      </c>
      <c r="D3385" t="s">
        <v>10</v>
      </c>
      <c r="E3385" t="s">
        <v>2386</v>
      </c>
      <c r="F3385" s="3">
        <v>28493.759999999998</v>
      </c>
      <c r="G3385" s="3">
        <v>0</v>
      </c>
      <c r="H3385" s="3">
        <v>28493.759999999998</v>
      </c>
      <c r="I3385" s="3">
        <v>-132670.59</v>
      </c>
      <c r="J3385" s="3">
        <v>4867.78</v>
      </c>
      <c r="K3385" s="3">
        <v>-99309.05</v>
      </c>
      <c r="L3385">
        <f t="shared" si="53"/>
        <v>1199</v>
      </c>
    </row>
    <row r="3386" spans="1:12" x14ac:dyDescent="0.25">
      <c r="A3386" t="s">
        <v>2385</v>
      </c>
      <c r="B3386">
        <v>2026</v>
      </c>
      <c r="C3386" t="s">
        <v>12</v>
      </c>
      <c r="D3386" t="s">
        <v>10</v>
      </c>
      <c r="E3386" t="s">
        <v>2386</v>
      </c>
      <c r="F3386" s="3">
        <v>186160</v>
      </c>
      <c r="G3386" s="3">
        <v>-146097.60000000001</v>
      </c>
      <c r="H3386" s="3">
        <v>40062.400000000001</v>
      </c>
      <c r="I3386" s="3">
        <v>-11648.3</v>
      </c>
      <c r="J3386" s="4" t="s">
        <v>3369</v>
      </c>
      <c r="K3386" s="3">
        <v>28414.1</v>
      </c>
      <c r="L3386">
        <f t="shared" si="53"/>
        <v>1199</v>
      </c>
    </row>
    <row r="3387" spans="1:12" x14ac:dyDescent="0.25">
      <c r="A3387" t="s">
        <v>2385</v>
      </c>
      <c r="B3387">
        <v>2026</v>
      </c>
      <c r="C3387" t="s">
        <v>1</v>
      </c>
      <c r="D3387" t="s">
        <v>10</v>
      </c>
      <c r="E3387" t="s">
        <v>2386</v>
      </c>
      <c r="F3387" s="3">
        <v>2791234.75</v>
      </c>
      <c r="G3387" s="3">
        <v>-2553652</v>
      </c>
      <c r="H3387" s="3">
        <v>237582.75</v>
      </c>
      <c r="I3387" s="3">
        <v>-89182.09</v>
      </c>
      <c r="J3387" s="4" t="s">
        <v>3369</v>
      </c>
      <c r="K3387" s="3">
        <v>148400.66</v>
      </c>
      <c r="L3387">
        <f t="shared" si="53"/>
        <v>1199</v>
      </c>
    </row>
    <row r="3388" spans="1:12" x14ac:dyDescent="0.25">
      <c r="A3388" t="str">
        <f>A3387</f>
        <v>Ronnie W Davie Memorial VFW Post 5108</v>
      </c>
      <c r="B3388">
        <f>B3387</f>
        <v>2026</v>
      </c>
      <c r="C3388" t="s">
        <v>3357</v>
      </c>
      <c r="D3388" t="str">
        <f>D3387</f>
        <v>501(c)(19)</v>
      </c>
      <c r="E3388" t="str">
        <f>E3387</f>
        <v>0108-48</v>
      </c>
      <c r="F3388" s="3">
        <f>SUM(F3385:F3387)</f>
        <v>3005888.51</v>
      </c>
      <c r="G3388" s="3">
        <f>SUM(G3385:G3387)</f>
        <v>-2699749.6</v>
      </c>
      <c r="H3388" s="3">
        <f>SUM(H3385:H3387)</f>
        <v>306138.91000000003</v>
      </c>
      <c r="I3388" s="3">
        <f>SUM(I3385:I3387)</f>
        <v>-233500.97999999998</v>
      </c>
      <c r="J3388" s="3">
        <v>4867.78</v>
      </c>
      <c r="K3388" s="3">
        <f>SUM(K3385:K3387)</f>
        <v>77505.709999999992</v>
      </c>
      <c r="L3388">
        <f t="shared" si="53"/>
        <v>1199</v>
      </c>
    </row>
    <row r="3389" spans="1:12" x14ac:dyDescent="0.25">
      <c r="A3389" t="s">
        <v>2387</v>
      </c>
      <c r="B3389">
        <v>2026</v>
      </c>
      <c r="C3389" t="s">
        <v>5</v>
      </c>
      <c r="D3389" t="s">
        <v>6</v>
      </c>
      <c r="E3389" t="s">
        <v>2388</v>
      </c>
      <c r="F3389" s="3">
        <v>124540</v>
      </c>
      <c r="G3389" s="3">
        <v>-100013</v>
      </c>
      <c r="H3389" s="3">
        <v>24527</v>
      </c>
      <c r="I3389" s="3">
        <v>-7472.4</v>
      </c>
      <c r="J3389" s="4" t="s">
        <v>3369</v>
      </c>
      <c r="K3389" s="3">
        <v>17054.599999999999</v>
      </c>
      <c r="L3389">
        <f t="shared" si="53"/>
        <v>1200</v>
      </c>
    </row>
    <row r="3390" spans="1:12" x14ac:dyDescent="0.25">
      <c r="A3390" t="str">
        <f>A3389</f>
        <v>Ross County Community Action Commission, Inc</v>
      </c>
      <c r="B3390">
        <f>B3389</f>
        <v>2026</v>
      </c>
      <c r="C3390" t="s">
        <v>3357</v>
      </c>
      <c r="D3390" t="str">
        <f>D3389</f>
        <v>501(c)(3)</v>
      </c>
      <c r="E3390" t="str">
        <f>E3389</f>
        <v>0087-44</v>
      </c>
      <c r="F3390" s="3">
        <f>SUM(F3389)</f>
        <v>124540</v>
      </c>
      <c r="G3390" s="3">
        <f>SUM(G3389)</f>
        <v>-100013</v>
      </c>
      <c r="H3390" s="3">
        <f>SUM(H3389)</f>
        <v>24527</v>
      </c>
      <c r="I3390" s="3">
        <f>SUM(I3389)</f>
        <v>-7472.4</v>
      </c>
      <c r="J3390" s="4" t="s">
        <v>3369</v>
      </c>
      <c r="K3390" s="3">
        <f>SUM(K3389)</f>
        <v>17054.599999999999</v>
      </c>
      <c r="L3390">
        <f t="shared" si="53"/>
        <v>1200</v>
      </c>
    </row>
    <row r="3391" spans="1:12" x14ac:dyDescent="0.25">
      <c r="A3391" t="s">
        <v>2389</v>
      </c>
      <c r="B3391">
        <v>2026</v>
      </c>
      <c r="C3391" t="s">
        <v>5</v>
      </c>
      <c r="D3391" t="s">
        <v>6</v>
      </c>
      <c r="E3391" t="s">
        <v>2390</v>
      </c>
      <c r="F3391" s="3">
        <v>355958</v>
      </c>
      <c r="G3391" s="3">
        <v>-285568</v>
      </c>
      <c r="H3391" s="3">
        <v>70390</v>
      </c>
      <c r="I3391" s="3">
        <v>-13601.68</v>
      </c>
      <c r="J3391" s="4" t="s">
        <v>3369</v>
      </c>
      <c r="K3391" s="3">
        <v>56788.32</v>
      </c>
      <c r="L3391">
        <f t="shared" si="53"/>
        <v>1201</v>
      </c>
    </row>
    <row r="3392" spans="1:12" x14ac:dyDescent="0.25">
      <c r="A3392" t="str">
        <f>A3391</f>
        <v>Rossford Baseball Club</v>
      </c>
      <c r="B3392">
        <f>B3391</f>
        <v>2026</v>
      </c>
      <c r="C3392" t="s">
        <v>3357</v>
      </c>
      <c r="D3392" t="str">
        <f>D3391</f>
        <v>501(c)(3)</v>
      </c>
      <c r="E3392" t="str">
        <f>E3391</f>
        <v>0085-44</v>
      </c>
      <c r="F3392" s="3">
        <f>SUM(F3391)</f>
        <v>355958</v>
      </c>
      <c r="G3392" s="3">
        <f>SUM(G3391)</f>
        <v>-285568</v>
      </c>
      <c r="H3392" s="3">
        <f>SUM(H3391)</f>
        <v>70390</v>
      </c>
      <c r="I3392" s="3">
        <f>SUM(I3391)</f>
        <v>-13601.68</v>
      </c>
      <c r="J3392" s="4" t="s">
        <v>3369</v>
      </c>
      <c r="K3392" s="3">
        <f>SUM(K3391)</f>
        <v>56788.32</v>
      </c>
      <c r="L3392">
        <f t="shared" si="53"/>
        <v>1201</v>
      </c>
    </row>
    <row r="3393" spans="1:12" x14ac:dyDescent="0.25">
      <c r="A3393" t="s">
        <v>2391</v>
      </c>
      <c r="B3393">
        <v>2026</v>
      </c>
      <c r="C3393" t="s">
        <v>5</v>
      </c>
      <c r="D3393" t="s">
        <v>6</v>
      </c>
      <c r="E3393" t="s">
        <v>2392</v>
      </c>
      <c r="F3393" s="3">
        <v>677904</v>
      </c>
      <c r="G3393" s="3">
        <v>-537843</v>
      </c>
      <c r="H3393" s="3">
        <v>140061</v>
      </c>
      <c r="I3393" s="3">
        <v>-27688</v>
      </c>
      <c r="J3393" s="4" t="s">
        <v>3369</v>
      </c>
      <c r="K3393" s="3">
        <v>112373</v>
      </c>
      <c r="L3393">
        <f t="shared" si="53"/>
        <v>1202</v>
      </c>
    </row>
    <row r="3394" spans="1:12" x14ac:dyDescent="0.25">
      <c r="A3394" t="str">
        <f>A3393</f>
        <v>Russell Classic Cancer Fund</v>
      </c>
      <c r="B3394">
        <f>B3393</f>
        <v>2026</v>
      </c>
      <c r="C3394" t="s">
        <v>3357</v>
      </c>
      <c r="D3394" t="str">
        <f>D3393</f>
        <v>501(c)(3)</v>
      </c>
      <c r="E3394" t="str">
        <f>E3393</f>
        <v>0062-44</v>
      </c>
      <c r="F3394" s="3">
        <f>SUM(F3393)</f>
        <v>677904</v>
      </c>
      <c r="G3394" s="3">
        <f>SUM(G3393)</f>
        <v>-537843</v>
      </c>
      <c r="H3394" s="3">
        <f>SUM(H3393)</f>
        <v>140061</v>
      </c>
      <c r="I3394" s="3">
        <f>SUM(I3393)</f>
        <v>-27688</v>
      </c>
      <c r="J3394" s="4" t="s">
        <v>3369</v>
      </c>
      <c r="K3394" s="3">
        <f>SUM(K3393)</f>
        <v>112373</v>
      </c>
      <c r="L3394">
        <f t="shared" si="53"/>
        <v>1202</v>
      </c>
    </row>
    <row r="3395" spans="1:12" x14ac:dyDescent="0.25">
      <c r="A3395" t="s">
        <v>2393</v>
      </c>
      <c r="B3395">
        <v>2026</v>
      </c>
      <c r="C3395" t="s">
        <v>5</v>
      </c>
      <c r="D3395" t="s">
        <v>6</v>
      </c>
      <c r="E3395" t="s">
        <v>2394</v>
      </c>
      <c r="F3395" s="3">
        <v>3885</v>
      </c>
      <c r="G3395" s="3">
        <v>-2460</v>
      </c>
      <c r="H3395" s="3">
        <v>1425</v>
      </c>
      <c r="I3395" s="3">
        <v>-315</v>
      </c>
      <c r="J3395" s="4" t="s">
        <v>3369</v>
      </c>
      <c r="K3395" s="3">
        <v>1110</v>
      </c>
      <c r="L3395">
        <f t="shared" si="53"/>
        <v>1203</v>
      </c>
    </row>
    <row r="3396" spans="1:12" x14ac:dyDescent="0.25">
      <c r="A3396" t="str">
        <f>A3395</f>
        <v>Sacred Heart</v>
      </c>
      <c r="B3396">
        <f>B3395</f>
        <v>2026</v>
      </c>
      <c r="C3396" t="s">
        <v>3357</v>
      </c>
      <c r="D3396" t="str">
        <f>D3395</f>
        <v>501(c)(3)</v>
      </c>
      <c r="E3396" t="str">
        <f>E3395</f>
        <v>0338-45</v>
      </c>
      <c r="F3396" s="3">
        <f>SUM(F3395)</f>
        <v>3885</v>
      </c>
      <c r="G3396" s="3">
        <f>SUM(G3395)</f>
        <v>-2460</v>
      </c>
      <c r="H3396" s="3">
        <f>SUM(H3395)</f>
        <v>1425</v>
      </c>
      <c r="I3396" s="3">
        <f>SUM(I3395)</f>
        <v>-315</v>
      </c>
      <c r="J3396" s="4" t="s">
        <v>3369</v>
      </c>
      <c r="K3396" s="3">
        <f>SUM(K3395)</f>
        <v>1110</v>
      </c>
      <c r="L3396">
        <f t="shared" ref="L3396:L3459" si="54">IF(E3396=E3395,L3395,L3395+1)</f>
        <v>1203</v>
      </c>
    </row>
    <row r="3397" spans="1:12" x14ac:dyDescent="0.25">
      <c r="A3397" t="s">
        <v>2395</v>
      </c>
      <c r="B3397">
        <v>2026</v>
      </c>
      <c r="C3397" t="s">
        <v>9</v>
      </c>
      <c r="D3397" t="s">
        <v>6</v>
      </c>
      <c r="E3397" t="s">
        <v>2396</v>
      </c>
      <c r="F3397" s="3">
        <v>2560</v>
      </c>
      <c r="G3397" s="3">
        <v>0</v>
      </c>
      <c r="H3397" s="3">
        <v>2560</v>
      </c>
      <c r="I3397" s="3">
        <v>-1179</v>
      </c>
      <c r="J3397" s="3">
        <v>0</v>
      </c>
      <c r="K3397" s="3">
        <v>1381</v>
      </c>
      <c r="L3397">
        <f t="shared" si="54"/>
        <v>1204</v>
      </c>
    </row>
    <row r="3398" spans="1:12" x14ac:dyDescent="0.25">
      <c r="A3398" t="s">
        <v>2395</v>
      </c>
      <c r="B3398">
        <v>2026</v>
      </c>
      <c r="C3398" t="s">
        <v>5</v>
      </c>
      <c r="D3398" t="s">
        <v>6</v>
      </c>
      <c r="E3398" t="s">
        <v>2396</v>
      </c>
      <c r="F3398" s="3">
        <v>8200</v>
      </c>
      <c r="G3398" s="3">
        <v>-2500</v>
      </c>
      <c r="H3398" s="3">
        <v>5700</v>
      </c>
      <c r="I3398" s="3">
        <v>-1987.5</v>
      </c>
      <c r="J3398" s="4" t="s">
        <v>3369</v>
      </c>
      <c r="K3398" s="3">
        <v>3712.5</v>
      </c>
      <c r="L3398">
        <f t="shared" si="54"/>
        <v>1204</v>
      </c>
    </row>
    <row r="3399" spans="1:12" x14ac:dyDescent="0.25">
      <c r="A3399" t="str">
        <f>A3398</f>
        <v>Sacred Heart of Jesus Church</v>
      </c>
      <c r="B3399">
        <f>B3398</f>
        <v>2026</v>
      </c>
      <c r="C3399" t="s">
        <v>3357</v>
      </c>
      <c r="D3399" t="str">
        <f>D3398</f>
        <v>501(c)(3)</v>
      </c>
      <c r="E3399" t="str">
        <f>E3398</f>
        <v>0198-45</v>
      </c>
      <c r="F3399" s="3">
        <f>SUM(F3397:F3398)</f>
        <v>10760</v>
      </c>
      <c r="G3399" s="3">
        <f>SUM(G3397:G3398)</f>
        <v>-2500</v>
      </c>
      <c r="H3399" s="3">
        <f>SUM(H3397:H3398)</f>
        <v>8260</v>
      </c>
      <c r="I3399" s="3">
        <f>SUM(I3397:I3398)</f>
        <v>-3166.5</v>
      </c>
      <c r="J3399" s="3">
        <v>0</v>
      </c>
      <c r="K3399" s="3">
        <f>SUM(K3397:K3398)</f>
        <v>5093.5</v>
      </c>
      <c r="L3399">
        <f t="shared" si="54"/>
        <v>1204</v>
      </c>
    </row>
    <row r="3400" spans="1:12" x14ac:dyDescent="0.25">
      <c r="A3400" t="s">
        <v>2397</v>
      </c>
      <c r="B3400">
        <v>2026</v>
      </c>
      <c r="C3400" t="s">
        <v>9</v>
      </c>
      <c r="D3400" t="s">
        <v>6</v>
      </c>
      <c r="E3400" t="s">
        <v>2398</v>
      </c>
      <c r="F3400" s="3">
        <v>113145</v>
      </c>
      <c r="G3400" s="3">
        <v>0</v>
      </c>
      <c r="H3400" s="3">
        <v>113145</v>
      </c>
      <c r="I3400" s="3">
        <v>-163664.49</v>
      </c>
      <c r="J3400" s="3">
        <v>5098</v>
      </c>
      <c r="K3400" s="3">
        <v>-45421.49</v>
      </c>
      <c r="L3400">
        <f t="shared" si="54"/>
        <v>1205</v>
      </c>
    </row>
    <row r="3401" spans="1:12" x14ac:dyDescent="0.25">
      <c r="A3401" t="s">
        <v>2397</v>
      </c>
      <c r="B3401">
        <v>2026</v>
      </c>
      <c r="C3401" t="s">
        <v>12</v>
      </c>
      <c r="D3401" t="s">
        <v>6</v>
      </c>
      <c r="E3401" t="s">
        <v>2398</v>
      </c>
      <c r="F3401" s="3">
        <v>522888</v>
      </c>
      <c r="G3401" s="3">
        <v>-366289</v>
      </c>
      <c r="H3401" s="3">
        <v>156599</v>
      </c>
      <c r="I3401" s="3">
        <v>-42347</v>
      </c>
      <c r="J3401" s="4" t="s">
        <v>3369</v>
      </c>
      <c r="K3401" s="3">
        <v>114252</v>
      </c>
      <c r="L3401">
        <f t="shared" si="54"/>
        <v>1205</v>
      </c>
    </row>
    <row r="3402" spans="1:12" x14ac:dyDescent="0.25">
      <c r="A3402" t="str">
        <f>A3401</f>
        <v>Sacred Heart of Mary Catholic Church</v>
      </c>
      <c r="B3402">
        <f>B3401</f>
        <v>2026</v>
      </c>
      <c r="C3402" t="s">
        <v>3357</v>
      </c>
      <c r="D3402" t="str">
        <f>D3401</f>
        <v>501(c)(3)</v>
      </c>
      <c r="E3402" t="str">
        <f>E3401</f>
        <v>0157-45</v>
      </c>
      <c r="F3402" s="3">
        <f>SUM(F3400:F3401)</f>
        <v>636033</v>
      </c>
      <c r="G3402" s="3">
        <f>SUM(G3400:G3401)</f>
        <v>-366289</v>
      </c>
      <c r="H3402" s="3">
        <f>SUM(H3400:H3401)</f>
        <v>269744</v>
      </c>
      <c r="I3402" s="3">
        <f>SUM(I3400:I3401)</f>
        <v>-206011.49</v>
      </c>
      <c r="J3402" s="3">
        <v>5098</v>
      </c>
      <c r="K3402" s="3">
        <f>SUM(K3400:K3401)</f>
        <v>68830.510000000009</v>
      </c>
      <c r="L3402">
        <f t="shared" si="54"/>
        <v>1205</v>
      </c>
    </row>
    <row r="3403" spans="1:12" x14ac:dyDescent="0.25">
      <c r="A3403" t="s">
        <v>2399</v>
      </c>
      <c r="B3403">
        <v>2026</v>
      </c>
      <c r="C3403" t="s">
        <v>5</v>
      </c>
      <c r="D3403" t="s">
        <v>6</v>
      </c>
      <c r="E3403" t="s">
        <v>2400</v>
      </c>
      <c r="F3403" s="3">
        <v>71800</v>
      </c>
      <c r="G3403" s="3">
        <v>-58450</v>
      </c>
      <c r="H3403" s="3">
        <v>13350</v>
      </c>
      <c r="I3403" s="3">
        <v>-1839</v>
      </c>
      <c r="J3403" s="4" t="s">
        <v>3369</v>
      </c>
      <c r="K3403" s="3">
        <v>11511</v>
      </c>
      <c r="L3403">
        <f t="shared" si="54"/>
        <v>1206</v>
      </c>
    </row>
    <row r="3404" spans="1:12" x14ac:dyDescent="0.25">
      <c r="A3404" t="str">
        <f>A3403</f>
        <v>Safety City Association of Marion Ohio</v>
      </c>
      <c r="B3404">
        <f>B3403</f>
        <v>2026</v>
      </c>
      <c r="C3404" t="s">
        <v>3357</v>
      </c>
      <c r="D3404" t="str">
        <f>D3403</f>
        <v>501(c)(3)</v>
      </c>
      <c r="E3404" t="str">
        <f>E3403</f>
        <v>0859-45</v>
      </c>
      <c r="F3404" s="3">
        <f>SUM(F3403)</f>
        <v>71800</v>
      </c>
      <c r="G3404" s="3">
        <f>SUM(G3403)</f>
        <v>-58450</v>
      </c>
      <c r="H3404" s="3">
        <f>SUM(H3403)</f>
        <v>13350</v>
      </c>
      <c r="I3404" s="3">
        <f>SUM(I3403)</f>
        <v>-1839</v>
      </c>
      <c r="J3404" s="4" t="s">
        <v>3369</v>
      </c>
      <c r="K3404" s="3">
        <f>SUM(K3403)</f>
        <v>11511</v>
      </c>
      <c r="L3404">
        <f t="shared" si="54"/>
        <v>1206</v>
      </c>
    </row>
    <row r="3405" spans="1:12" x14ac:dyDescent="0.25">
      <c r="A3405" t="s">
        <v>2401</v>
      </c>
      <c r="B3405">
        <v>2026</v>
      </c>
      <c r="C3405" t="s">
        <v>5</v>
      </c>
      <c r="D3405" t="s">
        <v>6</v>
      </c>
      <c r="E3405" t="s">
        <v>2402</v>
      </c>
      <c r="F3405" s="3">
        <v>637120</v>
      </c>
      <c r="G3405" s="3">
        <v>-513741</v>
      </c>
      <c r="H3405" s="3">
        <v>123379</v>
      </c>
      <c r="I3405" s="3">
        <v>-38227.199999999997</v>
      </c>
      <c r="J3405" s="4" t="s">
        <v>3369</v>
      </c>
      <c r="K3405" s="3">
        <v>85151.8</v>
      </c>
      <c r="L3405">
        <f t="shared" si="54"/>
        <v>1207</v>
      </c>
    </row>
    <row r="3406" spans="1:12" x14ac:dyDescent="0.25">
      <c r="A3406" t="str">
        <f>A3405</f>
        <v>Saint John School</v>
      </c>
      <c r="B3406">
        <f>B3405</f>
        <v>2026</v>
      </c>
      <c r="C3406" t="s">
        <v>3357</v>
      </c>
      <c r="D3406" t="str">
        <f>D3405</f>
        <v>501(c)(3)</v>
      </c>
      <c r="E3406" t="str">
        <f>E3405</f>
        <v>0753-45</v>
      </c>
      <c r="F3406" s="3">
        <f>SUM(F3405)</f>
        <v>637120</v>
      </c>
      <c r="G3406" s="3">
        <f>SUM(G3405)</f>
        <v>-513741</v>
      </c>
      <c r="H3406" s="3">
        <f>SUM(H3405)</f>
        <v>123379</v>
      </c>
      <c r="I3406" s="3">
        <f>SUM(I3405)</f>
        <v>-38227.199999999997</v>
      </c>
      <c r="J3406" s="4" t="s">
        <v>3369</v>
      </c>
      <c r="K3406" s="3">
        <f>SUM(K3405)</f>
        <v>85151.8</v>
      </c>
      <c r="L3406">
        <f t="shared" si="54"/>
        <v>1207</v>
      </c>
    </row>
    <row r="3407" spans="1:12" x14ac:dyDescent="0.25">
      <c r="A3407" t="s">
        <v>2403</v>
      </c>
      <c r="B3407">
        <v>2026</v>
      </c>
      <c r="C3407" t="s">
        <v>5</v>
      </c>
      <c r="D3407" t="s">
        <v>6</v>
      </c>
      <c r="E3407" t="s">
        <v>2404</v>
      </c>
      <c r="F3407" s="3">
        <v>89570</v>
      </c>
      <c r="G3407" s="3">
        <v>-72095</v>
      </c>
      <c r="H3407" s="3">
        <v>17475</v>
      </c>
      <c r="I3407" s="3">
        <v>-5374.2</v>
      </c>
      <c r="J3407" s="4" t="s">
        <v>3369</v>
      </c>
      <c r="K3407" s="3">
        <v>12100.8</v>
      </c>
      <c r="L3407">
        <f t="shared" si="54"/>
        <v>1208</v>
      </c>
    </row>
    <row r="3408" spans="1:12" x14ac:dyDescent="0.25">
      <c r="A3408" t="str">
        <f>A3407</f>
        <v>Saints Performing Arts Inc</v>
      </c>
      <c r="B3408">
        <f>B3407</f>
        <v>2026</v>
      </c>
      <c r="C3408" t="s">
        <v>3357</v>
      </c>
      <c r="D3408" t="str">
        <f>D3407</f>
        <v>501(c)(3)</v>
      </c>
      <c r="E3408" t="str">
        <f>E3407</f>
        <v>1061-45</v>
      </c>
      <c r="F3408" s="3">
        <f>SUM(F3407)</f>
        <v>89570</v>
      </c>
      <c r="G3408" s="3">
        <f>SUM(G3407)</f>
        <v>-72095</v>
      </c>
      <c r="H3408" s="3">
        <f>SUM(H3407)</f>
        <v>17475</v>
      </c>
      <c r="I3408" s="3">
        <f>SUM(I3407)</f>
        <v>-5374.2</v>
      </c>
      <c r="J3408" s="4" t="s">
        <v>3369</v>
      </c>
      <c r="K3408" s="3">
        <f>SUM(K3407)</f>
        <v>12100.8</v>
      </c>
      <c r="L3408">
        <f t="shared" si="54"/>
        <v>1208</v>
      </c>
    </row>
    <row r="3409" spans="1:12" x14ac:dyDescent="0.25">
      <c r="A3409" t="s">
        <v>2405</v>
      </c>
      <c r="B3409">
        <v>2026</v>
      </c>
      <c r="C3409" t="s">
        <v>9</v>
      </c>
      <c r="D3409" t="s">
        <v>6</v>
      </c>
      <c r="E3409" t="s">
        <v>2406</v>
      </c>
      <c r="F3409" s="3">
        <v>26230.51</v>
      </c>
      <c r="G3409" s="3">
        <v>0</v>
      </c>
      <c r="H3409" s="3">
        <v>26230.51</v>
      </c>
      <c r="I3409" s="3">
        <v>-10610.99</v>
      </c>
      <c r="J3409" s="3">
        <v>0</v>
      </c>
      <c r="K3409" s="3">
        <v>15619.52</v>
      </c>
      <c r="L3409">
        <f t="shared" si="54"/>
        <v>1209</v>
      </c>
    </row>
    <row r="3410" spans="1:12" x14ac:dyDescent="0.25">
      <c r="A3410" t="str">
        <f>A3409</f>
        <v>Salem Community Center, Inc.</v>
      </c>
      <c r="B3410">
        <f>B3409</f>
        <v>2026</v>
      </c>
      <c r="C3410" t="s">
        <v>3357</v>
      </c>
      <c r="D3410" t="str">
        <f>D3409</f>
        <v>501(c)(3)</v>
      </c>
      <c r="E3410" t="str">
        <f>E3409</f>
        <v>0964-45</v>
      </c>
      <c r="F3410" s="3">
        <f>SUM(F3409)</f>
        <v>26230.51</v>
      </c>
      <c r="G3410" s="3">
        <f>SUM(G3409)</f>
        <v>0</v>
      </c>
      <c r="H3410" s="3">
        <f>SUM(H3409)</f>
        <v>26230.51</v>
      </c>
      <c r="I3410" s="3">
        <f>SUM(I3409)</f>
        <v>-10610.99</v>
      </c>
      <c r="J3410" s="3">
        <v>0</v>
      </c>
      <c r="K3410" s="3">
        <f>SUM(K3409)</f>
        <v>15619.52</v>
      </c>
      <c r="L3410">
        <f t="shared" si="54"/>
        <v>1209</v>
      </c>
    </row>
    <row r="3411" spans="1:12" x14ac:dyDescent="0.25">
      <c r="A3411" t="s">
        <v>2407</v>
      </c>
      <c r="B3411">
        <v>2026</v>
      </c>
      <c r="C3411" t="s">
        <v>9</v>
      </c>
      <c r="D3411" t="s">
        <v>6</v>
      </c>
      <c r="E3411" t="s">
        <v>2408</v>
      </c>
      <c r="F3411" s="3">
        <v>77417</v>
      </c>
      <c r="G3411" s="3">
        <v>0</v>
      </c>
      <c r="H3411" s="3">
        <v>77417</v>
      </c>
      <c r="I3411" s="3">
        <v>-26536</v>
      </c>
      <c r="J3411" s="3">
        <v>2258.9</v>
      </c>
      <c r="K3411" s="3">
        <v>53139.9</v>
      </c>
      <c r="L3411">
        <f t="shared" si="54"/>
        <v>1210</v>
      </c>
    </row>
    <row r="3412" spans="1:12" x14ac:dyDescent="0.25">
      <c r="A3412" t="s">
        <v>2407</v>
      </c>
      <c r="B3412">
        <v>2026</v>
      </c>
      <c r="C3412" t="s">
        <v>12</v>
      </c>
      <c r="D3412" t="s">
        <v>6</v>
      </c>
      <c r="E3412" t="s">
        <v>2408</v>
      </c>
      <c r="F3412" s="3">
        <v>226485</v>
      </c>
      <c r="G3412" s="3">
        <v>-156943</v>
      </c>
      <c r="H3412" s="3">
        <v>69542</v>
      </c>
      <c r="I3412" s="3">
        <v>-13446</v>
      </c>
      <c r="J3412" s="4" t="s">
        <v>3369</v>
      </c>
      <c r="K3412" s="3">
        <v>56096</v>
      </c>
      <c r="L3412">
        <f t="shared" si="54"/>
        <v>1210</v>
      </c>
    </row>
    <row r="3413" spans="1:12" x14ac:dyDescent="0.25">
      <c r="A3413" t="s">
        <v>2407</v>
      </c>
      <c r="B3413">
        <v>2026</v>
      </c>
      <c r="C3413" t="s">
        <v>5</v>
      </c>
      <c r="D3413" t="s">
        <v>6</v>
      </c>
      <c r="E3413" t="s">
        <v>2408</v>
      </c>
      <c r="F3413" s="3">
        <v>759582</v>
      </c>
      <c r="G3413" s="3">
        <v>-635520</v>
      </c>
      <c r="H3413" s="3">
        <v>124062</v>
      </c>
      <c r="I3413" s="3">
        <v>-27922</v>
      </c>
      <c r="J3413" s="4" t="s">
        <v>3369</v>
      </c>
      <c r="K3413" s="3">
        <v>96140</v>
      </c>
      <c r="L3413">
        <f t="shared" si="54"/>
        <v>1210</v>
      </c>
    </row>
    <row r="3414" spans="1:12" x14ac:dyDescent="0.25">
      <c r="A3414" t="str">
        <f>A3413</f>
        <v>Salem Humane Society, Inc.</v>
      </c>
      <c r="B3414">
        <f>B3413</f>
        <v>2026</v>
      </c>
      <c r="C3414" t="s">
        <v>3357</v>
      </c>
      <c r="D3414" t="str">
        <f>D3413</f>
        <v>501(c)(3)</v>
      </c>
      <c r="E3414" t="str">
        <f>E3413</f>
        <v>0911-45</v>
      </c>
      <c r="F3414" s="3">
        <f>SUM(F3411:F3413)</f>
        <v>1063484</v>
      </c>
      <c r="G3414" s="3">
        <f>SUM(G3411:G3413)</f>
        <v>-792463</v>
      </c>
      <c r="H3414" s="3">
        <f>SUM(H3411:H3413)</f>
        <v>271021</v>
      </c>
      <c r="I3414" s="3">
        <f>SUM(I3411:I3413)</f>
        <v>-67904</v>
      </c>
      <c r="J3414" s="3">
        <v>2258.9</v>
      </c>
      <c r="K3414" s="3">
        <f>SUM(K3411:K3413)</f>
        <v>205375.9</v>
      </c>
      <c r="L3414">
        <f t="shared" si="54"/>
        <v>1210</v>
      </c>
    </row>
    <row r="3415" spans="1:12" x14ac:dyDescent="0.25">
      <c r="A3415" t="s">
        <v>2409</v>
      </c>
      <c r="B3415">
        <v>2026</v>
      </c>
      <c r="C3415" t="s">
        <v>5</v>
      </c>
      <c r="D3415" t="s">
        <v>6</v>
      </c>
      <c r="E3415" t="s">
        <v>2410</v>
      </c>
      <c r="F3415" s="3">
        <v>285029</v>
      </c>
      <c r="G3415" s="3">
        <v>-238773</v>
      </c>
      <c r="H3415" s="3">
        <v>46256</v>
      </c>
      <c r="I3415" s="3">
        <v>-9933.8799999999992</v>
      </c>
      <c r="J3415" s="4" t="s">
        <v>3369</v>
      </c>
      <c r="K3415" s="3">
        <v>36322.120000000003</v>
      </c>
      <c r="L3415">
        <f t="shared" si="54"/>
        <v>1211</v>
      </c>
    </row>
    <row r="3416" spans="1:12" x14ac:dyDescent="0.25">
      <c r="A3416" t="str">
        <f>A3415</f>
        <v>Salem Italian American Education Fund</v>
      </c>
      <c r="B3416">
        <f>B3415</f>
        <v>2026</v>
      </c>
      <c r="C3416" t="s">
        <v>3357</v>
      </c>
      <c r="D3416" t="str">
        <f>D3415</f>
        <v>501(c)(3)</v>
      </c>
      <c r="E3416" t="str">
        <f>E3415</f>
        <v>0846-45</v>
      </c>
      <c r="F3416" s="3">
        <f>SUM(F3415)</f>
        <v>285029</v>
      </c>
      <c r="G3416" s="3">
        <f>SUM(G3415)</f>
        <v>-238773</v>
      </c>
      <c r="H3416" s="3">
        <f>SUM(H3415)</f>
        <v>46256</v>
      </c>
      <c r="I3416" s="3">
        <f>SUM(I3415)</f>
        <v>-9933.8799999999992</v>
      </c>
      <c r="J3416" s="4" t="s">
        <v>3369</v>
      </c>
      <c r="K3416" s="3">
        <f>SUM(K3415)</f>
        <v>36322.120000000003</v>
      </c>
      <c r="L3416">
        <f t="shared" si="54"/>
        <v>1211</v>
      </c>
    </row>
    <row r="3417" spans="1:12" x14ac:dyDescent="0.25">
      <c r="A3417" t="s">
        <v>2411</v>
      </c>
      <c r="B3417">
        <v>2026</v>
      </c>
      <c r="C3417" t="s">
        <v>9</v>
      </c>
      <c r="D3417" t="s">
        <v>6</v>
      </c>
      <c r="E3417" t="s">
        <v>2412</v>
      </c>
      <c r="F3417" s="3">
        <v>0</v>
      </c>
      <c r="G3417" s="3">
        <v>0</v>
      </c>
      <c r="H3417" s="3">
        <v>0</v>
      </c>
      <c r="I3417" s="3">
        <v>-150</v>
      </c>
      <c r="J3417" s="3">
        <v>0</v>
      </c>
      <c r="K3417" s="3">
        <v>-150</v>
      </c>
      <c r="L3417">
        <f t="shared" si="54"/>
        <v>1212</v>
      </c>
    </row>
    <row r="3418" spans="1:12" x14ac:dyDescent="0.25">
      <c r="A3418" t="s">
        <v>2411</v>
      </c>
      <c r="B3418">
        <v>2026</v>
      </c>
      <c r="C3418" t="s">
        <v>12</v>
      </c>
      <c r="D3418" t="s">
        <v>6</v>
      </c>
      <c r="E3418" t="s">
        <v>2412</v>
      </c>
      <c r="F3418" s="3">
        <v>0</v>
      </c>
      <c r="G3418" s="3">
        <v>0</v>
      </c>
      <c r="H3418" s="3">
        <v>0</v>
      </c>
      <c r="I3418" s="3">
        <v>0</v>
      </c>
      <c r="J3418" s="4" t="s">
        <v>3369</v>
      </c>
      <c r="K3418" s="3">
        <v>0</v>
      </c>
      <c r="L3418">
        <f t="shared" si="54"/>
        <v>1212</v>
      </c>
    </row>
    <row r="3419" spans="1:12" x14ac:dyDescent="0.25">
      <c r="A3419" t="s">
        <v>2411</v>
      </c>
      <c r="B3419">
        <v>2026</v>
      </c>
      <c r="C3419" t="s">
        <v>5</v>
      </c>
      <c r="D3419" t="s">
        <v>6</v>
      </c>
      <c r="E3419" t="s">
        <v>2412</v>
      </c>
      <c r="F3419" s="3">
        <v>0</v>
      </c>
      <c r="G3419" s="3">
        <v>0</v>
      </c>
      <c r="H3419" s="3">
        <v>0</v>
      </c>
      <c r="I3419" s="3">
        <v>0</v>
      </c>
      <c r="J3419" s="4" t="s">
        <v>3369</v>
      </c>
      <c r="K3419" s="3">
        <v>0</v>
      </c>
      <c r="L3419">
        <f t="shared" si="54"/>
        <v>1212</v>
      </c>
    </row>
    <row r="3420" spans="1:12" x14ac:dyDescent="0.25">
      <c r="A3420" t="str">
        <f>A3419</f>
        <v>Sandusky Witches' Walk</v>
      </c>
      <c r="B3420">
        <f>B3419</f>
        <v>2026</v>
      </c>
      <c r="C3420" t="s">
        <v>3357</v>
      </c>
      <c r="D3420" t="str">
        <f>D3419</f>
        <v>501(c)(3)</v>
      </c>
      <c r="E3420" t="str">
        <f>E3419</f>
        <v>1073-45</v>
      </c>
      <c r="F3420" s="3">
        <f>SUM(F3417:F3419)</f>
        <v>0</v>
      </c>
      <c r="G3420" s="3">
        <f>SUM(G3417:G3419)</f>
        <v>0</v>
      </c>
      <c r="H3420" s="3">
        <f>SUM(H3417:H3419)</f>
        <v>0</v>
      </c>
      <c r="I3420" s="3">
        <f>SUM(I3417:I3419)</f>
        <v>-150</v>
      </c>
      <c r="J3420" s="3">
        <v>0</v>
      </c>
      <c r="K3420" s="3">
        <f>SUM(K3417:K3419)</f>
        <v>-150</v>
      </c>
      <c r="L3420">
        <f t="shared" si="54"/>
        <v>1212</v>
      </c>
    </row>
    <row r="3421" spans="1:12" x14ac:dyDescent="0.25">
      <c r="A3421" t="s">
        <v>2413</v>
      </c>
      <c r="B3421">
        <v>2026</v>
      </c>
      <c r="C3421" t="s">
        <v>9</v>
      </c>
      <c r="D3421" t="s">
        <v>6</v>
      </c>
      <c r="E3421" t="s">
        <v>2414</v>
      </c>
      <c r="F3421" s="3">
        <v>24017.35</v>
      </c>
      <c r="G3421" s="3">
        <v>0</v>
      </c>
      <c r="H3421" s="3">
        <v>24017.35</v>
      </c>
      <c r="I3421" s="3">
        <v>-1031.76</v>
      </c>
      <c r="J3421" s="3">
        <v>-4734</v>
      </c>
      <c r="K3421" s="3">
        <v>18251.59</v>
      </c>
      <c r="L3421">
        <f t="shared" si="54"/>
        <v>1213</v>
      </c>
    </row>
    <row r="3422" spans="1:12" x14ac:dyDescent="0.25">
      <c r="A3422" t="str">
        <f>A3421</f>
        <v>Sandusky, Saint Mary's Parish</v>
      </c>
      <c r="B3422">
        <f>B3421</f>
        <v>2026</v>
      </c>
      <c r="C3422" t="s">
        <v>3357</v>
      </c>
      <c r="D3422" t="str">
        <f>D3421</f>
        <v>501(c)(3)</v>
      </c>
      <c r="E3422" t="str">
        <f>E3421</f>
        <v>1031-45</v>
      </c>
      <c r="F3422" s="3">
        <f>SUM(F3421)</f>
        <v>24017.35</v>
      </c>
      <c r="G3422" s="3">
        <f>SUM(G3421)</f>
        <v>0</v>
      </c>
      <c r="H3422" s="3">
        <f>SUM(H3421)</f>
        <v>24017.35</v>
      </c>
      <c r="I3422" s="3">
        <f>SUM(I3421)</f>
        <v>-1031.76</v>
      </c>
      <c r="J3422" s="3">
        <v>-4734</v>
      </c>
      <c r="K3422" s="3">
        <f>SUM(K3421)</f>
        <v>18251.59</v>
      </c>
      <c r="L3422">
        <f t="shared" si="54"/>
        <v>1213</v>
      </c>
    </row>
    <row r="3423" spans="1:12" x14ac:dyDescent="0.25">
      <c r="A3423" t="s">
        <v>2415</v>
      </c>
      <c r="B3423">
        <v>2026</v>
      </c>
      <c r="C3423" t="s">
        <v>9</v>
      </c>
      <c r="D3423" t="s">
        <v>6</v>
      </c>
      <c r="E3423" t="s">
        <v>2416</v>
      </c>
      <c r="F3423" s="3">
        <v>13241</v>
      </c>
      <c r="G3423" s="3">
        <v>0</v>
      </c>
      <c r="H3423" s="3">
        <v>13241</v>
      </c>
      <c r="I3423" s="3">
        <v>-3366.54</v>
      </c>
      <c r="J3423" s="3">
        <v>0</v>
      </c>
      <c r="K3423" s="3">
        <v>9874.4599999999991</v>
      </c>
      <c r="L3423">
        <f t="shared" si="54"/>
        <v>1214</v>
      </c>
    </row>
    <row r="3424" spans="1:12" x14ac:dyDescent="0.25">
      <c r="A3424" t="s">
        <v>2415</v>
      </c>
      <c r="B3424">
        <v>2026</v>
      </c>
      <c r="C3424" t="s">
        <v>5</v>
      </c>
      <c r="D3424" t="s">
        <v>6</v>
      </c>
      <c r="E3424" t="s">
        <v>2416</v>
      </c>
      <c r="F3424" s="3">
        <v>402615</v>
      </c>
      <c r="G3424" s="3">
        <v>-320669</v>
      </c>
      <c r="H3424" s="3">
        <v>81946</v>
      </c>
      <c r="I3424" s="3">
        <v>-24156.9</v>
      </c>
      <c r="J3424" s="4" t="s">
        <v>3369</v>
      </c>
      <c r="K3424" s="3">
        <v>57789.1</v>
      </c>
      <c r="L3424">
        <f t="shared" si="54"/>
        <v>1214</v>
      </c>
    </row>
    <row r="3425" spans="1:12" x14ac:dyDescent="0.25">
      <c r="A3425" t="str">
        <f>A3424</f>
        <v>Sara's Garden--The Sara Joy Rychener-Burkholder Hyperbaric Center</v>
      </c>
      <c r="B3425">
        <f>B3424</f>
        <v>2026</v>
      </c>
      <c r="C3425" t="s">
        <v>3357</v>
      </c>
      <c r="D3425" t="str">
        <f>D3424</f>
        <v>501(c)(3)</v>
      </c>
      <c r="E3425" t="str">
        <f>E3424</f>
        <v>0954-45</v>
      </c>
      <c r="F3425" s="3">
        <f>SUM(F3423:F3424)</f>
        <v>415856</v>
      </c>
      <c r="G3425" s="3">
        <f>SUM(G3423:G3424)</f>
        <v>-320669</v>
      </c>
      <c r="H3425" s="3">
        <f>SUM(H3423:H3424)</f>
        <v>95187</v>
      </c>
      <c r="I3425" s="3">
        <f>SUM(I3423:I3424)</f>
        <v>-27523.440000000002</v>
      </c>
      <c r="J3425" s="3">
        <v>0</v>
      </c>
      <c r="K3425" s="3">
        <f>SUM(K3423:K3424)</f>
        <v>67663.56</v>
      </c>
      <c r="L3425">
        <f t="shared" si="54"/>
        <v>1214</v>
      </c>
    </row>
    <row r="3426" spans="1:12" x14ac:dyDescent="0.25">
      <c r="A3426" t="s">
        <v>2417</v>
      </c>
      <c r="B3426">
        <v>2026</v>
      </c>
      <c r="C3426" t="s">
        <v>5</v>
      </c>
      <c r="D3426" t="s">
        <v>6</v>
      </c>
      <c r="E3426" t="s">
        <v>2418</v>
      </c>
      <c r="F3426" s="3">
        <v>107160</v>
      </c>
      <c r="G3426" s="3">
        <v>-82939</v>
      </c>
      <c r="H3426" s="3">
        <v>24221</v>
      </c>
      <c r="I3426" s="3">
        <v>-4614</v>
      </c>
      <c r="J3426" s="4" t="s">
        <v>3369</v>
      </c>
      <c r="K3426" s="3">
        <v>19607</v>
      </c>
      <c r="L3426">
        <f t="shared" si="54"/>
        <v>1215</v>
      </c>
    </row>
    <row r="3427" spans="1:12" x14ac:dyDescent="0.25">
      <c r="A3427" t="str">
        <f>A3426</f>
        <v>Saul Schottenstein Foundation C</v>
      </c>
      <c r="B3427">
        <f>B3426</f>
        <v>2026</v>
      </c>
      <c r="C3427" t="s">
        <v>3357</v>
      </c>
      <c r="D3427" t="str">
        <f>D3426</f>
        <v>501(c)(3)</v>
      </c>
      <c r="E3427" t="str">
        <f>E3426</f>
        <v>0927-45</v>
      </c>
      <c r="F3427" s="3">
        <f>SUM(F3426)</f>
        <v>107160</v>
      </c>
      <c r="G3427" s="3">
        <f>SUM(G3426)</f>
        <v>-82939</v>
      </c>
      <c r="H3427" s="3">
        <f>SUM(H3426)</f>
        <v>24221</v>
      </c>
      <c r="I3427" s="3">
        <f>SUM(I3426)</f>
        <v>-4614</v>
      </c>
      <c r="J3427" s="4" t="s">
        <v>3369</v>
      </c>
      <c r="K3427" s="3">
        <f>SUM(K3426)</f>
        <v>19607</v>
      </c>
      <c r="L3427">
        <f t="shared" si="54"/>
        <v>1215</v>
      </c>
    </row>
    <row r="3428" spans="1:12" x14ac:dyDescent="0.25">
      <c r="A3428" t="s">
        <v>2419</v>
      </c>
      <c r="B3428">
        <v>2026</v>
      </c>
      <c r="C3428" t="s">
        <v>5</v>
      </c>
      <c r="D3428" t="s">
        <v>6</v>
      </c>
      <c r="E3428" t="s">
        <v>2420</v>
      </c>
      <c r="F3428" s="3">
        <v>428289</v>
      </c>
      <c r="G3428" s="3">
        <v>-340051</v>
      </c>
      <c r="H3428" s="3">
        <v>88238</v>
      </c>
      <c r="I3428" s="3">
        <v>-17884.8</v>
      </c>
      <c r="J3428" s="4" t="s">
        <v>3369</v>
      </c>
      <c r="K3428" s="3">
        <v>70353.2</v>
      </c>
      <c r="L3428">
        <f t="shared" si="54"/>
        <v>1216</v>
      </c>
    </row>
    <row r="3429" spans="1:12" x14ac:dyDescent="0.25">
      <c r="A3429" t="str">
        <f>A3428</f>
        <v>SBA Aces Inc</v>
      </c>
      <c r="B3429">
        <f>B3428</f>
        <v>2026</v>
      </c>
      <c r="C3429" t="s">
        <v>3357</v>
      </c>
      <c r="D3429" t="str">
        <f>D3428</f>
        <v>501(c)(3)</v>
      </c>
      <c r="E3429" t="str">
        <f>E3428</f>
        <v>1047-45</v>
      </c>
      <c r="F3429" s="3">
        <f>SUM(F3428)</f>
        <v>428289</v>
      </c>
      <c r="G3429" s="3">
        <f>SUM(G3428)</f>
        <v>-340051</v>
      </c>
      <c r="H3429" s="3">
        <f>SUM(H3428)</f>
        <v>88238</v>
      </c>
      <c r="I3429" s="3">
        <f>SUM(I3428)</f>
        <v>-17884.8</v>
      </c>
      <c r="J3429" s="4" t="s">
        <v>3369</v>
      </c>
      <c r="K3429" s="3">
        <f>SUM(K3428)</f>
        <v>70353.2</v>
      </c>
      <c r="L3429">
        <f t="shared" si="54"/>
        <v>1216</v>
      </c>
    </row>
    <row r="3430" spans="1:12" x14ac:dyDescent="0.25">
      <c r="A3430" t="s">
        <v>2421</v>
      </c>
      <c r="B3430">
        <v>2026</v>
      </c>
      <c r="C3430" t="s">
        <v>5</v>
      </c>
      <c r="D3430" t="s">
        <v>6</v>
      </c>
      <c r="E3430" t="s">
        <v>2422</v>
      </c>
      <c r="F3430" s="3">
        <v>180341</v>
      </c>
      <c r="G3430" s="3">
        <v>-137012</v>
      </c>
      <c r="H3430" s="3">
        <v>43329</v>
      </c>
      <c r="I3430" s="3">
        <v>-11778</v>
      </c>
      <c r="J3430" s="4" t="s">
        <v>3369</v>
      </c>
      <c r="K3430" s="3">
        <v>31551</v>
      </c>
      <c r="L3430">
        <f t="shared" si="54"/>
        <v>1217</v>
      </c>
    </row>
    <row r="3431" spans="1:12" x14ac:dyDescent="0.25">
      <c r="A3431" t="str">
        <f>A3430</f>
        <v>Seal Township Fire Association</v>
      </c>
      <c r="B3431">
        <f>B3430</f>
        <v>2026</v>
      </c>
      <c r="C3431" t="s">
        <v>3357</v>
      </c>
      <c r="D3431" t="str">
        <f>D3430</f>
        <v>501(c)(3)</v>
      </c>
      <c r="E3431" t="str">
        <f>E3430</f>
        <v>1027-45</v>
      </c>
      <c r="F3431" s="3">
        <f>SUM(F3430)</f>
        <v>180341</v>
      </c>
      <c r="G3431" s="3">
        <f>SUM(G3430)</f>
        <v>-137012</v>
      </c>
      <c r="H3431" s="3">
        <f>SUM(H3430)</f>
        <v>43329</v>
      </c>
      <c r="I3431" s="3">
        <f>SUM(I3430)</f>
        <v>-11778</v>
      </c>
      <c r="J3431" s="4" t="s">
        <v>3369</v>
      </c>
      <c r="K3431" s="3">
        <f>SUM(K3430)</f>
        <v>31551</v>
      </c>
      <c r="L3431">
        <f t="shared" si="54"/>
        <v>1217</v>
      </c>
    </row>
    <row r="3432" spans="1:12" x14ac:dyDescent="0.25">
      <c r="A3432" t="s">
        <v>2423</v>
      </c>
      <c r="B3432">
        <v>2026</v>
      </c>
      <c r="C3432" t="s">
        <v>9</v>
      </c>
      <c r="D3432" t="s">
        <v>6</v>
      </c>
      <c r="E3432" t="s">
        <v>2424</v>
      </c>
      <c r="F3432" s="3">
        <v>2093</v>
      </c>
      <c r="G3432" s="3">
        <v>0</v>
      </c>
      <c r="H3432" s="3">
        <v>2093</v>
      </c>
      <c r="I3432" s="3">
        <v>-490</v>
      </c>
      <c r="J3432" s="3">
        <v>0</v>
      </c>
      <c r="K3432" s="3">
        <v>1603</v>
      </c>
      <c r="L3432">
        <f t="shared" si="54"/>
        <v>1218</v>
      </c>
    </row>
    <row r="3433" spans="1:12" x14ac:dyDescent="0.25">
      <c r="A3433" t="str">
        <f>A3432</f>
        <v>Sebring Ohio Historical Society</v>
      </c>
      <c r="B3433">
        <f>B3432</f>
        <v>2026</v>
      </c>
      <c r="C3433" t="s">
        <v>3357</v>
      </c>
      <c r="D3433" t="str">
        <f>D3432</f>
        <v>501(c)(3)</v>
      </c>
      <c r="E3433" t="str">
        <f>E3432</f>
        <v>1016-45</v>
      </c>
      <c r="F3433" s="3">
        <f>SUM(F3432)</f>
        <v>2093</v>
      </c>
      <c r="G3433" s="3">
        <f>SUM(G3432)</f>
        <v>0</v>
      </c>
      <c r="H3433" s="3">
        <f>SUM(H3432)</f>
        <v>2093</v>
      </c>
      <c r="I3433" s="3">
        <f>SUM(I3432)</f>
        <v>-490</v>
      </c>
      <c r="J3433" s="3">
        <v>0</v>
      </c>
      <c r="K3433" s="3">
        <f>SUM(K3432)</f>
        <v>1603</v>
      </c>
      <c r="L3433">
        <f t="shared" si="54"/>
        <v>1218</v>
      </c>
    </row>
    <row r="3434" spans="1:12" x14ac:dyDescent="0.25">
      <c r="A3434" t="s">
        <v>2425</v>
      </c>
      <c r="B3434">
        <v>2026</v>
      </c>
      <c r="C3434" t="s">
        <v>9</v>
      </c>
      <c r="D3434" t="s">
        <v>6</v>
      </c>
      <c r="E3434" t="s">
        <v>2426</v>
      </c>
      <c r="F3434" s="3">
        <v>157032.70000000001</v>
      </c>
      <c r="G3434" s="3">
        <v>0</v>
      </c>
      <c r="H3434" s="3">
        <v>157032.70000000001</v>
      </c>
      <c r="I3434" s="3">
        <v>-162315.98000000001</v>
      </c>
      <c r="J3434" s="3">
        <v>0</v>
      </c>
      <c r="K3434" s="3">
        <v>-5283.28</v>
      </c>
      <c r="L3434">
        <f t="shared" si="54"/>
        <v>1219</v>
      </c>
    </row>
    <row r="3435" spans="1:12" x14ac:dyDescent="0.25">
      <c r="A3435" t="s">
        <v>2425</v>
      </c>
      <c r="B3435">
        <v>2026</v>
      </c>
      <c r="C3435" t="s">
        <v>12</v>
      </c>
      <c r="D3435" t="s">
        <v>6</v>
      </c>
      <c r="E3435" t="s">
        <v>2426</v>
      </c>
      <c r="F3435" s="3">
        <v>504328</v>
      </c>
      <c r="G3435" s="3">
        <v>-355731</v>
      </c>
      <c r="H3435" s="3">
        <v>148597</v>
      </c>
      <c r="I3435" s="3">
        <v>-29123.85</v>
      </c>
      <c r="J3435" s="4" t="s">
        <v>3369</v>
      </c>
      <c r="K3435" s="3">
        <v>119473.15</v>
      </c>
      <c r="L3435">
        <f t="shared" si="54"/>
        <v>1219</v>
      </c>
    </row>
    <row r="3436" spans="1:12" x14ac:dyDescent="0.25">
      <c r="A3436" t="str">
        <f>A3435</f>
        <v>Seneca County Commission On Aging, Inc.</v>
      </c>
      <c r="B3436">
        <f>B3435</f>
        <v>2026</v>
      </c>
      <c r="C3436" t="s">
        <v>3357</v>
      </c>
      <c r="D3436" t="str">
        <f>D3435</f>
        <v>501(c)(3)</v>
      </c>
      <c r="E3436" t="str">
        <f>E3435</f>
        <v>0627-45</v>
      </c>
      <c r="F3436" s="3">
        <f>SUM(F3434:F3435)</f>
        <v>661360.69999999995</v>
      </c>
      <c r="G3436" s="3">
        <f>SUM(G3434:G3435)</f>
        <v>-355731</v>
      </c>
      <c r="H3436" s="3">
        <f>SUM(H3434:H3435)</f>
        <v>305629.7</v>
      </c>
      <c r="I3436" s="3">
        <f>SUM(I3434:I3435)</f>
        <v>-191439.83000000002</v>
      </c>
      <c r="J3436" s="3">
        <v>0</v>
      </c>
      <c r="K3436" s="3">
        <f>SUM(K3434:K3435)</f>
        <v>114189.87</v>
      </c>
      <c r="L3436">
        <f t="shared" si="54"/>
        <v>1219</v>
      </c>
    </row>
    <row r="3437" spans="1:12" x14ac:dyDescent="0.25">
      <c r="A3437" t="s">
        <v>2427</v>
      </c>
      <c r="B3437">
        <v>2026</v>
      </c>
      <c r="C3437" t="s">
        <v>9</v>
      </c>
      <c r="D3437" t="s">
        <v>6</v>
      </c>
      <c r="E3437" t="s">
        <v>2428</v>
      </c>
      <c r="F3437" s="3">
        <v>142346.75</v>
      </c>
      <c r="G3437" s="3">
        <v>0</v>
      </c>
      <c r="H3437" s="3">
        <v>142346.75</v>
      </c>
      <c r="I3437" s="3">
        <v>-201219</v>
      </c>
      <c r="J3437" s="3">
        <v>0</v>
      </c>
      <c r="K3437" s="3">
        <v>-58872.25</v>
      </c>
      <c r="L3437">
        <f t="shared" si="54"/>
        <v>1220</v>
      </c>
    </row>
    <row r="3438" spans="1:12" x14ac:dyDescent="0.25">
      <c r="A3438" t="s">
        <v>2427</v>
      </c>
      <c r="B3438">
        <v>2026</v>
      </c>
      <c r="C3438" t="s">
        <v>12</v>
      </c>
      <c r="D3438" t="s">
        <v>6</v>
      </c>
      <c r="E3438" t="s">
        <v>2428</v>
      </c>
      <c r="F3438" s="3">
        <v>508881</v>
      </c>
      <c r="G3438" s="3">
        <v>-394565</v>
      </c>
      <c r="H3438" s="3">
        <v>114316</v>
      </c>
      <c r="I3438" s="3">
        <v>-12252</v>
      </c>
      <c r="J3438" s="4" t="s">
        <v>3369</v>
      </c>
      <c r="K3438" s="3">
        <v>102064</v>
      </c>
      <c r="L3438">
        <f t="shared" si="54"/>
        <v>1220</v>
      </c>
    </row>
    <row r="3439" spans="1:12" x14ac:dyDescent="0.25">
      <c r="A3439" t="str">
        <f>A3438</f>
        <v>Senecaville Volunteer Fireman's Association</v>
      </c>
      <c r="B3439">
        <f>B3438</f>
        <v>2026</v>
      </c>
      <c r="C3439" t="s">
        <v>3357</v>
      </c>
      <c r="D3439" t="str">
        <f>D3438</f>
        <v>501(c)(3)</v>
      </c>
      <c r="E3439" t="str">
        <f>E3438</f>
        <v>0523-45</v>
      </c>
      <c r="F3439" s="3">
        <f>SUM(F3437:F3438)</f>
        <v>651227.75</v>
      </c>
      <c r="G3439" s="3">
        <f>SUM(G3437:G3438)</f>
        <v>-394565</v>
      </c>
      <c r="H3439" s="3">
        <f>SUM(H3437:H3438)</f>
        <v>256662.75</v>
      </c>
      <c r="I3439" s="3">
        <f>SUM(I3437:I3438)</f>
        <v>-213471</v>
      </c>
      <c r="J3439" s="3">
        <v>0</v>
      </c>
      <c r="K3439" s="3">
        <f>SUM(K3437:K3438)</f>
        <v>43191.75</v>
      </c>
      <c r="L3439">
        <f t="shared" si="54"/>
        <v>1220</v>
      </c>
    </row>
    <row r="3440" spans="1:12" x14ac:dyDescent="0.25">
      <c r="A3440" t="s">
        <v>2429</v>
      </c>
      <c r="B3440">
        <v>2026</v>
      </c>
      <c r="C3440" t="s">
        <v>5</v>
      </c>
      <c r="D3440" t="s">
        <v>6</v>
      </c>
      <c r="E3440" t="s">
        <v>2430</v>
      </c>
      <c r="F3440" s="3">
        <v>2001512</v>
      </c>
      <c r="G3440" s="3">
        <v>-1608257</v>
      </c>
      <c r="H3440" s="3">
        <v>393255</v>
      </c>
      <c r="I3440" s="3">
        <v>-117487.22</v>
      </c>
      <c r="J3440" s="4" t="s">
        <v>3369</v>
      </c>
      <c r="K3440" s="3">
        <v>275767.78000000003</v>
      </c>
      <c r="L3440">
        <f t="shared" si="54"/>
        <v>1221</v>
      </c>
    </row>
    <row r="3441" spans="1:12" x14ac:dyDescent="0.25">
      <c r="A3441" t="str">
        <f>A3440</f>
        <v>Serving Older Adults Through Changing Times</v>
      </c>
      <c r="B3441">
        <f>B3440</f>
        <v>2026</v>
      </c>
      <c r="C3441" t="s">
        <v>3357</v>
      </c>
      <c r="D3441" t="str">
        <f>D3440</f>
        <v>501(c)(3)</v>
      </c>
      <c r="E3441" t="str">
        <f>E3440</f>
        <v>0945-45</v>
      </c>
      <c r="F3441" s="3">
        <f>SUM(F3440)</f>
        <v>2001512</v>
      </c>
      <c r="G3441" s="3">
        <f>SUM(G3440)</f>
        <v>-1608257</v>
      </c>
      <c r="H3441" s="3">
        <f>SUM(H3440)</f>
        <v>393255</v>
      </c>
      <c r="I3441" s="3">
        <f>SUM(I3440)</f>
        <v>-117487.22</v>
      </c>
      <c r="J3441" s="4" t="s">
        <v>3369</v>
      </c>
      <c r="K3441" s="3">
        <f>SUM(K3440)</f>
        <v>275767.78000000003</v>
      </c>
      <c r="L3441">
        <f t="shared" si="54"/>
        <v>1221</v>
      </c>
    </row>
    <row r="3442" spans="1:12" x14ac:dyDescent="0.25">
      <c r="A3442" t="s">
        <v>2431</v>
      </c>
      <c r="B3442">
        <v>2026</v>
      </c>
      <c r="C3442" t="s">
        <v>5</v>
      </c>
      <c r="D3442" t="s">
        <v>864</v>
      </c>
      <c r="E3442" t="s">
        <v>2432</v>
      </c>
      <c r="F3442" s="3">
        <v>7920</v>
      </c>
      <c r="G3442" s="3">
        <v>-6900</v>
      </c>
      <c r="H3442" s="3">
        <v>1020</v>
      </c>
      <c r="I3442" s="3">
        <v>-1192.8499999999999</v>
      </c>
      <c r="J3442" s="4" t="s">
        <v>3369</v>
      </c>
      <c r="K3442" s="3">
        <v>-172.85</v>
      </c>
      <c r="L3442">
        <f t="shared" si="54"/>
        <v>1222</v>
      </c>
    </row>
    <row r="3443" spans="1:12" x14ac:dyDescent="0.25">
      <c r="A3443" t="str">
        <f>A3442</f>
        <v>Shamrock Athletic Club</v>
      </c>
      <c r="B3443">
        <f>B3442</f>
        <v>2026</v>
      </c>
      <c r="C3443" t="s">
        <v>3357</v>
      </c>
      <c r="D3443" t="str">
        <f>D3442</f>
        <v>501(c)(7)</v>
      </c>
      <c r="E3443" t="str">
        <f>E3442</f>
        <v>1066-45</v>
      </c>
      <c r="F3443" s="3">
        <f>SUM(F3442)</f>
        <v>7920</v>
      </c>
      <c r="G3443" s="3">
        <f>SUM(G3442)</f>
        <v>-6900</v>
      </c>
      <c r="H3443" s="3">
        <f>SUM(H3442)</f>
        <v>1020</v>
      </c>
      <c r="I3443" s="3">
        <f>SUM(I3442)</f>
        <v>-1192.8499999999999</v>
      </c>
      <c r="J3443" s="4" t="s">
        <v>3369</v>
      </c>
      <c r="K3443" s="3">
        <f>SUM(K3442)</f>
        <v>-172.85</v>
      </c>
      <c r="L3443">
        <f t="shared" si="54"/>
        <v>1222</v>
      </c>
    </row>
    <row r="3444" spans="1:12" x14ac:dyDescent="0.25">
      <c r="A3444" t="s">
        <v>2433</v>
      </c>
      <c r="B3444">
        <v>2026</v>
      </c>
      <c r="C3444" t="s">
        <v>5</v>
      </c>
      <c r="D3444" t="s">
        <v>6</v>
      </c>
      <c r="E3444" t="s">
        <v>2434</v>
      </c>
      <c r="F3444" s="3">
        <v>355268</v>
      </c>
      <c r="G3444" s="3">
        <v>-288107</v>
      </c>
      <c r="H3444" s="3">
        <v>67161</v>
      </c>
      <c r="I3444" s="3">
        <v>-22704.68</v>
      </c>
      <c r="J3444" s="4" t="s">
        <v>3369</v>
      </c>
      <c r="K3444" s="3">
        <v>44456.32</v>
      </c>
      <c r="L3444">
        <f t="shared" si="54"/>
        <v>1223</v>
      </c>
    </row>
    <row r="3445" spans="1:12" x14ac:dyDescent="0.25">
      <c r="A3445" t="str">
        <f>A3444</f>
        <v>Share A Vision</v>
      </c>
      <c r="B3445">
        <f>B3444</f>
        <v>2026</v>
      </c>
      <c r="C3445" t="s">
        <v>3357</v>
      </c>
      <c r="D3445" t="str">
        <f>D3444</f>
        <v>501(c)(3)</v>
      </c>
      <c r="E3445" t="str">
        <f>E3444</f>
        <v>1036-45</v>
      </c>
      <c r="F3445" s="3">
        <f>SUM(F3444)</f>
        <v>355268</v>
      </c>
      <c r="G3445" s="3">
        <f>SUM(G3444)</f>
        <v>-288107</v>
      </c>
      <c r="H3445" s="3">
        <f>SUM(H3444)</f>
        <v>67161</v>
      </c>
      <c r="I3445" s="3">
        <f>SUM(I3444)</f>
        <v>-22704.68</v>
      </c>
      <c r="J3445" s="4" t="s">
        <v>3369</v>
      </c>
      <c r="K3445" s="3">
        <f>SUM(K3444)</f>
        <v>44456.32</v>
      </c>
      <c r="L3445">
        <f t="shared" si="54"/>
        <v>1223</v>
      </c>
    </row>
    <row r="3446" spans="1:12" x14ac:dyDescent="0.25">
      <c r="A3446" t="s">
        <v>2435</v>
      </c>
      <c r="B3446">
        <v>2026</v>
      </c>
      <c r="C3446" t="s">
        <v>9</v>
      </c>
      <c r="D3446" t="s">
        <v>6</v>
      </c>
      <c r="E3446" t="s">
        <v>2436</v>
      </c>
      <c r="F3446" s="3">
        <v>0</v>
      </c>
      <c r="G3446" s="3">
        <v>0</v>
      </c>
      <c r="H3446" s="3">
        <v>0</v>
      </c>
      <c r="I3446" s="3">
        <v>0</v>
      </c>
      <c r="J3446" s="3">
        <v>0</v>
      </c>
      <c r="K3446" s="3">
        <v>0</v>
      </c>
      <c r="L3446">
        <f t="shared" si="54"/>
        <v>1224</v>
      </c>
    </row>
    <row r="3447" spans="1:12" x14ac:dyDescent="0.25">
      <c r="A3447" t="str">
        <f>A3446</f>
        <v>Shawnee band boosters</v>
      </c>
      <c r="B3447">
        <f>B3446</f>
        <v>2026</v>
      </c>
      <c r="C3447" t="s">
        <v>3357</v>
      </c>
      <c r="D3447" t="str">
        <f>D3446</f>
        <v>501(c)(3)</v>
      </c>
      <c r="E3447" t="str">
        <f>E3446</f>
        <v>1063-45</v>
      </c>
      <c r="F3447" s="3">
        <f>SUM(F3446)</f>
        <v>0</v>
      </c>
      <c r="G3447" s="3">
        <f>SUM(G3446)</f>
        <v>0</v>
      </c>
      <c r="H3447" s="3">
        <f>SUM(H3446)</f>
        <v>0</v>
      </c>
      <c r="I3447" s="3">
        <f>SUM(I3446)</f>
        <v>0</v>
      </c>
      <c r="J3447" s="3">
        <v>0</v>
      </c>
      <c r="K3447" s="3">
        <f>SUM(K3446)</f>
        <v>0</v>
      </c>
      <c r="L3447">
        <f t="shared" si="54"/>
        <v>1224</v>
      </c>
    </row>
    <row r="3448" spans="1:12" x14ac:dyDescent="0.25">
      <c r="A3448" t="s">
        <v>2437</v>
      </c>
      <c r="B3448">
        <v>2026</v>
      </c>
      <c r="C3448" t="s">
        <v>9</v>
      </c>
      <c r="D3448" t="s">
        <v>6</v>
      </c>
      <c r="E3448" t="s">
        <v>2438</v>
      </c>
      <c r="F3448" s="3">
        <v>24167</v>
      </c>
      <c r="G3448" s="3">
        <v>0</v>
      </c>
      <c r="H3448" s="3">
        <v>24167</v>
      </c>
      <c r="I3448" s="3">
        <v>-6606.49</v>
      </c>
      <c r="J3448" s="3">
        <v>-2587.9699999999998</v>
      </c>
      <c r="K3448" s="3">
        <v>14972.54</v>
      </c>
      <c r="L3448">
        <f t="shared" si="54"/>
        <v>1225</v>
      </c>
    </row>
    <row r="3449" spans="1:12" x14ac:dyDescent="0.25">
      <c r="A3449" t="s">
        <v>2437</v>
      </c>
      <c r="B3449">
        <v>2026</v>
      </c>
      <c r="C3449" t="s">
        <v>12</v>
      </c>
      <c r="D3449" t="s">
        <v>6</v>
      </c>
      <c r="E3449" t="s">
        <v>2438</v>
      </c>
      <c r="F3449" s="3">
        <v>600</v>
      </c>
      <c r="G3449" s="3">
        <v>-250</v>
      </c>
      <c r="H3449" s="3">
        <v>350</v>
      </c>
      <c r="I3449" s="3">
        <v>-22.95</v>
      </c>
      <c r="J3449" s="4" t="s">
        <v>3369</v>
      </c>
      <c r="K3449" s="3">
        <v>327.05</v>
      </c>
      <c r="L3449">
        <f t="shared" si="54"/>
        <v>1225</v>
      </c>
    </row>
    <row r="3450" spans="1:12" x14ac:dyDescent="0.25">
      <c r="A3450" t="str">
        <f>A3449</f>
        <v>Shawnee Football Parents Association</v>
      </c>
      <c r="B3450">
        <f>B3449</f>
        <v>2026</v>
      </c>
      <c r="C3450" t="s">
        <v>3357</v>
      </c>
      <c r="D3450" t="str">
        <f>D3449</f>
        <v>501(c)(3)</v>
      </c>
      <c r="E3450" t="str">
        <f>E3449</f>
        <v>1060-45</v>
      </c>
      <c r="F3450" s="3">
        <f>SUM(F3448:F3449)</f>
        <v>24767</v>
      </c>
      <c r="G3450" s="3">
        <f>SUM(G3448:G3449)</f>
        <v>-250</v>
      </c>
      <c r="H3450" s="3">
        <f>SUM(H3448:H3449)</f>
        <v>24517</v>
      </c>
      <c r="I3450" s="3">
        <f>SUM(I3448:I3449)</f>
        <v>-6629.44</v>
      </c>
      <c r="J3450" s="3">
        <v>-2587.9699999999998</v>
      </c>
      <c r="K3450" s="3">
        <f>SUM(K3448:K3449)</f>
        <v>15299.59</v>
      </c>
      <c r="L3450">
        <f t="shared" si="54"/>
        <v>1225</v>
      </c>
    </row>
    <row r="3451" spans="1:12" x14ac:dyDescent="0.25">
      <c r="A3451" t="s">
        <v>2439</v>
      </c>
      <c r="B3451">
        <v>2026</v>
      </c>
      <c r="C3451" t="s">
        <v>5</v>
      </c>
      <c r="D3451" t="s">
        <v>6</v>
      </c>
      <c r="E3451" t="s">
        <v>2440</v>
      </c>
      <c r="F3451" s="3">
        <v>1128445</v>
      </c>
      <c r="G3451" s="3">
        <v>-902471</v>
      </c>
      <c r="H3451" s="3">
        <v>225974</v>
      </c>
      <c r="I3451" s="3">
        <v>-65302.31</v>
      </c>
      <c r="J3451" s="4" t="s">
        <v>3369</v>
      </c>
      <c r="K3451" s="3">
        <v>160671.69</v>
      </c>
      <c r="L3451">
        <f t="shared" si="54"/>
        <v>1226</v>
      </c>
    </row>
    <row r="3452" spans="1:12" x14ac:dyDescent="0.25">
      <c r="A3452" t="str">
        <f>A3451</f>
        <v>Sheridan Biddy League Football</v>
      </c>
      <c r="B3452">
        <f>B3451</f>
        <v>2026</v>
      </c>
      <c r="C3452" t="s">
        <v>3357</v>
      </c>
      <c r="D3452" t="str">
        <f>D3451</f>
        <v>501(c)(3)</v>
      </c>
      <c r="E3452" t="str">
        <f>E3451</f>
        <v>1028-45</v>
      </c>
      <c r="F3452" s="3">
        <f>SUM(F3451)</f>
        <v>1128445</v>
      </c>
      <c r="G3452" s="3">
        <f>SUM(G3451)</f>
        <v>-902471</v>
      </c>
      <c r="H3452" s="3">
        <f>SUM(H3451)</f>
        <v>225974</v>
      </c>
      <c r="I3452" s="3">
        <f>SUM(I3451)</f>
        <v>-65302.31</v>
      </c>
      <c r="J3452" s="4" t="s">
        <v>3369</v>
      </c>
      <c r="K3452" s="3">
        <f>SUM(K3451)</f>
        <v>160671.69</v>
      </c>
      <c r="L3452">
        <f t="shared" si="54"/>
        <v>1226</v>
      </c>
    </row>
    <row r="3453" spans="1:12" x14ac:dyDescent="0.25">
      <c r="A3453" t="s">
        <v>2441</v>
      </c>
      <c r="B3453">
        <v>2026</v>
      </c>
      <c r="C3453" t="s">
        <v>1</v>
      </c>
      <c r="D3453" t="s">
        <v>2</v>
      </c>
      <c r="E3453" t="s">
        <v>2442</v>
      </c>
      <c r="F3453" s="3">
        <v>512885</v>
      </c>
      <c r="G3453" s="3">
        <v>-468292.85</v>
      </c>
      <c r="H3453" s="3">
        <v>44592.15</v>
      </c>
      <c r="I3453" s="3">
        <v>-13905.62</v>
      </c>
      <c r="J3453" s="4" t="s">
        <v>3369</v>
      </c>
      <c r="K3453" s="3">
        <v>30686.53</v>
      </c>
      <c r="L3453">
        <f t="shared" si="54"/>
        <v>1227</v>
      </c>
    </row>
    <row r="3454" spans="1:12" x14ac:dyDescent="0.25">
      <c r="A3454" t="s">
        <v>2441</v>
      </c>
      <c r="B3454">
        <v>2026</v>
      </c>
      <c r="C3454" t="s">
        <v>5</v>
      </c>
      <c r="D3454" t="s">
        <v>2</v>
      </c>
      <c r="E3454" t="s">
        <v>2442</v>
      </c>
      <c r="F3454" s="3">
        <v>13448</v>
      </c>
      <c r="G3454" s="3">
        <v>-10045</v>
      </c>
      <c r="H3454" s="3">
        <v>3403</v>
      </c>
      <c r="I3454" s="3">
        <v>-2014.07</v>
      </c>
      <c r="J3454" s="4" t="s">
        <v>3369</v>
      </c>
      <c r="K3454" s="3">
        <v>1388.93</v>
      </c>
      <c r="L3454">
        <f t="shared" si="54"/>
        <v>1227</v>
      </c>
    </row>
    <row r="3455" spans="1:12" x14ac:dyDescent="0.25">
      <c r="A3455" t="str">
        <f>A3454</f>
        <v>Sidney ELKS Lodge #786</v>
      </c>
      <c r="B3455">
        <f>B3454</f>
        <v>2026</v>
      </c>
      <c r="C3455" t="s">
        <v>3357</v>
      </c>
      <c r="D3455" t="str">
        <f>D3454</f>
        <v>501(c)(8)</v>
      </c>
      <c r="E3455" t="str">
        <f>E3454</f>
        <v>0191-28</v>
      </c>
      <c r="F3455" s="3">
        <f>SUM(F3453:F3454)</f>
        <v>526333</v>
      </c>
      <c r="G3455" s="3">
        <f>SUM(G3453:G3454)</f>
        <v>-478337.85</v>
      </c>
      <c r="H3455" s="3">
        <f>SUM(H3453:H3454)</f>
        <v>47995.15</v>
      </c>
      <c r="I3455" s="3">
        <f>SUM(I3453:I3454)</f>
        <v>-15919.69</v>
      </c>
      <c r="J3455" s="4" t="s">
        <v>3369</v>
      </c>
      <c r="K3455" s="3">
        <f>SUM(K3453:K3454)</f>
        <v>32075.46</v>
      </c>
      <c r="L3455">
        <f t="shared" si="54"/>
        <v>1227</v>
      </c>
    </row>
    <row r="3456" spans="1:12" x14ac:dyDescent="0.25">
      <c r="A3456" t="s">
        <v>2443</v>
      </c>
      <c r="B3456">
        <v>2026</v>
      </c>
      <c r="C3456" t="s">
        <v>5</v>
      </c>
      <c r="D3456" t="s">
        <v>6</v>
      </c>
      <c r="E3456" t="s">
        <v>2444</v>
      </c>
      <c r="F3456" s="3">
        <v>542318</v>
      </c>
      <c r="G3456" s="3">
        <v>-440614</v>
      </c>
      <c r="H3456" s="3">
        <v>101704</v>
      </c>
      <c r="I3456" s="3">
        <v>-19426.75</v>
      </c>
      <c r="J3456" s="4" t="s">
        <v>3369</v>
      </c>
      <c r="K3456" s="3">
        <v>82277.25</v>
      </c>
      <c r="L3456">
        <f t="shared" si="54"/>
        <v>1228</v>
      </c>
    </row>
    <row r="3457" spans="1:12" x14ac:dyDescent="0.25">
      <c r="A3457" t="str">
        <f>A3456</f>
        <v>Sidney Post 217 American Legion Baseball</v>
      </c>
      <c r="B3457">
        <f>B3456</f>
        <v>2026</v>
      </c>
      <c r="C3457" t="s">
        <v>3357</v>
      </c>
      <c r="D3457" t="str">
        <f>D3456</f>
        <v>501(c)(3)</v>
      </c>
      <c r="E3457" t="str">
        <f>E3456</f>
        <v>0928-45</v>
      </c>
      <c r="F3457" s="3">
        <f>SUM(F3456)</f>
        <v>542318</v>
      </c>
      <c r="G3457" s="3">
        <f>SUM(G3456)</f>
        <v>-440614</v>
      </c>
      <c r="H3457" s="3">
        <f>SUM(H3456)</f>
        <v>101704</v>
      </c>
      <c r="I3457" s="3">
        <f>SUM(I3456)</f>
        <v>-19426.75</v>
      </c>
      <c r="J3457" s="4" t="s">
        <v>3369</v>
      </c>
      <c r="K3457" s="3">
        <f>SUM(K3456)</f>
        <v>82277.25</v>
      </c>
      <c r="L3457">
        <f t="shared" si="54"/>
        <v>1228</v>
      </c>
    </row>
    <row r="3458" spans="1:12" x14ac:dyDescent="0.25">
      <c r="A3458" t="s">
        <v>2445</v>
      </c>
      <c r="B3458">
        <v>2026</v>
      </c>
      <c r="C3458" t="s">
        <v>1</v>
      </c>
      <c r="D3458" t="s">
        <v>2</v>
      </c>
      <c r="E3458" t="s">
        <v>2446</v>
      </c>
      <c r="F3458" s="3">
        <v>662228.30000000005</v>
      </c>
      <c r="G3458" s="3">
        <v>-521323.75000000006</v>
      </c>
      <c r="H3458" s="3">
        <v>140904.54999999999</v>
      </c>
      <c r="I3458" s="3">
        <v>-52645.47</v>
      </c>
      <c r="J3458" s="4" t="s">
        <v>3369</v>
      </c>
      <c r="K3458" s="3">
        <v>88259.08</v>
      </c>
      <c r="L3458">
        <f t="shared" si="54"/>
        <v>1229</v>
      </c>
    </row>
    <row r="3459" spans="1:12" x14ac:dyDescent="0.25">
      <c r="A3459" t="str">
        <f>A3458</f>
        <v>Slovak Catholic Sokols</v>
      </c>
      <c r="B3459">
        <f>B3458</f>
        <v>2026</v>
      </c>
      <c r="C3459" t="s">
        <v>3357</v>
      </c>
      <c r="D3459" t="str">
        <f>D3458</f>
        <v>501(c)(8)</v>
      </c>
      <c r="E3459" t="str">
        <f>E3458</f>
        <v>1037-45</v>
      </c>
      <c r="F3459" s="3">
        <f>SUM(F3458)</f>
        <v>662228.30000000005</v>
      </c>
      <c r="G3459" s="3">
        <f>SUM(G3458)</f>
        <v>-521323.75000000006</v>
      </c>
      <c r="H3459" s="3">
        <f>SUM(H3458)</f>
        <v>140904.54999999999</v>
      </c>
      <c r="I3459" s="3">
        <f>SUM(I3458)</f>
        <v>-52645.47</v>
      </c>
      <c r="J3459" s="4" t="s">
        <v>3369</v>
      </c>
      <c r="K3459" s="3">
        <f>SUM(K3458)</f>
        <v>88259.08</v>
      </c>
      <c r="L3459">
        <f t="shared" si="54"/>
        <v>1229</v>
      </c>
    </row>
    <row r="3460" spans="1:12" x14ac:dyDescent="0.25">
      <c r="A3460" t="s">
        <v>2447</v>
      </c>
      <c r="B3460">
        <v>2026</v>
      </c>
      <c r="C3460" t="s">
        <v>1</v>
      </c>
      <c r="D3460" t="s">
        <v>2</v>
      </c>
      <c r="E3460" t="s">
        <v>2448</v>
      </c>
      <c r="F3460" s="3">
        <v>437360.5</v>
      </c>
      <c r="G3460" s="3">
        <v>-368109.5</v>
      </c>
      <c r="H3460" s="3">
        <v>69251</v>
      </c>
      <c r="I3460" s="3">
        <v>-25873.88</v>
      </c>
      <c r="J3460" s="4" t="s">
        <v>3369</v>
      </c>
      <c r="K3460" s="3">
        <v>43377.120000000003</v>
      </c>
      <c r="L3460">
        <f t="shared" ref="L3460:L3523" si="55">IF(E3460=E3459,L3459,L3459+1)</f>
        <v>1230</v>
      </c>
    </row>
    <row r="3461" spans="1:12" x14ac:dyDescent="0.25">
      <c r="A3461" t="s">
        <v>2447</v>
      </c>
      <c r="B3461">
        <v>2026</v>
      </c>
      <c r="C3461" t="s">
        <v>5</v>
      </c>
      <c r="D3461" t="s">
        <v>2</v>
      </c>
      <c r="E3461" t="s">
        <v>2448</v>
      </c>
      <c r="F3461" s="3">
        <v>2400</v>
      </c>
      <c r="G3461" s="3">
        <v>-1750</v>
      </c>
      <c r="H3461" s="3">
        <v>650</v>
      </c>
      <c r="I3461" s="3">
        <v>-2164.7600000000002</v>
      </c>
      <c r="J3461" s="4" t="s">
        <v>3369</v>
      </c>
      <c r="K3461" s="3">
        <v>-1514.76</v>
      </c>
      <c r="L3461">
        <f t="shared" si="55"/>
        <v>1230</v>
      </c>
    </row>
    <row r="3462" spans="1:12" x14ac:dyDescent="0.25">
      <c r="A3462" t="str">
        <f>A3461</f>
        <v>Slovak J Club</v>
      </c>
      <c r="B3462">
        <f>B3461</f>
        <v>2026</v>
      </c>
      <c r="C3462" t="s">
        <v>3357</v>
      </c>
      <c r="D3462" t="str">
        <f>D3461</f>
        <v>501(c)(8)</v>
      </c>
      <c r="E3462" t="str">
        <f>E3461</f>
        <v>0850-45</v>
      </c>
      <c r="F3462" s="3">
        <f>SUM(F3460:F3461)</f>
        <v>439760.5</v>
      </c>
      <c r="G3462" s="3">
        <f>SUM(G3460:G3461)</f>
        <v>-369859.5</v>
      </c>
      <c r="H3462" s="3">
        <f>SUM(H3460:H3461)</f>
        <v>69901</v>
      </c>
      <c r="I3462" s="3">
        <f>SUM(I3460:I3461)</f>
        <v>-28038.639999999999</v>
      </c>
      <c r="J3462" s="4" t="s">
        <v>3369</v>
      </c>
      <c r="K3462" s="3">
        <f>SUM(K3460:K3461)</f>
        <v>41862.36</v>
      </c>
      <c r="L3462">
        <f t="shared" si="55"/>
        <v>1230</v>
      </c>
    </row>
    <row r="3463" spans="1:12" x14ac:dyDescent="0.25">
      <c r="A3463" t="s">
        <v>2449</v>
      </c>
      <c r="B3463">
        <v>2026</v>
      </c>
      <c r="C3463" t="s">
        <v>5</v>
      </c>
      <c r="D3463" t="s">
        <v>6</v>
      </c>
      <c r="E3463" t="s">
        <v>2450</v>
      </c>
      <c r="F3463" s="3">
        <v>910270</v>
      </c>
      <c r="G3463" s="3">
        <v>-735453</v>
      </c>
      <c r="H3463" s="3">
        <v>174817</v>
      </c>
      <c r="I3463" s="3">
        <v>-53967.7</v>
      </c>
      <c r="J3463" s="4" t="s">
        <v>3369</v>
      </c>
      <c r="K3463" s="3">
        <v>120849.3</v>
      </c>
      <c r="L3463">
        <f t="shared" si="55"/>
        <v>1231</v>
      </c>
    </row>
    <row r="3464" spans="1:12" x14ac:dyDescent="0.25">
      <c r="A3464" t="str">
        <f>A3463</f>
        <v>Smitty's Wrestling Club Inc.</v>
      </c>
      <c r="B3464">
        <f>B3463</f>
        <v>2026</v>
      </c>
      <c r="C3464" t="s">
        <v>3357</v>
      </c>
      <c r="D3464" t="str">
        <f>D3463</f>
        <v>501(c)(3)</v>
      </c>
      <c r="E3464" t="str">
        <f>E3463</f>
        <v>0959-45</v>
      </c>
      <c r="F3464" s="3">
        <f>SUM(F3463)</f>
        <v>910270</v>
      </c>
      <c r="G3464" s="3">
        <f>SUM(G3463)</f>
        <v>-735453</v>
      </c>
      <c r="H3464" s="3">
        <f>SUM(H3463)</f>
        <v>174817</v>
      </c>
      <c r="I3464" s="3">
        <f>SUM(I3463)</f>
        <v>-53967.7</v>
      </c>
      <c r="J3464" s="4" t="s">
        <v>3369</v>
      </c>
      <c r="K3464" s="3">
        <f>SUM(K3463)</f>
        <v>120849.3</v>
      </c>
      <c r="L3464">
        <f t="shared" si="55"/>
        <v>1231</v>
      </c>
    </row>
    <row r="3465" spans="1:12" x14ac:dyDescent="0.25">
      <c r="A3465" t="s">
        <v>2451</v>
      </c>
      <c r="B3465">
        <v>2026</v>
      </c>
      <c r="C3465" t="s">
        <v>9</v>
      </c>
      <c r="D3465" t="s">
        <v>6</v>
      </c>
      <c r="E3465" t="s">
        <v>2452</v>
      </c>
      <c r="F3465" s="3">
        <v>415034.42</v>
      </c>
      <c r="G3465" s="3">
        <v>0</v>
      </c>
      <c r="H3465" s="3">
        <v>415034.42</v>
      </c>
      <c r="I3465" s="3">
        <v>-1073444.93</v>
      </c>
      <c r="J3465" s="3">
        <v>1200</v>
      </c>
      <c r="K3465" s="3">
        <v>-657210.51</v>
      </c>
      <c r="L3465">
        <f t="shared" si="55"/>
        <v>1232</v>
      </c>
    </row>
    <row r="3466" spans="1:12" x14ac:dyDescent="0.25">
      <c r="A3466" t="s">
        <v>2451</v>
      </c>
      <c r="B3466">
        <v>2026</v>
      </c>
      <c r="C3466" t="s">
        <v>12</v>
      </c>
      <c r="D3466" t="s">
        <v>6</v>
      </c>
      <c r="E3466" t="s">
        <v>2452</v>
      </c>
      <c r="F3466" s="3">
        <v>3642194</v>
      </c>
      <c r="G3466" s="3">
        <v>-2678124</v>
      </c>
      <c r="H3466" s="3">
        <v>964070</v>
      </c>
      <c r="I3466" s="3">
        <v>-240360.43</v>
      </c>
      <c r="J3466" s="4" t="s">
        <v>3369</v>
      </c>
      <c r="K3466" s="3">
        <v>723709.57</v>
      </c>
      <c r="L3466">
        <f t="shared" si="55"/>
        <v>1232</v>
      </c>
    </row>
    <row r="3467" spans="1:12" x14ac:dyDescent="0.25">
      <c r="A3467" t="str">
        <f>A3466</f>
        <v>Sobalto Inc. DBA Chapter V Club</v>
      </c>
      <c r="B3467">
        <f>B3466</f>
        <v>2026</v>
      </c>
      <c r="C3467" t="s">
        <v>3357</v>
      </c>
      <c r="D3467" t="str">
        <f>D3466</f>
        <v>501(c)(3)</v>
      </c>
      <c r="E3467" t="str">
        <f>E3466</f>
        <v>0782-45</v>
      </c>
      <c r="F3467" s="3">
        <f>SUM(F3465:F3466)</f>
        <v>4057228.42</v>
      </c>
      <c r="G3467" s="3">
        <f>SUM(G3465:G3466)</f>
        <v>-2678124</v>
      </c>
      <c r="H3467" s="3">
        <f>SUM(H3465:H3466)</f>
        <v>1379104.42</v>
      </c>
      <c r="I3467" s="3">
        <f>SUM(I3465:I3466)</f>
        <v>-1313805.3599999999</v>
      </c>
      <c r="J3467" s="3">
        <v>1200</v>
      </c>
      <c r="K3467" s="3">
        <f>SUM(K3465:K3466)</f>
        <v>66499.059999999939</v>
      </c>
      <c r="L3467">
        <f t="shared" si="55"/>
        <v>1232</v>
      </c>
    </row>
    <row r="3468" spans="1:12" x14ac:dyDescent="0.25">
      <c r="A3468" t="s">
        <v>2453</v>
      </c>
      <c r="B3468">
        <v>2026</v>
      </c>
      <c r="C3468" t="s">
        <v>9</v>
      </c>
      <c r="D3468" t="s">
        <v>6</v>
      </c>
      <c r="E3468" t="s">
        <v>2454</v>
      </c>
      <c r="F3468" s="3">
        <v>301465</v>
      </c>
      <c r="G3468" s="3">
        <v>0</v>
      </c>
      <c r="H3468" s="3">
        <v>301465</v>
      </c>
      <c r="I3468" s="3">
        <v>-557969.54</v>
      </c>
      <c r="J3468" s="3">
        <v>13520.78</v>
      </c>
      <c r="K3468" s="3">
        <v>-242983.76</v>
      </c>
      <c r="L3468">
        <f t="shared" si="55"/>
        <v>1233</v>
      </c>
    </row>
    <row r="3469" spans="1:12" x14ac:dyDescent="0.25">
      <c r="A3469" t="s">
        <v>2453</v>
      </c>
      <c r="B3469">
        <v>2026</v>
      </c>
      <c r="C3469" t="s">
        <v>12</v>
      </c>
      <c r="D3469" t="s">
        <v>6</v>
      </c>
      <c r="E3469" t="s">
        <v>2454</v>
      </c>
      <c r="F3469" s="3">
        <v>1816360</v>
      </c>
      <c r="G3469" s="3">
        <v>-1317917</v>
      </c>
      <c r="H3469" s="3">
        <v>498443</v>
      </c>
      <c r="I3469" s="3">
        <v>-107459.2</v>
      </c>
      <c r="J3469" s="4" t="s">
        <v>3369</v>
      </c>
      <c r="K3469" s="3">
        <v>390983.8</v>
      </c>
      <c r="L3469">
        <f t="shared" si="55"/>
        <v>1233</v>
      </c>
    </row>
    <row r="3470" spans="1:12" x14ac:dyDescent="0.25">
      <c r="A3470" t="s">
        <v>2453</v>
      </c>
      <c r="B3470">
        <v>2026</v>
      </c>
      <c r="C3470" t="s">
        <v>5</v>
      </c>
      <c r="D3470" t="s">
        <v>6</v>
      </c>
      <c r="E3470" t="s">
        <v>2454</v>
      </c>
      <c r="F3470" s="3">
        <v>213280</v>
      </c>
      <c r="G3470" s="3">
        <v>-168851</v>
      </c>
      <c r="H3470" s="3">
        <v>44429</v>
      </c>
      <c r="I3470" s="3">
        <v>-18031.23</v>
      </c>
      <c r="J3470" s="4" t="s">
        <v>3369</v>
      </c>
      <c r="K3470" s="3">
        <v>26397.77</v>
      </c>
      <c r="L3470">
        <f t="shared" si="55"/>
        <v>1233</v>
      </c>
    </row>
    <row r="3471" spans="1:12" x14ac:dyDescent="0.25">
      <c r="A3471" t="str">
        <f>A3470</f>
        <v>Society for Handicapped Citizens</v>
      </c>
      <c r="B3471">
        <f>B3470</f>
        <v>2026</v>
      </c>
      <c r="C3471" t="s">
        <v>3357</v>
      </c>
      <c r="D3471" t="str">
        <f>D3470</f>
        <v>501(c)(3)</v>
      </c>
      <c r="E3471" t="str">
        <f>E3470</f>
        <v>0584-45</v>
      </c>
      <c r="F3471" s="3">
        <f>SUM(F3468:F3470)</f>
        <v>2331105</v>
      </c>
      <c r="G3471" s="3">
        <f>SUM(G3468:G3470)</f>
        <v>-1486768</v>
      </c>
      <c r="H3471" s="3">
        <f>SUM(H3468:H3470)</f>
        <v>844337</v>
      </c>
      <c r="I3471" s="3">
        <f>SUM(I3468:I3470)</f>
        <v>-683459.97</v>
      </c>
      <c r="J3471" s="3">
        <v>13520.78</v>
      </c>
      <c r="K3471" s="3">
        <f>SUM(K3468:K3470)</f>
        <v>174397.80999999997</v>
      </c>
      <c r="L3471">
        <f t="shared" si="55"/>
        <v>1233</v>
      </c>
    </row>
    <row r="3472" spans="1:12" x14ac:dyDescent="0.25">
      <c r="A3472" t="s">
        <v>2455</v>
      </c>
      <c r="B3472">
        <v>2026</v>
      </c>
      <c r="C3472" t="s">
        <v>9</v>
      </c>
      <c r="D3472" t="s">
        <v>6</v>
      </c>
      <c r="E3472" t="s">
        <v>2456</v>
      </c>
      <c r="F3472" s="3">
        <v>14480</v>
      </c>
      <c r="G3472" s="3">
        <v>0</v>
      </c>
      <c r="H3472" s="3">
        <v>14480</v>
      </c>
      <c r="I3472" s="3">
        <v>-8538</v>
      </c>
      <c r="J3472" s="3">
        <v>78.47</v>
      </c>
      <c r="K3472" s="3">
        <v>6020.47</v>
      </c>
      <c r="L3472">
        <f t="shared" si="55"/>
        <v>1234</v>
      </c>
    </row>
    <row r="3473" spans="1:12" x14ac:dyDescent="0.25">
      <c r="A3473" t="str">
        <f>A3472</f>
        <v>Society of St. Vincent de Paul Northeast Ohio District Council, Inc</v>
      </c>
      <c r="B3473">
        <f>B3472</f>
        <v>2026</v>
      </c>
      <c r="C3473" t="s">
        <v>3357</v>
      </c>
      <c r="D3473" t="str">
        <f>D3472</f>
        <v>501(c)(3)</v>
      </c>
      <c r="E3473" t="str">
        <f>E3472</f>
        <v>1056-45</v>
      </c>
      <c r="F3473" s="3">
        <f>SUM(F3472)</f>
        <v>14480</v>
      </c>
      <c r="G3473" s="3">
        <f>SUM(G3472)</f>
        <v>0</v>
      </c>
      <c r="H3473" s="3">
        <f>SUM(H3472)</f>
        <v>14480</v>
      </c>
      <c r="I3473" s="3">
        <f>SUM(I3472)</f>
        <v>-8538</v>
      </c>
      <c r="J3473" s="3">
        <v>78.47</v>
      </c>
      <c r="K3473" s="3">
        <f>SUM(K3472)</f>
        <v>6020.47</v>
      </c>
      <c r="L3473">
        <f t="shared" si="55"/>
        <v>1234</v>
      </c>
    </row>
    <row r="3474" spans="1:12" x14ac:dyDescent="0.25">
      <c r="A3474" t="s">
        <v>2457</v>
      </c>
      <c r="B3474">
        <v>2026</v>
      </c>
      <c r="C3474" t="s">
        <v>5</v>
      </c>
      <c r="D3474" t="s">
        <v>6</v>
      </c>
      <c r="E3474" t="s">
        <v>2458</v>
      </c>
      <c r="F3474" s="3">
        <v>188042</v>
      </c>
      <c r="G3474" s="3">
        <v>-152198</v>
      </c>
      <c r="H3474" s="3">
        <v>35844</v>
      </c>
      <c r="I3474" s="3">
        <v>-11282.52</v>
      </c>
      <c r="J3474" s="4" t="s">
        <v>3369</v>
      </c>
      <c r="K3474" s="3">
        <v>24561.48</v>
      </c>
      <c r="L3474">
        <f t="shared" si="55"/>
        <v>1235</v>
      </c>
    </row>
    <row r="3475" spans="1:12" x14ac:dyDescent="0.25">
      <c r="A3475" t="str">
        <f>A3474</f>
        <v>Soldiers &amp; Sailors Memorial Building</v>
      </c>
      <c r="B3475">
        <f>B3474</f>
        <v>2026</v>
      </c>
      <c r="C3475" t="s">
        <v>3357</v>
      </c>
      <c r="D3475" t="str">
        <f>D3474</f>
        <v>501(c)(3)</v>
      </c>
      <c r="E3475" t="str">
        <f>E3474</f>
        <v>0811-45</v>
      </c>
      <c r="F3475" s="3">
        <f>SUM(F3474)</f>
        <v>188042</v>
      </c>
      <c r="G3475" s="3">
        <f>SUM(G3474)</f>
        <v>-152198</v>
      </c>
      <c r="H3475" s="3">
        <f>SUM(H3474)</f>
        <v>35844</v>
      </c>
      <c r="I3475" s="3">
        <f>SUM(I3474)</f>
        <v>-11282.52</v>
      </c>
      <c r="J3475" s="4" t="s">
        <v>3369</v>
      </c>
      <c r="K3475" s="3">
        <f>SUM(K3474)</f>
        <v>24561.48</v>
      </c>
      <c r="L3475">
        <f t="shared" si="55"/>
        <v>1235</v>
      </c>
    </row>
    <row r="3476" spans="1:12" x14ac:dyDescent="0.25">
      <c r="A3476" t="s">
        <v>2459</v>
      </c>
      <c r="B3476">
        <v>2026</v>
      </c>
      <c r="C3476" t="s">
        <v>9</v>
      </c>
      <c r="D3476" t="s">
        <v>6</v>
      </c>
      <c r="E3476" t="s">
        <v>2460</v>
      </c>
      <c r="F3476" s="3">
        <v>9621.77</v>
      </c>
      <c r="G3476" s="3">
        <v>0</v>
      </c>
      <c r="H3476" s="3">
        <v>9621.77</v>
      </c>
      <c r="I3476" s="3">
        <v>-1550.82</v>
      </c>
      <c r="J3476" s="3">
        <v>0</v>
      </c>
      <c r="K3476" s="3">
        <v>8070.95</v>
      </c>
      <c r="L3476">
        <f t="shared" si="55"/>
        <v>1236</v>
      </c>
    </row>
    <row r="3477" spans="1:12" x14ac:dyDescent="0.25">
      <c r="A3477" t="str">
        <f>A3476</f>
        <v>Sonlight Christian Assembly of God</v>
      </c>
      <c r="B3477">
        <f>B3476</f>
        <v>2026</v>
      </c>
      <c r="C3477" t="s">
        <v>3357</v>
      </c>
      <c r="D3477" t="str">
        <f>D3476</f>
        <v>501(c)(3)</v>
      </c>
      <c r="E3477" t="str">
        <f>E3476</f>
        <v>1039-45</v>
      </c>
      <c r="F3477" s="3">
        <f>SUM(F3476)</f>
        <v>9621.77</v>
      </c>
      <c r="G3477" s="3">
        <f>SUM(G3476)</f>
        <v>0</v>
      </c>
      <c r="H3477" s="3">
        <f>SUM(H3476)</f>
        <v>9621.77</v>
      </c>
      <c r="I3477" s="3">
        <f>SUM(I3476)</f>
        <v>-1550.82</v>
      </c>
      <c r="J3477" s="3">
        <v>0</v>
      </c>
      <c r="K3477" s="3">
        <f>SUM(K3476)</f>
        <v>8070.95</v>
      </c>
      <c r="L3477">
        <f t="shared" si="55"/>
        <v>1236</v>
      </c>
    </row>
    <row r="3478" spans="1:12" x14ac:dyDescent="0.25">
      <c r="A3478" t="s">
        <v>2461</v>
      </c>
      <c r="B3478">
        <v>2026</v>
      </c>
      <c r="C3478" t="s">
        <v>9</v>
      </c>
      <c r="D3478" t="s">
        <v>2</v>
      </c>
      <c r="E3478" t="s">
        <v>2462</v>
      </c>
      <c r="F3478" s="3">
        <v>26216</v>
      </c>
      <c r="G3478" s="3">
        <v>0</v>
      </c>
      <c r="H3478" s="3">
        <v>26216</v>
      </c>
      <c r="I3478" s="3">
        <v>-17387</v>
      </c>
      <c r="J3478" s="3">
        <v>0</v>
      </c>
      <c r="K3478" s="3">
        <v>8829</v>
      </c>
      <c r="L3478">
        <f t="shared" si="55"/>
        <v>1237</v>
      </c>
    </row>
    <row r="3479" spans="1:12" x14ac:dyDescent="0.25">
      <c r="A3479" t="s">
        <v>2461</v>
      </c>
      <c r="B3479">
        <v>2026</v>
      </c>
      <c r="C3479" t="s">
        <v>12</v>
      </c>
      <c r="D3479" t="s">
        <v>2</v>
      </c>
      <c r="E3479" t="s">
        <v>2462</v>
      </c>
      <c r="F3479" s="3">
        <v>197059</v>
      </c>
      <c r="G3479" s="3">
        <v>-167376</v>
      </c>
      <c r="H3479" s="3">
        <v>29683</v>
      </c>
      <c r="I3479" s="3">
        <v>-5505.01</v>
      </c>
      <c r="J3479" s="4" t="s">
        <v>3369</v>
      </c>
      <c r="K3479" s="3">
        <v>24177.99</v>
      </c>
      <c r="L3479">
        <f t="shared" si="55"/>
        <v>1237</v>
      </c>
    </row>
    <row r="3480" spans="1:12" x14ac:dyDescent="0.25">
      <c r="A3480" t="s">
        <v>2461</v>
      </c>
      <c r="B3480">
        <v>2026</v>
      </c>
      <c r="C3480" t="s">
        <v>1</v>
      </c>
      <c r="D3480" t="s">
        <v>2</v>
      </c>
      <c r="E3480" t="s">
        <v>2462</v>
      </c>
      <c r="F3480" s="3">
        <v>21442682.25</v>
      </c>
      <c r="G3480" s="3">
        <v>-19881097.100000001</v>
      </c>
      <c r="H3480" s="3">
        <v>1561585.15</v>
      </c>
      <c r="I3480" s="3">
        <v>-566807</v>
      </c>
      <c r="J3480" s="4" t="s">
        <v>3369</v>
      </c>
      <c r="K3480" s="3">
        <v>994778.15</v>
      </c>
      <c r="L3480">
        <f t="shared" si="55"/>
        <v>1237</v>
      </c>
    </row>
    <row r="3481" spans="1:12" x14ac:dyDescent="0.25">
      <c r="A3481" t="s">
        <v>2461</v>
      </c>
      <c r="B3481">
        <v>2026</v>
      </c>
      <c r="C3481" t="s">
        <v>5</v>
      </c>
      <c r="D3481" t="s">
        <v>2</v>
      </c>
      <c r="E3481" t="s">
        <v>2462</v>
      </c>
      <c r="F3481" s="3">
        <v>847239.35</v>
      </c>
      <c r="G3481" s="3">
        <v>-699154.14</v>
      </c>
      <c r="H3481" s="3">
        <v>148085.21</v>
      </c>
      <c r="I3481" s="3">
        <v>-61119.91</v>
      </c>
      <c r="J3481" s="4" t="s">
        <v>3369</v>
      </c>
      <c r="K3481" s="3">
        <v>86965.3</v>
      </c>
      <c r="L3481">
        <f t="shared" si="55"/>
        <v>1237</v>
      </c>
    </row>
    <row r="3482" spans="1:12" x14ac:dyDescent="0.25">
      <c r="A3482" t="str">
        <f>A3481</f>
        <v>Sons &amp; Daughters of Herman #2</v>
      </c>
      <c r="B3482">
        <f>B3481</f>
        <v>2026</v>
      </c>
      <c r="C3482" t="s">
        <v>3357</v>
      </c>
      <c r="D3482" t="str">
        <f>D3481</f>
        <v>501(c)(8)</v>
      </c>
      <c r="E3482" t="str">
        <f>E3481</f>
        <v>0825-45</v>
      </c>
      <c r="F3482" s="3">
        <f>SUM(F3478:F3481)</f>
        <v>22513196.600000001</v>
      </c>
      <c r="G3482" s="3">
        <f>SUM(G3478:G3481)</f>
        <v>-20747627.240000002</v>
      </c>
      <c r="H3482" s="3">
        <f>SUM(H3478:H3481)</f>
        <v>1765569.3599999999</v>
      </c>
      <c r="I3482" s="3">
        <f>SUM(I3478:I3481)</f>
        <v>-650818.92000000004</v>
      </c>
      <c r="J3482" s="3">
        <v>0</v>
      </c>
      <c r="K3482" s="3">
        <f>SUM(K3478:K3481)</f>
        <v>1114750.44</v>
      </c>
      <c r="L3482">
        <f t="shared" si="55"/>
        <v>1237</v>
      </c>
    </row>
    <row r="3483" spans="1:12" x14ac:dyDescent="0.25">
      <c r="A3483" t="s">
        <v>3345</v>
      </c>
      <c r="B3483" s="2" t="s">
        <v>3324</v>
      </c>
      <c r="C3483" t="s">
        <v>1</v>
      </c>
      <c r="D3483" t="s">
        <v>10</v>
      </c>
      <c r="E3483" t="s">
        <v>3346</v>
      </c>
      <c r="F3483" s="3">
        <v>270739</v>
      </c>
      <c r="G3483" s="3">
        <v>-217252.5</v>
      </c>
      <c r="H3483" s="3">
        <v>53486.5</v>
      </c>
      <c r="I3483" s="3">
        <v>-13472.14</v>
      </c>
      <c r="J3483" s="4" t="s">
        <v>3369</v>
      </c>
      <c r="K3483" s="3">
        <v>40014.36</v>
      </c>
      <c r="L3483">
        <f t="shared" si="55"/>
        <v>1238</v>
      </c>
    </row>
    <row r="3484" spans="1:12" x14ac:dyDescent="0.25">
      <c r="A3484" t="s">
        <v>3345</v>
      </c>
      <c r="B3484" s="2" t="s">
        <v>3324</v>
      </c>
      <c r="C3484" t="s">
        <v>5</v>
      </c>
      <c r="D3484" t="s">
        <v>10</v>
      </c>
      <c r="E3484" t="s">
        <v>3346</v>
      </c>
      <c r="F3484" s="3">
        <v>206980</v>
      </c>
      <c r="G3484" s="3">
        <v>-178464</v>
      </c>
      <c r="H3484" s="3">
        <v>28516</v>
      </c>
      <c r="I3484" s="3">
        <v>-5406.03</v>
      </c>
      <c r="J3484" s="4" t="s">
        <v>3369</v>
      </c>
      <c r="K3484" s="3">
        <v>23109.97</v>
      </c>
      <c r="L3484">
        <f t="shared" si="55"/>
        <v>1238</v>
      </c>
    </row>
    <row r="3485" spans="1:12" x14ac:dyDescent="0.25">
      <c r="A3485" t="str">
        <f>A3484</f>
        <v>Sons Of Amvets 88</v>
      </c>
      <c r="B3485" s="2" t="str">
        <f>B3484</f>
        <v>2025 (Closure)</v>
      </c>
      <c r="C3485" t="s">
        <v>3357</v>
      </c>
      <c r="D3485" t="str">
        <f>D3484</f>
        <v>501(c)(19)</v>
      </c>
      <c r="E3485" t="str">
        <f>E3484</f>
        <v>1021-45</v>
      </c>
      <c r="F3485" s="3">
        <f>SUM(F3483:F3484)</f>
        <v>477719</v>
      </c>
      <c r="G3485" s="3">
        <f>SUM(G3483:G3484)</f>
        <v>-395716.5</v>
      </c>
      <c r="H3485" s="3">
        <f>SUM(H3483:H3484)</f>
        <v>82002.5</v>
      </c>
      <c r="I3485" s="3">
        <f>SUM(I3483:I3484)</f>
        <v>-18878.169999999998</v>
      </c>
      <c r="J3485" s="4" t="s">
        <v>3369</v>
      </c>
      <c r="K3485" s="3">
        <f>SUM(K3483:K3484)</f>
        <v>63124.33</v>
      </c>
      <c r="L3485">
        <f t="shared" si="55"/>
        <v>1238</v>
      </c>
    </row>
    <row r="3486" spans="1:12" x14ac:dyDescent="0.25">
      <c r="A3486" t="s">
        <v>2463</v>
      </c>
      <c r="B3486">
        <v>2026</v>
      </c>
      <c r="C3486" t="s">
        <v>9</v>
      </c>
      <c r="D3486" t="s">
        <v>2</v>
      </c>
      <c r="E3486" t="s">
        <v>2464</v>
      </c>
      <c r="F3486" s="3">
        <v>15980</v>
      </c>
      <c r="G3486" s="3">
        <v>0</v>
      </c>
      <c r="H3486" s="3">
        <v>15980</v>
      </c>
      <c r="I3486" s="3">
        <v>-16180</v>
      </c>
      <c r="J3486" s="3">
        <v>0</v>
      </c>
      <c r="K3486" s="3">
        <v>-200</v>
      </c>
      <c r="L3486">
        <f t="shared" si="55"/>
        <v>1239</v>
      </c>
    </row>
    <row r="3487" spans="1:12" x14ac:dyDescent="0.25">
      <c r="A3487" t="s">
        <v>2463</v>
      </c>
      <c r="B3487">
        <v>2026</v>
      </c>
      <c r="C3487" t="s">
        <v>70</v>
      </c>
      <c r="D3487" t="s">
        <v>2</v>
      </c>
      <c r="E3487" t="s">
        <v>2464</v>
      </c>
      <c r="F3487" s="3">
        <v>0</v>
      </c>
      <c r="G3487" s="3">
        <v>0</v>
      </c>
      <c r="H3487" s="3">
        <v>0</v>
      </c>
      <c r="I3487" s="3">
        <v>0</v>
      </c>
      <c r="J3487" s="4" t="s">
        <v>3369</v>
      </c>
      <c r="K3487" s="3">
        <v>0</v>
      </c>
      <c r="L3487">
        <f t="shared" si="55"/>
        <v>1239</v>
      </c>
    </row>
    <row r="3488" spans="1:12" x14ac:dyDescent="0.25">
      <c r="A3488" t="s">
        <v>2463</v>
      </c>
      <c r="B3488">
        <v>2026</v>
      </c>
      <c r="C3488" t="s">
        <v>12</v>
      </c>
      <c r="D3488" t="s">
        <v>2</v>
      </c>
      <c r="E3488" t="s">
        <v>2464</v>
      </c>
      <c r="F3488" s="3">
        <v>0</v>
      </c>
      <c r="G3488" s="3">
        <v>0</v>
      </c>
      <c r="H3488" s="3">
        <v>0</v>
      </c>
      <c r="I3488" s="3">
        <v>0</v>
      </c>
      <c r="J3488" s="4" t="s">
        <v>3369</v>
      </c>
      <c r="K3488" s="3">
        <v>0</v>
      </c>
      <c r="L3488">
        <f t="shared" si="55"/>
        <v>1239</v>
      </c>
    </row>
    <row r="3489" spans="1:12" x14ac:dyDescent="0.25">
      <c r="A3489" t="s">
        <v>2463</v>
      </c>
      <c r="B3489">
        <v>2026</v>
      </c>
      <c r="C3489" t="s">
        <v>1</v>
      </c>
      <c r="D3489" t="s">
        <v>2</v>
      </c>
      <c r="E3489" t="s">
        <v>2464</v>
      </c>
      <c r="F3489" s="3">
        <v>1678782.85</v>
      </c>
      <c r="G3489" s="3">
        <v>-1396587.9000000001</v>
      </c>
      <c r="H3489" s="3">
        <v>282194.95</v>
      </c>
      <c r="I3489" s="3">
        <v>-105435.07</v>
      </c>
      <c r="J3489" s="4" t="s">
        <v>3369</v>
      </c>
      <c r="K3489" s="3">
        <v>176759.88</v>
      </c>
      <c r="L3489">
        <f t="shared" si="55"/>
        <v>1239</v>
      </c>
    </row>
    <row r="3490" spans="1:12" x14ac:dyDescent="0.25">
      <c r="A3490" t="s">
        <v>2463</v>
      </c>
      <c r="B3490">
        <v>2026</v>
      </c>
      <c r="C3490" t="s">
        <v>5</v>
      </c>
      <c r="D3490" t="s">
        <v>2</v>
      </c>
      <c r="E3490" t="s">
        <v>2464</v>
      </c>
      <c r="F3490" s="3">
        <v>29286</v>
      </c>
      <c r="G3490" s="3">
        <v>-23100</v>
      </c>
      <c r="H3490" s="3">
        <v>6186</v>
      </c>
      <c r="I3490" s="3">
        <v>-5533.12</v>
      </c>
      <c r="J3490" s="4" t="s">
        <v>3369</v>
      </c>
      <c r="K3490" s="3">
        <v>652.88</v>
      </c>
      <c r="L3490">
        <f t="shared" si="55"/>
        <v>1239</v>
      </c>
    </row>
    <row r="3491" spans="1:12" x14ac:dyDescent="0.25">
      <c r="A3491" t="str">
        <f>A3490</f>
        <v>Sons of Herman #10</v>
      </c>
      <c r="B3491">
        <f>B3490</f>
        <v>2026</v>
      </c>
      <c r="C3491" t="s">
        <v>3357</v>
      </c>
      <c r="D3491" t="str">
        <f>D3490</f>
        <v>501(c)(8)</v>
      </c>
      <c r="E3491" t="str">
        <f>E3490</f>
        <v>0816-45</v>
      </c>
      <c r="F3491" s="3">
        <f>SUM(F3486:F3490)</f>
        <v>1724048.85</v>
      </c>
      <c r="G3491" s="3">
        <f>SUM(G3486:G3490)</f>
        <v>-1419687.9000000001</v>
      </c>
      <c r="H3491" s="3">
        <f>SUM(H3486:H3490)</f>
        <v>304360.95</v>
      </c>
      <c r="I3491" s="3">
        <f>SUM(I3486:I3490)</f>
        <v>-127148.19</v>
      </c>
      <c r="J3491" s="3">
        <v>0</v>
      </c>
      <c r="K3491" s="3">
        <f>SUM(K3486:K3490)</f>
        <v>177212.76</v>
      </c>
      <c r="L3491">
        <f t="shared" si="55"/>
        <v>1239</v>
      </c>
    </row>
    <row r="3492" spans="1:12" x14ac:dyDescent="0.25">
      <c r="A3492" t="s">
        <v>2465</v>
      </c>
      <c r="B3492">
        <v>2026</v>
      </c>
      <c r="C3492" t="s">
        <v>1</v>
      </c>
      <c r="D3492" t="s">
        <v>2</v>
      </c>
      <c r="E3492" t="s">
        <v>2466</v>
      </c>
      <c r="F3492" s="3">
        <v>4469840.75</v>
      </c>
      <c r="G3492" s="3">
        <v>-4090637.6</v>
      </c>
      <c r="H3492" s="3">
        <v>379203.15</v>
      </c>
      <c r="I3492" s="3">
        <v>-137399.56</v>
      </c>
      <c r="J3492" s="4" t="s">
        <v>3369</v>
      </c>
      <c r="K3492" s="3">
        <v>241803.59</v>
      </c>
      <c r="L3492">
        <f t="shared" si="55"/>
        <v>1240</v>
      </c>
    </row>
    <row r="3493" spans="1:12" x14ac:dyDescent="0.25">
      <c r="A3493" t="s">
        <v>2465</v>
      </c>
      <c r="B3493">
        <v>2026</v>
      </c>
      <c r="C3493" t="s">
        <v>5</v>
      </c>
      <c r="D3493" t="s">
        <v>2</v>
      </c>
      <c r="E3493" t="s">
        <v>2466</v>
      </c>
      <c r="F3493" s="3">
        <v>289950</v>
      </c>
      <c r="G3493" s="3">
        <v>-239930</v>
      </c>
      <c r="H3493" s="3">
        <v>50020</v>
      </c>
      <c r="I3493" s="3">
        <v>-15254.69</v>
      </c>
      <c r="J3493" s="4" t="s">
        <v>3369</v>
      </c>
      <c r="K3493" s="3">
        <v>34765.31</v>
      </c>
      <c r="L3493">
        <f t="shared" si="55"/>
        <v>1240</v>
      </c>
    </row>
    <row r="3494" spans="1:12" x14ac:dyDescent="0.25">
      <c r="A3494" t="str">
        <f>A3493</f>
        <v>Son's of Herman #14</v>
      </c>
      <c r="B3494">
        <f>B3493</f>
        <v>2026</v>
      </c>
      <c r="C3494" t="s">
        <v>3357</v>
      </c>
      <c r="D3494" t="str">
        <f>D3493</f>
        <v>501(c)(8)</v>
      </c>
      <c r="E3494" t="str">
        <f>E3493</f>
        <v>0834-45</v>
      </c>
      <c r="F3494" s="3">
        <f>SUM(F3492:F3493)</f>
        <v>4759790.75</v>
      </c>
      <c r="G3494" s="3">
        <f>SUM(G3492:G3493)</f>
        <v>-4330567.5999999996</v>
      </c>
      <c r="H3494" s="3">
        <f>SUM(H3492:H3493)</f>
        <v>429223.15</v>
      </c>
      <c r="I3494" s="3">
        <f>SUM(I3492:I3493)</f>
        <v>-152654.25</v>
      </c>
      <c r="J3494" s="4" t="s">
        <v>3369</v>
      </c>
      <c r="K3494" s="3">
        <f>SUM(K3492:K3493)</f>
        <v>276568.90000000002</v>
      </c>
      <c r="L3494">
        <f t="shared" si="55"/>
        <v>1240</v>
      </c>
    </row>
    <row r="3495" spans="1:12" x14ac:dyDescent="0.25">
      <c r="A3495" t="s">
        <v>2467</v>
      </c>
      <c r="B3495">
        <v>2026</v>
      </c>
      <c r="C3495" t="s">
        <v>1</v>
      </c>
      <c r="D3495" t="s">
        <v>2</v>
      </c>
      <c r="E3495" t="s">
        <v>2468</v>
      </c>
      <c r="F3495" s="3">
        <v>388066.2</v>
      </c>
      <c r="G3495" s="3">
        <v>-289166.7</v>
      </c>
      <c r="H3495" s="3">
        <v>98899.5</v>
      </c>
      <c r="I3495" s="3">
        <v>-38379.589999999997</v>
      </c>
      <c r="J3495" s="4" t="s">
        <v>3369</v>
      </c>
      <c r="K3495" s="3">
        <v>60519.91</v>
      </c>
      <c r="L3495">
        <f t="shared" si="55"/>
        <v>1241</v>
      </c>
    </row>
    <row r="3496" spans="1:12" x14ac:dyDescent="0.25">
      <c r="A3496" t="str">
        <f>A3495</f>
        <v>Sons of Italy #1169</v>
      </c>
      <c r="B3496">
        <f>B3495</f>
        <v>2026</v>
      </c>
      <c r="C3496" t="s">
        <v>3357</v>
      </c>
      <c r="D3496" t="str">
        <f>D3495</f>
        <v>501(c)(8)</v>
      </c>
      <c r="E3496" t="str">
        <f>E3495</f>
        <v>1024-45</v>
      </c>
      <c r="F3496" s="3">
        <f>SUM(F3495)</f>
        <v>388066.2</v>
      </c>
      <c r="G3496" s="3">
        <f>SUM(G3495)</f>
        <v>-289166.7</v>
      </c>
      <c r="H3496" s="3">
        <f>SUM(H3495)</f>
        <v>98899.5</v>
      </c>
      <c r="I3496" s="3">
        <f>SUM(I3495)</f>
        <v>-38379.589999999997</v>
      </c>
      <c r="J3496" s="4" t="s">
        <v>3369</v>
      </c>
      <c r="K3496" s="3">
        <f>SUM(K3495)</f>
        <v>60519.91</v>
      </c>
      <c r="L3496">
        <f t="shared" si="55"/>
        <v>1241</v>
      </c>
    </row>
    <row r="3497" spans="1:12" x14ac:dyDescent="0.25">
      <c r="A3497" t="s">
        <v>2469</v>
      </c>
      <c r="B3497">
        <v>2026</v>
      </c>
      <c r="C3497" t="s">
        <v>1</v>
      </c>
      <c r="D3497" t="s">
        <v>2</v>
      </c>
      <c r="E3497" t="s">
        <v>2470</v>
      </c>
      <c r="F3497" s="3">
        <v>1278354.25</v>
      </c>
      <c r="G3497" s="3">
        <v>-971916</v>
      </c>
      <c r="H3497" s="3">
        <v>306438.25</v>
      </c>
      <c r="I3497" s="3">
        <v>-112072.75</v>
      </c>
      <c r="J3497" s="4" t="s">
        <v>3369</v>
      </c>
      <c r="K3497" s="3">
        <v>194365.5</v>
      </c>
      <c r="L3497">
        <f t="shared" si="55"/>
        <v>1242</v>
      </c>
    </row>
    <row r="3498" spans="1:12" x14ac:dyDescent="0.25">
      <c r="A3498" t="s">
        <v>2469</v>
      </c>
      <c r="B3498">
        <v>2026</v>
      </c>
      <c r="C3498" t="s">
        <v>5</v>
      </c>
      <c r="D3498" t="s">
        <v>2</v>
      </c>
      <c r="E3498" t="s">
        <v>2470</v>
      </c>
      <c r="F3498" s="3">
        <v>48611</v>
      </c>
      <c r="G3498" s="3">
        <v>-38143</v>
      </c>
      <c r="H3498" s="3">
        <v>10468</v>
      </c>
      <c r="I3498" s="3">
        <v>-3546.55</v>
      </c>
      <c r="J3498" s="4" t="s">
        <v>3369</v>
      </c>
      <c r="K3498" s="3">
        <v>6921.45</v>
      </c>
      <c r="L3498">
        <f t="shared" si="55"/>
        <v>1242</v>
      </c>
    </row>
    <row r="3499" spans="1:12" x14ac:dyDescent="0.25">
      <c r="A3499" t="str">
        <f>A3498</f>
        <v>Sons of Italy #2884</v>
      </c>
      <c r="B3499">
        <f>B3498</f>
        <v>2026</v>
      </c>
      <c r="C3499" t="s">
        <v>3357</v>
      </c>
      <c r="D3499" t="str">
        <f>D3498</f>
        <v>501(c)(8)</v>
      </c>
      <c r="E3499" t="str">
        <f>E3498</f>
        <v>1033-45</v>
      </c>
      <c r="F3499" s="3">
        <f>SUM(F3497:F3498)</f>
        <v>1326965.25</v>
      </c>
      <c r="G3499" s="3">
        <f>SUM(G3497:G3498)</f>
        <v>-1010059</v>
      </c>
      <c r="H3499" s="3">
        <f>SUM(H3497:H3498)</f>
        <v>316906.25</v>
      </c>
      <c r="I3499" s="3">
        <f>SUM(I3497:I3498)</f>
        <v>-115619.3</v>
      </c>
      <c r="J3499" s="4" t="s">
        <v>3369</v>
      </c>
      <c r="K3499" s="3">
        <f>SUM(K3497:K3498)</f>
        <v>201286.95</v>
      </c>
      <c r="L3499">
        <f t="shared" si="55"/>
        <v>1242</v>
      </c>
    </row>
    <row r="3500" spans="1:12" x14ac:dyDescent="0.25">
      <c r="A3500" t="s">
        <v>2471</v>
      </c>
      <c r="B3500">
        <v>2026</v>
      </c>
      <c r="C3500" t="s">
        <v>1</v>
      </c>
      <c r="D3500" t="s">
        <v>2</v>
      </c>
      <c r="E3500" t="s">
        <v>2472</v>
      </c>
      <c r="F3500" s="3">
        <v>233036.5</v>
      </c>
      <c r="G3500" s="3">
        <v>-181304.75</v>
      </c>
      <c r="H3500" s="3">
        <v>51731.75</v>
      </c>
      <c r="I3500" s="3">
        <v>-19418.849999999999</v>
      </c>
      <c r="J3500" s="4" t="s">
        <v>3369</v>
      </c>
      <c r="K3500" s="3">
        <v>32312.9</v>
      </c>
      <c r="L3500">
        <f t="shared" si="55"/>
        <v>1243</v>
      </c>
    </row>
    <row r="3501" spans="1:12" x14ac:dyDescent="0.25">
      <c r="A3501" t="s">
        <v>2471</v>
      </c>
      <c r="B3501">
        <v>2026</v>
      </c>
      <c r="C3501" t="s">
        <v>5</v>
      </c>
      <c r="D3501" t="s">
        <v>2</v>
      </c>
      <c r="E3501" t="s">
        <v>2472</v>
      </c>
      <c r="F3501" s="3">
        <v>17363</v>
      </c>
      <c r="G3501" s="3">
        <v>-13109.82</v>
      </c>
      <c r="H3501" s="3">
        <v>4253.18</v>
      </c>
      <c r="I3501" s="3">
        <v>-2115.5500000000002</v>
      </c>
      <c r="J3501" s="4" t="s">
        <v>3369</v>
      </c>
      <c r="K3501" s="3">
        <v>2137.63</v>
      </c>
      <c r="L3501">
        <f t="shared" si="55"/>
        <v>1243</v>
      </c>
    </row>
    <row r="3502" spans="1:12" x14ac:dyDescent="0.25">
      <c r="A3502" t="str">
        <f>A3501</f>
        <v>Sons of Italy in America 754 Uguaglianza</v>
      </c>
      <c r="B3502">
        <f>B3501</f>
        <v>2026</v>
      </c>
      <c r="C3502" t="s">
        <v>3357</v>
      </c>
      <c r="D3502" t="str">
        <f>D3501</f>
        <v>501(c)(8)</v>
      </c>
      <c r="E3502" t="str">
        <f>E3501</f>
        <v>0890-45</v>
      </c>
      <c r="F3502" s="3">
        <f>SUM(F3500:F3501)</f>
        <v>250399.5</v>
      </c>
      <c r="G3502" s="3">
        <f>SUM(G3500:G3501)</f>
        <v>-194414.57</v>
      </c>
      <c r="H3502" s="3">
        <f>SUM(H3500:H3501)</f>
        <v>55984.93</v>
      </c>
      <c r="I3502" s="3">
        <f>SUM(I3500:I3501)</f>
        <v>-21534.399999999998</v>
      </c>
      <c r="J3502" s="4" t="s">
        <v>3369</v>
      </c>
      <c r="K3502" s="3">
        <f>SUM(K3500:K3501)</f>
        <v>34450.53</v>
      </c>
      <c r="L3502">
        <f t="shared" si="55"/>
        <v>1243</v>
      </c>
    </row>
    <row r="3503" spans="1:12" x14ac:dyDescent="0.25">
      <c r="A3503" t="s">
        <v>2473</v>
      </c>
      <c r="B3503">
        <v>2026</v>
      </c>
      <c r="C3503" t="s">
        <v>5</v>
      </c>
      <c r="D3503" t="s">
        <v>6</v>
      </c>
      <c r="E3503" t="s">
        <v>2474</v>
      </c>
      <c r="F3503" s="3">
        <v>320136</v>
      </c>
      <c r="G3503" s="3">
        <v>-250801</v>
      </c>
      <c r="H3503" s="3">
        <v>69335</v>
      </c>
      <c r="I3503" s="3">
        <v>-7360</v>
      </c>
      <c r="J3503" s="4" t="s">
        <v>3369</v>
      </c>
      <c r="K3503" s="3">
        <v>61975</v>
      </c>
      <c r="L3503">
        <f t="shared" si="55"/>
        <v>1244</v>
      </c>
    </row>
    <row r="3504" spans="1:12" x14ac:dyDescent="0.25">
      <c r="A3504" t="str">
        <f>A3503</f>
        <v>SOS Project</v>
      </c>
      <c r="B3504">
        <f>B3503</f>
        <v>2026</v>
      </c>
      <c r="C3504" t="s">
        <v>3357</v>
      </c>
      <c r="D3504" t="str">
        <f>D3503</f>
        <v>501(c)(3)</v>
      </c>
      <c r="E3504" t="str">
        <f>E3503</f>
        <v>0968-45</v>
      </c>
      <c r="F3504" s="3">
        <f>SUM(F3503)</f>
        <v>320136</v>
      </c>
      <c r="G3504" s="3">
        <f>SUM(G3503)</f>
        <v>-250801</v>
      </c>
      <c r="H3504" s="3">
        <f>SUM(H3503)</f>
        <v>69335</v>
      </c>
      <c r="I3504" s="3">
        <f>SUM(I3503)</f>
        <v>-7360</v>
      </c>
      <c r="J3504" s="4" t="s">
        <v>3369</v>
      </c>
      <c r="K3504" s="3">
        <f>SUM(K3503)</f>
        <v>61975</v>
      </c>
      <c r="L3504">
        <f t="shared" si="55"/>
        <v>1244</v>
      </c>
    </row>
    <row r="3505" spans="1:12" x14ac:dyDescent="0.25">
      <c r="A3505" t="s">
        <v>2475</v>
      </c>
      <c r="B3505">
        <v>2026</v>
      </c>
      <c r="C3505" t="s">
        <v>9</v>
      </c>
      <c r="D3505" t="s">
        <v>6</v>
      </c>
      <c r="E3505" t="s">
        <v>2476</v>
      </c>
      <c r="F3505" s="3">
        <v>20510</v>
      </c>
      <c r="G3505" s="3">
        <v>0</v>
      </c>
      <c r="H3505" s="3">
        <v>20510</v>
      </c>
      <c r="I3505" s="3">
        <v>-9010.35</v>
      </c>
      <c r="J3505" s="3">
        <v>0</v>
      </c>
      <c r="K3505" s="3">
        <v>11499.65</v>
      </c>
      <c r="L3505">
        <f t="shared" si="55"/>
        <v>1245</v>
      </c>
    </row>
    <row r="3506" spans="1:12" x14ac:dyDescent="0.25">
      <c r="A3506" t="str">
        <f>A3505</f>
        <v>South Range Athletic Boosters</v>
      </c>
      <c r="B3506">
        <f>B3505</f>
        <v>2026</v>
      </c>
      <c r="C3506" t="s">
        <v>3357</v>
      </c>
      <c r="D3506" t="str">
        <f>D3505</f>
        <v>501(c)(3)</v>
      </c>
      <c r="E3506" t="str">
        <f>E3505</f>
        <v>1002-45</v>
      </c>
      <c r="F3506" s="3">
        <f>SUM(F3505)</f>
        <v>20510</v>
      </c>
      <c r="G3506" s="3">
        <f>SUM(G3505)</f>
        <v>0</v>
      </c>
      <c r="H3506" s="3">
        <f>SUM(H3505)</f>
        <v>20510</v>
      </c>
      <c r="I3506" s="3">
        <f>SUM(I3505)</f>
        <v>-9010.35</v>
      </c>
      <c r="J3506" s="3">
        <v>0</v>
      </c>
      <c r="K3506" s="3">
        <f>SUM(K3505)</f>
        <v>11499.65</v>
      </c>
      <c r="L3506">
        <f t="shared" si="55"/>
        <v>1245</v>
      </c>
    </row>
    <row r="3507" spans="1:12" x14ac:dyDescent="0.25">
      <c r="A3507" t="s">
        <v>2477</v>
      </c>
      <c r="B3507">
        <v>2026</v>
      </c>
      <c r="C3507" t="s">
        <v>5</v>
      </c>
      <c r="D3507" t="s">
        <v>864</v>
      </c>
      <c r="E3507" t="s">
        <v>2478</v>
      </c>
      <c r="F3507" s="3">
        <v>109385</v>
      </c>
      <c r="G3507" s="3">
        <v>-87508</v>
      </c>
      <c r="H3507" s="3">
        <v>21877</v>
      </c>
      <c r="I3507" s="3">
        <v>-4249.8500000000004</v>
      </c>
      <c r="J3507" s="4" t="s">
        <v>3369</v>
      </c>
      <c r="K3507" s="3">
        <v>17627.150000000001</v>
      </c>
      <c r="L3507">
        <f t="shared" si="55"/>
        <v>1246</v>
      </c>
    </row>
    <row r="3508" spans="1:12" x14ac:dyDescent="0.25">
      <c r="A3508" t="str">
        <f>A3507</f>
        <v>South Shore Sportsman Club</v>
      </c>
      <c r="B3508">
        <f>B3507</f>
        <v>2026</v>
      </c>
      <c r="C3508" t="s">
        <v>3357</v>
      </c>
      <c r="D3508" t="str">
        <f>D3507</f>
        <v>501(c)(7)</v>
      </c>
      <c r="E3508" t="str">
        <f>E3507</f>
        <v>0835-45</v>
      </c>
      <c r="F3508" s="3">
        <f>SUM(F3507)</f>
        <v>109385</v>
      </c>
      <c r="G3508" s="3">
        <f>SUM(G3507)</f>
        <v>-87508</v>
      </c>
      <c r="H3508" s="3">
        <f>SUM(H3507)</f>
        <v>21877</v>
      </c>
      <c r="I3508" s="3">
        <f>SUM(I3507)</f>
        <v>-4249.8500000000004</v>
      </c>
      <c r="J3508" s="4" t="s">
        <v>3369</v>
      </c>
      <c r="K3508" s="3">
        <f>SUM(K3507)</f>
        <v>17627.150000000001</v>
      </c>
      <c r="L3508">
        <f t="shared" si="55"/>
        <v>1246</v>
      </c>
    </row>
    <row r="3509" spans="1:12" x14ac:dyDescent="0.25">
      <c r="A3509" t="s">
        <v>2479</v>
      </c>
      <c r="B3509">
        <v>2026</v>
      </c>
      <c r="C3509" t="s">
        <v>5</v>
      </c>
      <c r="D3509" t="s">
        <v>864</v>
      </c>
      <c r="E3509" t="s">
        <v>2480</v>
      </c>
      <c r="F3509" s="3">
        <v>9680</v>
      </c>
      <c r="G3509" s="3">
        <v>-7500</v>
      </c>
      <c r="H3509" s="3">
        <v>2180</v>
      </c>
      <c r="I3509" s="3">
        <v>-1042</v>
      </c>
      <c r="J3509" s="4" t="s">
        <v>3369</v>
      </c>
      <c r="K3509" s="3">
        <v>1138</v>
      </c>
      <c r="L3509">
        <f t="shared" si="55"/>
        <v>1247</v>
      </c>
    </row>
    <row r="3510" spans="1:12" x14ac:dyDescent="0.25">
      <c r="A3510" t="str">
        <f>A3509</f>
        <v>Southeast Conservation Club, Inc</v>
      </c>
      <c r="B3510">
        <f>B3509</f>
        <v>2026</v>
      </c>
      <c r="C3510" t="s">
        <v>3357</v>
      </c>
      <c r="D3510" t="str">
        <f>D3509</f>
        <v>501(c)(7)</v>
      </c>
      <c r="E3510" t="str">
        <f>E3509</f>
        <v>0888-45</v>
      </c>
      <c r="F3510" s="3">
        <f>SUM(F3509)</f>
        <v>9680</v>
      </c>
      <c r="G3510" s="3">
        <f>SUM(G3509)</f>
        <v>-7500</v>
      </c>
      <c r="H3510" s="3">
        <f>SUM(H3509)</f>
        <v>2180</v>
      </c>
      <c r="I3510" s="3">
        <f>SUM(I3509)</f>
        <v>-1042</v>
      </c>
      <c r="J3510" s="4" t="s">
        <v>3369</v>
      </c>
      <c r="K3510" s="3">
        <f>SUM(K3509)</f>
        <v>1138</v>
      </c>
      <c r="L3510">
        <f t="shared" si="55"/>
        <v>1247</v>
      </c>
    </row>
    <row r="3511" spans="1:12" x14ac:dyDescent="0.25">
      <c r="A3511" t="s">
        <v>2481</v>
      </c>
      <c r="B3511">
        <v>2026</v>
      </c>
      <c r="C3511" t="s">
        <v>5</v>
      </c>
      <c r="D3511" t="s">
        <v>6</v>
      </c>
      <c r="E3511" t="s">
        <v>2482</v>
      </c>
      <c r="F3511" s="3">
        <v>1239620</v>
      </c>
      <c r="G3511" s="3">
        <v>-1000051</v>
      </c>
      <c r="H3511" s="3">
        <v>239569</v>
      </c>
      <c r="I3511" s="3">
        <v>-73684.2</v>
      </c>
      <c r="J3511" s="4" t="s">
        <v>3369</v>
      </c>
      <c r="K3511" s="3">
        <v>165884.79999999999</v>
      </c>
      <c r="L3511">
        <f t="shared" si="55"/>
        <v>1248</v>
      </c>
    </row>
    <row r="3512" spans="1:12" x14ac:dyDescent="0.25">
      <c r="A3512" t="str">
        <f>A3511</f>
        <v>Southeast Ohio Youth Mentoring, Inc.</v>
      </c>
      <c r="B3512">
        <f>B3511</f>
        <v>2026</v>
      </c>
      <c r="C3512" t="s">
        <v>3357</v>
      </c>
      <c r="D3512" t="str">
        <f>D3511</f>
        <v>501(c)(3)</v>
      </c>
      <c r="E3512" t="str">
        <f>E3511</f>
        <v>0969-45</v>
      </c>
      <c r="F3512" s="3">
        <f>SUM(F3511)</f>
        <v>1239620</v>
      </c>
      <c r="G3512" s="3">
        <f>SUM(G3511)</f>
        <v>-1000051</v>
      </c>
      <c r="H3512" s="3">
        <f>SUM(H3511)</f>
        <v>239569</v>
      </c>
      <c r="I3512" s="3">
        <f>SUM(I3511)</f>
        <v>-73684.2</v>
      </c>
      <c r="J3512" s="4" t="s">
        <v>3369</v>
      </c>
      <c r="K3512" s="3">
        <f>SUM(K3511)</f>
        <v>165884.79999999999</v>
      </c>
      <c r="L3512">
        <f t="shared" si="55"/>
        <v>1248</v>
      </c>
    </row>
    <row r="3513" spans="1:12" x14ac:dyDescent="0.25">
      <c r="A3513" t="s">
        <v>2483</v>
      </c>
      <c r="B3513">
        <v>2026</v>
      </c>
      <c r="C3513" t="s">
        <v>5</v>
      </c>
      <c r="D3513" t="s">
        <v>6</v>
      </c>
      <c r="E3513" t="s">
        <v>2484</v>
      </c>
      <c r="F3513" s="3">
        <v>808050</v>
      </c>
      <c r="G3513" s="3">
        <v>-653904</v>
      </c>
      <c r="H3513" s="3">
        <v>154146</v>
      </c>
      <c r="I3513" s="3">
        <v>-48483</v>
      </c>
      <c r="J3513" s="4" t="s">
        <v>3369</v>
      </c>
      <c r="K3513" s="3">
        <v>105663</v>
      </c>
      <c r="L3513">
        <f t="shared" si="55"/>
        <v>1249</v>
      </c>
    </row>
    <row r="3514" spans="1:12" x14ac:dyDescent="0.25">
      <c r="A3514" t="str">
        <f>A3513</f>
        <v>Southern Ohio Buckeye Bikers</v>
      </c>
      <c r="B3514">
        <f>B3513</f>
        <v>2026</v>
      </c>
      <c r="C3514" t="s">
        <v>3357</v>
      </c>
      <c r="D3514" t="str">
        <f>D3513</f>
        <v>501(c)(3)</v>
      </c>
      <c r="E3514" t="str">
        <f>E3513</f>
        <v>1025-45</v>
      </c>
      <c r="F3514" s="3">
        <f>SUM(F3513)</f>
        <v>808050</v>
      </c>
      <c r="G3514" s="3">
        <f>SUM(G3513)</f>
        <v>-653904</v>
      </c>
      <c r="H3514" s="3">
        <f>SUM(H3513)</f>
        <v>154146</v>
      </c>
      <c r="I3514" s="3">
        <f>SUM(I3513)</f>
        <v>-48483</v>
      </c>
      <c r="J3514" s="4" t="s">
        <v>3369</v>
      </c>
      <c r="K3514" s="3">
        <f>SUM(K3513)</f>
        <v>105663</v>
      </c>
      <c r="L3514">
        <f t="shared" si="55"/>
        <v>1249</v>
      </c>
    </row>
    <row r="3515" spans="1:12" x14ac:dyDescent="0.25">
      <c r="A3515" t="s">
        <v>2485</v>
      </c>
      <c r="B3515">
        <v>2026</v>
      </c>
      <c r="C3515" t="s">
        <v>9</v>
      </c>
      <c r="D3515" t="s">
        <v>6</v>
      </c>
      <c r="E3515" t="s">
        <v>2486</v>
      </c>
      <c r="F3515" s="3">
        <v>34370</v>
      </c>
      <c r="G3515" s="3">
        <v>0</v>
      </c>
      <c r="H3515" s="3">
        <v>34370</v>
      </c>
      <c r="I3515" s="3">
        <v>-5833.81</v>
      </c>
      <c r="J3515" s="3">
        <v>0</v>
      </c>
      <c r="K3515" s="3">
        <v>28536.19</v>
      </c>
      <c r="L3515">
        <f t="shared" si="55"/>
        <v>1250</v>
      </c>
    </row>
    <row r="3516" spans="1:12" x14ac:dyDescent="0.25">
      <c r="A3516" t="str">
        <f>A3515</f>
        <v>Southern Ohio Medical Center Development Foundation</v>
      </c>
      <c r="B3516">
        <f>B3515</f>
        <v>2026</v>
      </c>
      <c r="C3516" t="s">
        <v>3357</v>
      </c>
      <c r="D3516" t="str">
        <f>D3515</f>
        <v>501(c)(3)</v>
      </c>
      <c r="E3516" t="str">
        <f>E3515</f>
        <v>1058-45</v>
      </c>
      <c r="F3516" s="3">
        <f>SUM(F3515)</f>
        <v>34370</v>
      </c>
      <c r="G3516" s="3">
        <f>SUM(G3515)</f>
        <v>0</v>
      </c>
      <c r="H3516" s="3">
        <f>SUM(H3515)</f>
        <v>34370</v>
      </c>
      <c r="I3516" s="3">
        <f>SUM(I3515)</f>
        <v>-5833.81</v>
      </c>
      <c r="J3516" s="3">
        <v>0</v>
      </c>
      <c r="K3516" s="3">
        <f>SUM(K3515)</f>
        <v>28536.19</v>
      </c>
      <c r="L3516">
        <f t="shared" si="55"/>
        <v>1250</v>
      </c>
    </row>
    <row r="3517" spans="1:12" x14ac:dyDescent="0.25">
      <c r="A3517" t="s">
        <v>2487</v>
      </c>
      <c r="B3517">
        <v>2026</v>
      </c>
      <c r="C3517" t="s">
        <v>9</v>
      </c>
      <c r="D3517" t="s">
        <v>6</v>
      </c>
      <c r="E3517" t="s">
        <v>2488</v>
      </c>
      <c r="F3517" s="3">
        <v>20700</v>
      </c>
      <c r="G3517" s="3">
        <v>0</v>
      </c>
      <c r="H3517" s="3">
        <v>20700</v>
      </c>
      <c r="I3517" s="3">
        <v>-5922</v>
      </c>
      <c r="J3517" s="3">
        <v>0</v>
      </c>
      <c r="K3517" s="3">
        <v>14778</v>
      </c>
      <c r="L3517">
        <f t="shared" si="55"/>
        <v>1251</v>
      </c>
    </row>
    <row r="3518" spans="1:12" x14ac:dyDescent="0.25">
      <c r="A3518" t="s">
        <v>2487</v>
      </c>
      <c r="B3518">
        <v>2026</v>
      </c>
      <c r="C3518" t="s">
        <v>12</v>
      </c>
      <c r="D3518" t="s">
        <v>6</v>
      </c>
      <c r="E3518" t="s">
        <v>2488</v>
      </c>
      <c r="F3518" s="3">
        <v>0</v>
      </c>
      <c r="G3518" s="3">
        <v>0</v>
      </c>
      <c r="H3518" s="3">
        <v>0</v>
      </c>
      <c r="I3518" s="3">
        <v>0</v>
      </c>
      <c r="J3518" s="4" t="s">
        <v>3369</v>
      </c>
      <c r="K3518" s="3">
        <v>0</v>
      </c>
      <c r="L3518">
        <f t="shared" si="55"/>
        <v>1251</v>
      </c>
    </row>
    <row r="3519" spans="1:12" x14ac:dyDescent="0.25">
      <c r="A3519" t="str">
        <f>A3518</f>
        <v>Special Olympics Ohio, Inc.</v>
      </c>
      <c r="B3519">
        <f>B3518</f>
        <v>2026</v>
      </c>
      <c r="C3519" t="s">
        <v>3357</v>
      </c>
      <c r="D3519" t="str">
        <f>D3518</f>
        <v>501(c)(3)</v>
      </c>
      <c r="E3519" t="str">
        <f>E3518</f>
        <v>1041-45</v>
      </c>
      <c r="F3519" s="3">
        <f>SUM(F3517:F3518)</f>
        <v>20700</v>
      </c>
      <c r="G3519" s="3">
        <f>SUM(G3517:G3518)</f>
        <v>0</v>
      </c>
      <c r="H3519" s="3">
        <f>SUM(H3517:H3518)</f>
        <v>20700</v>
      </c>
      <c r="I3519" s="3">
        <f>SUM(I3517:I3518)</f>
        <v>-5922</v>
      </c>
      <c r="J3519" s="3">
        <v>0</v>
      </c>
      <c r="K3519" s="3">
        <f>SUM(K3517:K3518)</f>
        <v>14778</v>
      </c>
      <c r="L3519">
        <f t="shared" si="55"/>
        <v>1251</v>
      </c>
    </row>
    <row r="3520" spans="1:12" x14ac:dyDescent="0.25">
      <c r="A3520" t="s">
        <v>2489</v>
      </c>
      <c r="B3520">
        <v>2026</v>
      </c>
      <c r="C3520" t="s">
        <v>1</v>
      </c>
      <c r="D3520" t="s">
        <v>10</v>
      </c>
      <c r="E3520" t="s">
        <v>2490</v>
      </c>
      <c r="F3520" s="3">
        <v>8273302.4000000004</v>
      </c>
      <c r="G3520" s="3">
        <v>-7674769.1000000006</v>
      </c>
      <c r="H3520" s="3">
        <v>598533.30000000005</v>
      </c>
      <c r="I3520" s="3">
        <v>-230218.2</v>
      </c>
      <c r="J3520" s="4" t="s">
        <v>3369</v>
      </c>
      <c r="K3520" s="3">
        <v>368315.1</v>
      </c>
      <c r="L3520">
        <f t="shared" si="55"/>
        <v>1252</v>
      </c>
    </row>
    <row r="3521" spans="1:12" x14ac:dyDescent="0.25">
      <c r="A3521" t="s">
        <v>2489</v>
      </c>
      <c r="B3521">
        <v>2026</v>
      </c>
      <c r="C3521" t="s">
        <v>5</v>
      </c>
      <c r="D3521" t="s">
        <v>10</v>
      </c>
      <c r="E3521" t="s">
        <v>2490</v>
      </c>
      <c r="F3521" s="3">
        <v>118617</v>
      </c>
      <c r="G3521" s="3">
        <v>-95781</v>
      </c>
      <c r="H3521" s="3">
        <v>22836</v>
      </c>
      <c r="I3521" s="3">
        <v>-3163</v>
      </c>
      <c r="J3521" s="4" t="s">
        <v>3369</v>
      </c>
      <c r="K3521" s="3">
        <v>19673</v>
      </c>
      <c r="L3521">
        <f t="shared" si="55"/>
        <v>1252</v>
      </c>
    </row>
    <row r="3522" spans="1:12" x14ac:dyDescent="0.25">
      <c r="A3522" t="str">
        <f>A3521</f>
        <v>Spriggs Wing VFW Post 5451</v>
      </c>
      <c r="B3522">
        <f>B3521</f>
        <v>2026</v>
      </c>
      <c r="C3522" t="s">
        <v>3357</v>
      </c>
      <c r="D3522" t="str">
        <f>D3521</f>
        <v>501(c)(19)</v>
      </c>
      <c r="E3522" t="str">
        <f>E3521</f>
        <v>0241-48</v>
      </c>
      <c r="F3522" s="3">
        <f>SUM(F3520:F3521)</f>
        <v>8391919.4000000004</v>
      </c>
      <c r="G3522" s="3">
        <f>SUM(G3520:G3521)</f>
        <v>-7770550.1000000006</v>
      </c>
      <c r="H3522" s="3">
        <f>SUM(H3520:H3521)</f>
        <v>621369.30000000005</v>
      </c>
      <c r="I3522" s="3">
        <f>SUM(I3520:I3521)</f>
        <v>-233381.2</v>
      </c>
      <c r="J3522" s="4" t="s">
        <v>3369</v>
      </c>
      <c r="K3522" s="3">
        <f>SUM(K3520:K3521)</f>
        <v>387988.1</v>
      </c>
      <c r="L3522">
        <f t="shared" si="55"/>
        <v>1252</v>
      </c>
    </row>
    <row r="3523" spans="1:12" x14ac:dyDescent="0.25">
      <c r="A3523" t="s">
        <v>2491</v>
      </c>
      <c r="B3523">
        <v>2026</v>
      </c>
      <c r="C3523" t="s">
        <v>5</v>
      </c>
      <c r="D3523" t="s">
        <v>6</v>
      </c>
      <c r="E3523" t="s">
        <v>2492</v>
      </c>
      <c r="F3523" s="3">
        <v>695838</v>
      </c>
      <c r="G3523" s="3">
        <v>-570929</v>
      </c>
      <c r="H3523" s="3">
        <v>124909</v>
      </c>
      <c r="I3523" s="3">
        <v>-23573.74</v>
      </c>
      <c r="J3523" s="4" t="s">
        <v>3369</v>
      </c>
      <c r="K3523" s="3">
        <v>101335.26</v>
      </c>
      <c r="L3523">
        <f t="shared" si="55"/>
        <v>1253</v>
      </c>
    </row>
    <row r="3524" spans="1:12" x14ac:dyDescent="0.25">
      <c r="A3524" t="str">
        <f>A3523</f>
        <v>Springfield JROTC Boosters</v>
      </c>
      <c r="B3524">
        <f>B3523</f>
        <v>2026</v>
      </c>
      <c r="C3524" t="s">
        <v>3357</v>
      </c>
      <c r="D3524" t="str">
        <f>D3523</f>
        <v>501(c)(3)</v>
      </c>
      <c r="E3524" t="str">
        <f>E3523</f>
        <v>1052-45</v>
      </c>
      <c r="F3524" s="3">
        <f>SUM(F3523)</f>
        <v>695838</v>
      </c>
      <c r="G3524" s="3">
        <f>SUM(G3523)</f>
        <v>-570929</v>
      </c>
      <c r="H3524" s="3">
        <f>SUM(H3523)</f>
        <v>124909</v>
      </c>
      <c r="I3524" s="3">
        <f>SUM(I3523)</f>
        <v>-23573.74</v>
      </c>
      <c r="J3524" s="4" t="s">
        <v>3369</v>
      </c>
      <c r="K3524" s="3">
        <f>SUM(K3523)</f>
        <v>101335.26</v>
      </c>
      <c r="L3524">
        <f t="shared" ref="L3524:L3587" si="56">IF(E3524=E3523,L3523,L3523+1)</f>
        <v>1253</v>
      </c>
    </row>
    <row r="3525" spans="1:12" x14ac:dyDescent="0.25">
      <c r="A3525" t="s">
        <v>2493</v>
      </c>
      <c r="B3525">
        <v>2026</v>
      </c>
      <c r="C3525" t="s">
        <v>9</v>
      </c>
      <c r="D3525" t="s">
        <v>6</v>
      </c>
      <c r="E3525" t="s">
        <v>2494</v>
      </c>
      <c r="F3525" s="3">
        <v>23515</v>
      </c>
      <c r="G3525" s="3">
        <v>0</v>
      </c>
      <c r="H3525" s="3">
        <v>23515</v>
      </c>
      <c r="I3525" s="3">
        <v>-2209.34</v>
      </c>
      <c r="J3525" s="3">
        <v>0</v>
      </c>
      <c r="K3525" s="3">
        <v>21305.66</v>
      </c>
      <c r="L3525">
        <f t="shared" si="56"/>
        <v>1254</v>
      </c>
    </row>
    <row r="3526" spans="1:12" x14ac:dyDescent="0.25">
      <c r="A3526" t="str">
        <f>A3525</f>
        <v>Springfield Local Athletic Boosters Inc</v>
      </c>
      <c r="B3526">
        <f>B3525</f>
        <v>2026</v>
      </c>
      <c r="C3526" t="s">
        <v>3357</v>
      </c>
      <c r="D3526" t="str">
        <f>D3525</f>
        <v>501(c)(3)</v>
      </c>
      <c r="E3526" t="str">
        <f>E3525</f>
        <v>0971-45</v>
      </c>
      <c r="F3526" s="3">
        <f>SUM(F3525)</f>
        <v>23515</v>
      </c>
      <c r="G3526" s="3">
        <f>SUM(G3525)</f>
        <v>0</v>
      </c>
      <c r="H3526" s="3">
        <f>SUM(H3525)</f>
        <v>23515</v>
      </c>
      <c r="I3526" s="3">
        <f>SUM(I3525)</f>
        <v>-2209.34</v>
      </c>
      <c r="J3526" s="3">
        <v>0</v>
      </c>
      <c r="K3526" s="3">
        <f>SUM(K3525)</f>
        <v>21305.66</v>
      </c>
      <c r="L3526">
        <f t="shared" si="56"/>
        <v>1254</v>
      </c>
    </row>
    <row r="3527" spans="1:12" x14ac:dyDescent="0.25">
      <c r="A3527" t="s">
        <v>2495</v>
      </c>
      <c r="B3527">
        <v>2026</v>
      </c>
      <c r="C3527" t="s">
        <v>9</v>
      </c>
      <c r="D3527" t="s">
        <v>6</v>
      </c>
      <c r="E3527" t="s">
        <v>2496</v>
      </c>
      <c r="F3527" s="3">
        <v>237315.05</v>
      </c>
      <c r="G3527" s="3">
        <v>0</v>
      </c>
      <c r="H3527" s="3">
        <v>237315.05</v>
      </c>
      <c r="I3527" s="3">
        <v>-279993.06</v>
      </c>
      <c r="J3527" s="3">
        <v>2250.98</v>
      </c>
      <c r="K3527" s="3">
        <v>-40427.03</v>
      </c>
      <c r="L3527">
        <f t="shared" si="56"/>
        <v>1255</v>
      </c>
    </row>
    <row r="3528" spans="1:12" x14ac:dyDescent="0.25">
      <c r="A3528" t="s">
        <v>2495</v>
      </c>
      <c r="B3528">
        <v>2026</v>
      </c>
      <c r="C3528" t="s">
        <v>12</v>
      </c>
      <c r="D3528" t="s">
        <v>6</v>
      </c>
      <c r="E3528" t="s">
        <v>2496</v>
      </c>
      <c r="F3528" s="3">
        <v>860593</v>
      </c>
      <c r="G3528" s="3">
        <v>-619451.9</v>
      </c>
      <c r="H3528" s="3">
        <v>241141.1</v>
      </c>
      <c r="I3528" s="3">
        <v>-60087</v>
      </c>
      <c r="J3528" s="4" t="s">
        <v>3369</v>
      </c>
      <c r="K3528" s="3">
        <v>181054.1</v>
      </c>
      <c r="L3528">
        <f t="shared" si="56"/>
        <v>1255</v>
      </c>
    </row>
    <row r="3529" spans="1:12" x14ac:dyDescent="0.25">
      <c r="A3529" t="s">
        <v>2495</v>
      </c>
      <c r="B3529">
        <v>2026</v>
      </c>
      <c r="C3529" t="s">
        <v>5</v>
      </c>
      <c r="D3529" t="s">
        <v>6</v>
      </c>
      <c r="E3529" t="s">
        <v>2496</v>
      </c>
      <c r="F3529" s="3">
        <v>27560</v>
      </c>
      <c r="G3529" s="3">
        <v>-21011</v>
      </c>
      <c r="H3529" s="3">
        <v>6549</v>
      </c>
      <c r="I3529" s="3">
        <v>-1303.8599999999999</v>
      </c>
      <c r="J3529" s="4" t="s">
        <v>3369</v>
      </c>
      <c r="K3529" s="3">
        <v>5245.14</v>
      </c>
      <c r="L3529">
        <f t="shared" si="56"/>
        <v>1255</v>
      </c>
    </row>
    <row r="3530" spans="1:12" x14ac:dyDescent="0.25">
      <c r="A3530" t="str">
        <f>A3529</f>
        <v>Springfield Local Band Boosters</v>
      </c>
      <c r="B3530">
        <f>B3529</f>
        <v>2026</v>
      </c>
      <c r="C3530" t="s">
        <v>3357</v>
      </c>
      <c r="D3530" t="str">
        <f>D3529</f>
        <v>501(c)(3)</v>
      </c>
      <c r="E3530" t="str">
        <f>E3529</f>
        <v>0717-45</v>
      </c>
      <c r="F3530" s="3">
        <f>SUM(F3527:F3529)</f>
        <v>1125468.05</v>
      </c>
      <c r="G3530" s="3">
        <f>SUM(G3527:G3529)</f>
        <v>-640462.9</v>
      </c>
      <c r="H3530" s="3">
        <f>SUM(H3527:H3529)</f>
        <v>485005.15</v>
      </c>
      <c r="I3530" s="3">
        <f>SUM(I3527:I3529)</f>
        <v>-341383.92</v>
      </c>
      <c r="J3530" s="3">
        <v>2250.98</v>
      </c>
      <c r="K3530" s="3">
        <f>SUM(K3527:K3529)</f>
        <v>145872.21000000002</v>
      </c>
      <c r="L3530">
        <f t="shared" si="56"/>
        <v>1255</v>
      </c>
    </row>
    <row r="3531" spans="1:12" x14ac:dyDescent="0.25">
      <c r="A3531" t="s">
        <v>2497</v>
      </c>
      <c r="B3531">
        <v>2026</v>
      </c>
      <c r="C3531" t="s">
        <v>9</v>
      </c>
      <c r="D3531" t="s">
        <v>6</v>
      </c>
      <c r="E3531" t="s">
        <v>2498</v>
      </c>
      <c r="F3531" s="3">
        <v>170651</v>
      </c>
      <c r="G3531" s="3">
        <v>0</v>
      </c>
      <c r="H3531" s="3">
        <v>170651</v>
      </c>
      <c r="I3531" s="3">
        <v>-425352.5</v>
      </c>
      <c r="J3531" s="3">
        <v>0</v>
      </c>
      <c r="K3531" s="3">
        <v>-254701.5</v>
      </c>
      <c r="L3531">
        <f t="shared" si="56"/>
        <v>1256</v>
      </c>
    </row>
    <row r="3532" spans="1:12" x14ac:dyDescent="0.25">
      <c r="A3532" t="s">
        <v>2497</v>
      </c>
      <c r="B3532">
        <v>2026</v>
      </c>
      <c r="C3532" t="s">
        <v>12</v>
      </c>
      <c r="D3532" t="s">
        <v>6</v>
      </c>
      <c r="E3532" t="s">
        <v>2498</v>
      </c>
      <c r="F3532" s="3">
        <v>1507250</v>
      </c>
      <c r="G3532" s="3">
        <v>-1144004</v>
      </c>
      <c r="H3532" s="3">
        <v>363246</v>
      </c>
      <c r="I3532" s="3">
        <v>-87115</v>
      </c>
      <c r="J3532" s="4" t="s">
        <v>3369</v>
      </c>
      <c r="K3532" s="3">
        <v>276131</v>
      </c>
      <c r="L3532">
        <f t="shared" si="56"/>
        <v>1256</v>
      </c>
    </row>
    <row r="3533" spans="1:12" x14ac:dyDescent="0.25">
      <c r="A3533" t="s">
        <v>2497</v>
      </c>
      <c r="B3533">
        <v>2026</v>
      </c>
      <c r="C3533" t="s">
        <v>5</v>
      </c>
      <c r="D3533" t="s">
        <v>6</v>
      </c>
      <c r="E3533" t="s">
        <v>2498</v>
      </c>
      <c r="F3533" s="3">
        <v>919200</v>
      </c>
      <c r="G3533" s="3">
        <v>-730473</v>
      </c>
      <c r="H3533" s="3">
        <v>188727</v>
      </c>
      <c r="I3533" s="3">
        <v>-42310.21</v>
      </c>
      <c r="J3533" s="4" t="s">
        <v>3369</v>
      </c>
      <c r="K3533" s="3">
        <v>146416.79</v>
      </c>
      <c r="L3533">
        <f t="shared" si="56"/>
        <v>1256</v>
      </c>
    </row>
    <row r="3534" spans="1:12" x14ac:dyDescent="0.25">
      <c r="A3534" t="str">
        <f>A3533</f>
        <v>Springfield Youth Baseball Association</v>
      </c>
      <c r="B3534">
        <f>B3533</f>
        <v>2026</v>
      </c>
      <c r="C3534" t="s">
        <v>3357</v>
      </c>
      <c r="D3534" t="str">
        <f>D3533</f>
        <v>501(c)(3)</v>
      </c>
      <c r="E3534" t="str">
        <f>E3533</f>
        <v>0902-45</v>
      </c>
      <c r="F3534" s="3">
        <f>SUM(F3531:F3533)</f>
        <v>2597101</v>
      </c>
      <c r="G3534" s="3">
        <f>SUM(G3531:G3533)</f>
        <v>-1874477</v>
      </c>
      <c r="H3534" s="3">
        <f>SUM(H3531:H3533)</f>
        <v>722624</v>
      </c>
      <c r="I3534" s="3">
        <f>SUM(I3531:I3533)</f>
        <v>-554777.71</v>
      </c>
      <c r="J3534" s="3">
        <v>0</v>
      </c>
      <c r="K3534" s="3">
        <f>SUM(K3531:K3533)</f>
        <v>167846.29</v>
      </c>
      <c r="L3534">
        <f t="shared" si="56"/>
        <v>1256</v>
      </c>
    </row>
    <row r="3535" spans="1:12" x14ac:dyDescent="0.25">
      <c r="A3535" t="s">
        <v>2499</v>
      </c>
      <c r="B3535">
        <v>2026</v>
      </c>
      <c r="C3535" t="s">
        <v>5</v>
      </c>
      <c r="D3535" t="s">
        <v>6</v>
      </c>
      <c r="E3535" t="s">
        <v>2500</v>
      </c>
      <c r="F3535" s="3">
        <v>9400</v>
      </c>
      <c r="G3535" s="3">
        <v>-6609</v>
      </c>
      <c r="H3535" s="3">
        <v>2791</v>
      </c>
      <c r="I3535" s="3">
        <v>-988</v>
      </c>
      <c r="J3535" s="4" t="s">
        <v>3369</v>
      </c>
      <c r="K3535" s="3">
        <v>1803</v>
      </c>
      <c r="L3535">
        <f t="shared" si="56"/>
        <v>1257</v>
      </c>
    </row>
    <row r="3536" spans="1:12" x14ac:dyDescent="0.25">
      <c r="A3536" t="str">
        <f>A3535</f>
        <v>St Bartholomew Catholic Church</v>
      </c>
      <c r="B3536">
        <f>B3535</f>
        <v>2026</v>
      </c>
      <c r="C3536" t="s">
        <v>3357</v>
      </c>
      <c r="D3536" t="str">
        <f>D3535</f>
        <v>501(c)(3)</v>
      </c>
      <c r="E3536" t="str">
        <f>E3535</f>
        <v>0389-45</v>
      </c>
      <c r="F3536" s="3">
        <f>SUM(F3535)</f>
        <v>9400</v>
      </c>
      <c r="G3536" s="3">
        <f>SUM(G3535)</f>
        <v>-6609</v>
      </c>
      <c r="H3536" s="3">
        <f>SUM(H3535)</f>
        <v>2791</v>
      </c>
      <c r="I3536" s="3">
        <f>SUM(I3535)</f>
        <v>-988</v>
      </c>
      <c r="J3536" s="4" t="s">
        <v>3369</v>
      </c>
      <c r="K3536" s="3">
        <f>SUM(K3535)</f>
        <v>1803</v>
      </c>
      <c r="L3536">
        <f t="shared" si="56"/>
        <v>1257</v>
      </c>
    </row>
    <row r="3537" spans="1:12" x14ac:dyDescent="0.25">
      <c r="A3537" t="s">
        <v>2501</v>
      </c>
      <c r="B3537">
        <v>2026</v>
      </c>
      <c r="C3537" t="s">
        <v>9</v>
      </c>
      <c r="D3537" t="s">
        <v>6</v>
      </c>
      <c r="E3537" t="s">
        <v>2502</v>
      </c>
      <c r="F3537" s="3">
        <v>0</v>
      </c>
      <c r="G3537" s="3">
        <v>0</v>
      </c>
      <c r="H3537" s="3">
        <v>0</v>
      </c>
      <c r="I3537" s="3">
        <v>0</v>
      </c>
      <c r="J3537" s="3">
        <v>0</v>
      </c>
      <c r="K3537" s="3">
        <v>0</v>
      </c>
      <c r="L3537">
        <f t="shared" si="56"/>
        <v>1258</v>
      </c>
    </row>
    <row r="3538" spans="1:12" x14ac:dyDescent="0.25">
      <c r="A3538" t="s">
        <v>2501</v>
      </c>
      <c r="B3538">
        <v>2026</v>
      </c>
      <c r="C3538" t="s">
        <v>12</v>
      </c>
      <c r="D3538" t="s">
        <v>6</v>
      </c>
      <c r="E3538" t="s">
        <v>2502</v>
      </c>
      <c r="F3538" s="3">
        <v>0</v>
      </c>
      <c r="G3538" s="3">
        <v>0</v>
      </c>
      <c r="H3538" s="3">
        <v>0</v>
      </c>
      <c r="I3538" s="3">
        <v>0</v>
      </c>
      <c r="J3538" s="4" t="s">
        <v>3369</v>
      </c>
      <c r="K3538" s="3">
        <v>0</v>
      </c>
      <c r="L3538">
        <f t="shared" si="56"/>
        <v>1258</v>
      </c>
    </row>
    <row r="3539" spans="1:12" x14ac:dyDescent="0.25">
      <c r="A3539" t="str">
        <f>A3538</f>
        <v>St Blaise Parish</v>
      </c>
      <c r="B3539">
        <f>B3538</f>
        <v>2026</v>
      </c>
      <c r="C3539" t="s">
        <v>3357</v>
      </c>
      <c r="D3539" t="str">
        <f>D3538</f>
        <v>501(c)(3)</v>
      </c>
      <c r="E3539" t="str">
        <f>E3538</f>
        <v>0110-45</v>
      </c>
      <c r="F3539" s="3">
        <f>SUM(F3537:F3538)</f>
        <v>0</v>
      </c>
      <c r="G3539" s="3">
        <f>SUM(G3537:G3538)</f>
        <v>0</v>
      </c>
      <c r="H3539" s="3">
        <f>SUM(H3537:H3538)</f>
        <v>0</v>
      </c>
      <c r="I3539" s="3">
        <f>SUM(I3537:I3538)</f>
        <v>0</v>
      </c>
      <c r="J3539" s="3">
        <v>0</v>
      </c>
      <c r="K3539" s="3">
        <f>SUM(K3537:K3538)</f>
        <v>0</v>
      </c>
      <c r="L3539">
        <f t="shared" si="56"/>
        <v>1258</v>
      </c>
    </row>
    <row r="3540" spans="1:12" x14ac:dyDescent="0.25">
      <c r="A3540" t="s">
        <v>2503</v>
      </c>
      <c r="B3540">
        <v>2026</v>
      </c>
      <c r="C3540" t="s">
        <v>5</v>
      </c>
      <c r="D3540" t="s">
        <v>6</v>
      </c>
      <c r="E3540" t="s">
        <v>2504</v>
      </c>
      <c r="F3540" s="3">
        <v>119818</v>
      </c>
      <c r="G3540" s="3">
        <v>-96698</v>
      </c>
      <c r="H3540" s="3">
        <v>23120</v>
      </c>
      <c r="I3540" s="3">
        <v>-5326.31</v>
      </c>
      <c r="J3540" s="4" t="s">
        <v>3369</v>
      </c>
      <c r="K3540" s="3">
        <v>17793.689999999999</v>
      </c>
      <c r="L3540">
        <f t="shared" si="56"/>
        <v>1259</v>
      </c>
    </row>
    <row r="3541" spans="1:12" x14ac:dyDescent="0.25">
      <c r="A3541" t="str">
        <f>A3540</f>
        <v>St Clair Township FOP 210</v>
      </c>
      <c r="B3541">
        <f>B3540</f>
        <v>2026</v>
      </c>
      <c r="C3541" t="s">
        <v>3357</v>
      </c>
      <c r="D3541" t="str">
        <f>D3540</f>
        <v>501(c)(3)</v>
      </c>
      <c r="E3541" t="str">
        <f>E3540</f>
        <v>1050-45</v>
      </c>
      <c r="F3541" s="3">
        <f>SUM(F3540)</f>
        <v>119818</v>
      </c>
      <c r="G3541" s="3">
        <f>SUM(G3540)</f>
        <v>-96698</v>
      </c>
      <c r="H3541" s="3">
        <f>SUM(H3540)</f>
        <v>23120</v>
      </c>
      <c r="I3541" s="3">
        <f>SUM(I3540)</f>
        <v>-5326.31</v>
      </c>
      <c r="J3541" s="4" t="s">
        <v>3369</v>
      </c>
      <c r="K3541" s="3">
        <f>SUM(K3540)</f>
        <v>17793.689999999999</v>
      </c>
      <c r="L3541">
        <f t="shared" si="56"/>
        <v>1259</v>
      </c>
    </row>
    <row r="3542" spans="1:12" x14ac:dyDescent="0.25">
      <c r="A3542" t="s">
        <v>2505</v>
      </c>
      <c r="B3542">
        <v>2026</v>
      </c>
      <c r="C3542" t="s">
        <v>9</v>
      </c>
      <c r="D3542" t="s">
        <v>6</v>
      </c>
      <c r="E3542" t="s">
        <v>2506</v>
      </c>
      <c r="F3542" s="3">
        <v>0</v>
      </c>
      <c r="G3542" s="3">
        <v>0</v>
      </c>
      <c r="H3542" s="3">
        <v>0</v>
      </c>
      <c r="I3542" s="3">
        <v>0</v>
      </c>
      <c r="J3542" s="3">
        <v>0</v>
      </c>
      <c r="K3542" s="3">
        <v>0</v>
      </c>
      <c r="L3542">
        <f t="shared" si="56"/>
        <v>1260</v>
      </c>
    </row>
    <row r="3543" spans="1:12" x14ac:dyDescent="0.25">
      <c r="A3543" t="s">
        <v>2505</v>
      </c>
      <c r="B3543">
        <v>2026</v>
      </c>
      <c r="C3543" t="s">
        <v>5</v>
      </c>
      <c r="D3543" t="s">
        <v>6</v>
      </c>
      <c r="E3543" t="s">
        <v>2506</v>
      </c>
      <c r="F3543" s="3">
        <v>0</v>
      </c>
      <c r="G3543" s="3">
        <v>0</v>
      </c>
      <c r="H3543" s="3">
        <v>0</v>
      </c>
      <c r="I3543" s="3">
        <v>0</v>
      </c>
      <c r="J3543" s="4" t="s">
        <v>3369</v>
      </c>
      <c r="K3543" s="3">
        <v>0</v>
      </c>
      <c r="L3543">
        <f t="shared" si="56"/>
        <v>1260</v>
      </c>
    </row>
    <row r="3544" spans="1:12" x14ac:dyDescent="0.25">
      <c r="A3544" t="str">
        <f>A3543</f>
        <v>St Clairsville Junior Sports</v>
      </c>
      <c r="B3544">
        <f>B3543</f>
        <v>2026</v>
      </c>
      <c r="C3544" t="s">
        <v>3357</v>
      </c>
      <c r="D3544" t="str">
        <f>D3543</f>
        <v>501(c)(3)</v>
      </c>
      <c r="E3544" t="str">
        <f>E3543</f>
        <v>1020-45</v>
      </c>
      <c r="F3544" s="3">
        <f>SUM(F3542:F3543)</f>
        <v>0</v>
      </c>
      <c r="G3544" s="3">
        <f>SUM(G3542:G3543)</f>
        <v>0</v>
      </c>
      <c r="H3544" s="3">
        <f>SUM(H3542:H3543)</f>
        <v>0</v>
      </c>
      <c r="I3544" s="3">
        <f>SUM(I3542:I3543)</f>
        <v>0</v>
      </c>
      <c r="J3544" s="3">
        <v>0</v>
      </c>
      <c r="K3544" s="3">
        <f>SUM(K3542:K3543)</f>
        <v>0</v>
      </c>
      <c r="L3544">
        <f t="shared" si="56"/>
        <v>1260</v>
      </c>
    </row>
    <row r="3545" spans="1:12" x14ac:dyDescent="0.25">
      <c r="A3545" t="s">
        <v>2507</v>
      </c>
      <c r="B3545">
        <v>2026</v>
      </c>
      <c r="C3545" t="s">
        <v>5</v>
      </c>
      <c r="D3545" t="s">
        <v>6</v>
      </c>
      <c r="E3545" t="s">
        <v>2508</v>
      </c>
      <c r="F3545" s="3">
        <v>14238</v>
      </c>
      <c r="G3545" s="3">
        <v>-10104.5</v>
      </c>
      <c r="H3545" s="3">
        <v>4133.5</v>
      </c>
      <c r="I3545" s="3">
        <v>-1284.25</v>
      </c>
      <c r="J3545" s="4" t="s">
        <v>3369</v>
      </c>
      <c r="K3545" s="3">
        <v>2849.25</v>
      </c>
      <c r="L3545">
        <f t="shared" si="56"/>
        <v>1261</v>
      </c>
    </row>
    <row r="3546" spans="1:12" x14ac:dyDescent="0.25">
      <c r="A3546" t="str">
        <f>A3545</f>
        <v>St James Roman Catholic Church</v>
      </c>
      <c r="B3546">
        <f>B3545</f>
        <v>2026</v>
      </c>
      <c r="C3546" t="s">
        <v>3357</v>
      </c>
      <c r="D3546" t="str">
        <f>D3545</f>
        <v>501(c)(3)</v>
      </c>
      <c r="E3546" t="str">
        <f>E3545</f>
        <v>0539-45</v>
      </c>
      <c r="F3546" s="3">
        <f>SUM(F3545)</f>
        <v>14238</v>
      </c>
      <c r="G3546" s="3">
        <f>SUM(G3545)</f>
        <v>-10104.5</v>
      </c>
      <c r="H3546" s="3">
        <f>SUM(H3545)</f>
        <v>4133.5</v>
      </c>
      <c r="I3546" s="3">
        <f>SUM(I3545)</f>
        <v>-1284.25</v>
      </c>
      <c r="J3546" s="4" t="s">
        <v>3369</v>
      </c>
      <c r="K3546" s="3">
        <f>SUM(K3545)</f>
        <v>2849.25</v>
      </c>
      <c r="L3546">
        <f t="shared" si="56"/>
        <v>1261</v>
      </c>
    </row>
    <row r="3547" spans="1:12" x14ac:dyDescent="0.25">
      <c r="A3547" t="s">
        <v>2509</v>
      </c>
      <c r="B3547">
        <v>2026</v>
      </c>
      <c r="C3547" t="s">
        <v>5</v>
      </c>
      <c r="D3547" t="s">
        <v>6</v>
      </c>
      <c r="E3547" t="s">
        <v>2510</v>
      </c>
      <c r="F3547" s="3">
        <v>10920</v>
      </c>
      <c r="G3547" s="3">
        <v>-7025.5</v>
      </c>
      <c r="H3547" s="3">
        <v>3894.5</v>
      </c>
      <c r="I3547" s="3">
        <v>-1260</v>
      </c>
      <c r="J3547" s="4" t="s">
        <v>3369</v>
      </c>
      <c r="K3547" s="3">
        <v>2634.5</v>
      </c>
      <c r="L3547">
        <f t="shared" si="56"/>
        <v>1262</v>
      </c>
    </row>
    <row r="3548" spans="1:12" x14ac:dyDescent="0.25">
      <c r="A3548" t="str">
        <f>A3547</f>
        <v>St John Neumann Parish</v>
      </c>
      <c r="B3548">
        <f>B3547</f>
        <v>2026</v>
      </c>
      <c r="C3548" t="s">
        <v>3357</v>
      </c>
      <c r="D3548" t="str">
        <f>D3547</f>
        <v>501(c)(3)</v>
      </c>
      <c r="E3548" t="str">
        <f>E3547</f>
        <v>0322-45</v>
      </c>
      <c r="F3548" s="3">
        <f>SUM(F3547)</f>
        <v>10920</v>
      </c>
      <c r="G3548" s="3">
        <f>SUM(G3547)</f>
        <v>-7025.5</v>
      </c>
      <c r="H3548" s="3">
        <f>SUM(H3547)</f>
        <v>3894.5</v>
      </c>
      <c r="I3548" s="3">
        <f>SUM(I3547)</f>
        <v>-1260</v>
      </c>
      <c r="J3548" s="4" t="s">
        <v>3369</v>
      </c>
      <c r="K3548" s="3">
        <f>SUM(K3547)</f>
        <v>2634.5</v>
      </c>
      <c r="L3548">
        <f t="shared" si="56"/>
        <v>1262</v>
      </c>
    </row>
    <row r="3549" spans="1:12" x14ac:dyDescent="0.25">
      <c r="A3549" t="s">
        <v>2511</v>
      </c>
      <c r="B3549">
        <v>2026</v>
      </c>
      <c r="C3549" t="s">
        <v>9</v>
      </c>
      <c r="D3549" t="s">
        <v>6</v>
      </c>
      <c r="E3549" t="s">
        <v>2512</v>
      </c>
      <c r="F3549" s="3">
        <v>16494</v>
      </c>
      <c r="G3549" s="3">
        <v>0</v>
      </c>
      <c r="H3549" s="3">
        <v>16494</v>
      </c>
      <c r="I3549" s="3">
        <v>-971.03</v>
      </c>
      <c r="J3549" s="3">
        <v>2536.62</v>
      </c>
      <c r="K3549" s="3">
        <v>18059.59</v>
      </c>
      <c r="L3549">
        <f t="shared" si="56"/>
        <v>1263</v>
      </c>
    </row>
    <row r="3550" spans="1:12" x14ac:dyDescent="0.25">
      <c r="A3550" t="str">
        <f>A3549</f>
        <v>St Joseph Catholic Church</v>
      </c>
      <c r="B3550">
        <f>B3549</f>
        <v>2026</v>
      </c>
      <c r="C3550" t="s">
        <v>3357</v>
      </c>
      <c r="D3550" t="str">
        <f>D3549</f>
        <v>501(c)(3)</v>
      </c>
      <c r="E3550" t="str">
        <f>E3549</f>
        <v>0967-45</v>
      </c>
      <c r="F3550" s="3">
        <f>SUM(F3549)</f>
        <v>16494</v>
      </c>
      <c r="G3550" s="3">
        <f>SUM(G3549)</f>
        <v>0</v>
      </c>
      <c r="H3550" s="3">
        <f>SUM(H3549)</f>
        <v>16494</v>
      </c>
      <c r="I3550" s="3">
        <f>SUM(I3549)</f>
        <v>-971.03</v>
      </c>
      <c r="J3550" s="3">
        <v>2536.62</v>
      </c>
      <c r="K3550" s="3">
        <f>SUM(K3549)</f>
        <v>18059.59</v>
      </c>
      <c r="L3550">
        <f t="shared" si="56"/>
        <v>1263</v>
      </c>
    </row>
    <row r="3551" spans="1:12" x14ac:dyDescent="0.25">
      <c r="A3551" t="s">
        <v>2513</v>
      </c>
      <c r="B3551">
        <v>2026</v>
      </c>
      <c r="C3551" t="s">
        <v>9</v>
      </c>
      <c r="D3551" t="s">
        <v>6</v>
      </c>
      <c r="E3551" t="s">
        <v>2514</v>
      </c>
      <c r="F3551" s="3">
        <v>173141.61</v>
      </c>
      <c r="G3551" s="3">
        <v>0</v>
      </c>
      <c r="H3551" s="3">
        <v>173141.61</v>
      </c>
      <c r="I3551" s="3">
        <v>-198303.37</v>
      </c>
      <c r="J3551" s="3">
        <v>-480.46</v>
      </c>
      <c r="K3551" s="3">
        <v>-25642.22</v>
      </c>
      <c r="L3551">
        <f t="shared" si="56"/>
        <v>1264</v>
      </c>
    </row>
    <row r="3552" spans="1:12" x14ac:dyDescent="0.25">
      <c r="A3552" t="s">
        <v>2513</v>
      </c>
      <c r="B3552">
        <v>2026</v>
      </c>
      <c r="C3552" t="s">
        <v>12</v>
      </c>
      <c r="D3552" t="s">
        <v>6</v>
      </c>
      <c r="E3552" t="s">
        <v>2514</v>
      </c>
      <c r="F3552" s="3">
        <v>441913</v>
      </c>
      <c r="G3552" s="3">
        <v>-314005</v>
      </c>
      <c r="H3552" s="3">
        <v>127908</v>
      </c>
      <c r="I3552" s="3">
        <v>-30806.5</v>
      </c>
      <c r="J3552" s="4" t="s">
        <v>3369</v>
      </c>
      <c r="K3552" s="3">
        <v>97101.5</v>
      </c>
      <c r="L3552">
        <f t="shared" si="56"/>
        <v>1264</v>
      </c>
    </row>
    <row r="3553" spans="1:12" x14ac:dyDescent="0.25">
      <c r="A3553" t="str">
        <f>A3552</f>
        <v>St Luke Catholic Church</v>
      </c>
      <c r="B3553">
        <f>B3552</f>
        <v>2026</v>
      </c>
      <c r="C3553" t="s">
        <v>3357</v>
      </c>
      <c r="D3553" t="str">
        <f>D3552</f>
        <v>501(c)(3)</v>
      </c>
      <c r="E3553" t="str">
        <f>E3552</f>
        <v>0234-45</v>
      </c>
      <c r="F3553" s="3">
        <f>SUM(F3551:F3552)</f>
        <v>615054.61</v>
      </c>
      <c r="G3553" s="3">
        <f>SUM(G3551:G3552)</f>
        <v>-314005</v>
      </c>
      <c r="H3553" s="3">
        <f>SUM(H3551:H3552)</f>
        <v>301049.61</v>
      </c>
      <c r="I3553" s="3">
        <f>SUM(I3551:I3552)</f>
        <v>-229109.87</v>
      </c>
      <c r="J3553" s="3">
        <v>-480.46</v>
      </c>
      <c r="K3553" s="3">
        <f>SUM(K3551:K3552)</f>
        <v>71459.28</v>
      </c>
      <c r="L3553">
        <f t="shared" si="56"/>
        <v>1264</v>
      </c>
    </row>
    <row r="3554" spans="1:12" x14ac:dyDescent="0.25">
      <c r="A3554" t="s">
        <v>2515</v>
      </c>
      <c r="B3554">
        <v>2026</v>
      </c>
      <c r="C3554" t="s">
        <v>9</v>
      </c>
      <c r="D3554" t="s">
        <v>6</v>
      </c>
      <c r="E3554" t="s">
        <v>2516</v>
      </c>
      <c r="F3554" s="3">
        <v>1373.85</v>
      </c>
      <c r="G3554" s="3">
        <v>0</v>
      </c>
      <c r="H3554" s="3">
        <v>1373.85</v>
      </c>
      <c r="I3554" s="3">
        <v>-400</v>
      </c>
      <c r="J3554" s="3">
        <v>0</v>
      </c>
      <c r="K3554" s="3">
        <v>973.85</v>
      </c>
      <c r="L3554">
        <f t="shared" si="56"/>
        <v>1265</v>
      </c>
    </row>
    <row r="3555" spans="1:12" x14ac:dyDescent="0.25">
      <c r="A3555" t="s">
        <v>2515</v>
      </c>
      <c r="B3555">
        <v>2026</v>
      </c>
      <c r="C3555" t="s">
        <v>12</v>
      </c>
      <c r="D3555" t="s">
        <v>6</v>
      </c>
      <c r="E3555" t="s">
        <v>2516</v>
      </c>
      <c r="F3555" s="3">
        <v>400</v>
      </c>
      <c r="G3555" s="3">
        <v>-250</v>
      </c>
      <c r="H3555" s="3">
        <v>150</v>
      </c>
      <c r="I3555" s="3">
        <v>-350</v>
      </c>
      <c r="J3555" s="4" t="s">
        <v>3369</v>
      </c>
      <c r="K3555" s="3">
        <v>-200</v>
      </c>
      <c r="L3555">
        <f t="shared" si="56"/>
        <v>1265</v>
      </c>
    </row>
    <row r="3556" spans="1:12" x14ac:dyDescent="0.25">
      <c r="A3556" t="str">
        <f>A3555</f>
        <v>St Mary Church</v>
      </c>
      <c r="B3556">
        <f>B3555</f>
        <v>2026</v>
      </c>
      <c r="C3556" t="s">
        <v>3357</v>
      </c>
      <c r="D3556" t="str">
        <f>D3555</f>
        <v>501(c)(3)</v>
      </c>
      <c r="E3556" t="str">
        <f>E3555</f>
        <v>0894-45</v>
      </c>
      <c r="F3556" s="3">
        <f>SUM(F3554:F3555)</f>
        <v>1773.85</v>
      </c>
      <c r="G3556" s="3">
        <f>SUM(G3554:G3555)</f>
        <v>-250</v>
      </c>
      <c r="H3556" s="3">
        <f>SUM(H3554:H3555)</f>
        <v>1523.85</v>
      </c>
      <c r="I3556" s="3">
        <f>SUM(I3554:I3555)</f>
        <v>-750</v>
      </c>
      <c r="J3556" s="3">
        <v>0</v>
      </c>
      <c r="K3556" s="3">
        <f>SUM(K3554:K3555)</f>
        <v>773.85</v>
      </c>
      <c r="L3556">
        <f t="shared" si="56"/>
        <v>1265</v>
      </c>
    </row>
    <row r="3557" spans="1:12" x14ac:dyDescent="0.25">
      <c r="A3557" t="s">
        <v>2517</v>
      </c>
      <c r="B3557">
        <v>2026</v>
      </c>
      <c r="C3557" t="s">
        <v>9</v>
      </c>
      <c r="D3557" t="s">
        <v>6</v>
      </c>
      <c r="E3557" t="s">
        <v>2518</v>
      </c>
      <c r="F3557" s="3">
        <v>141133</v>
      </c>
      <c r="G3557" s="3">
        <v>0</v>
      </c>
      <c r="H3557" s="3">
        <v>141133</v>
      </c>
      <c r="I3557" s="3">
        <v>-200294.56</v>
      </c>
      <c r="J3557" s="3">
        <v>-1205</v>
      </c>
      <c r="K3557" s="3">
        <v>-60366.559999999998</v>
      </c>
      <c r="L3557">
        <f t="shared" si="56"/>
        <v>1266</v>
      </c>
    </row>
    <row r="3558" spans="1:12" x14ac:dyDescent="0.25">
      <c r="A3558" t="s">
        <v>2517</v>
      </c>
      <c r="B3558">
        <v>2026</v>
      </c>
      <c r="C3558" t="s">
        <v>12</v>
      </c>
      <c r="D3558" t="s">
        <v>6</v>
      </c>
      <c r="E3558" t="s">
        <v>2518</v>
      </c>
      <c r="F3558" s="3">
        <v>695687</v>
      </c>
      <c r="G3558" s="3">
        <v>-511859</v>
      </c>
      <c r="H3558" s="3">
        <v>183828</v>
      </c>
      <c r="I3558" s="3">
        <v>-38442.5</v>
      </c>
      <c r="J3558" s="4" t="s">
        <v>3369</v>
      </c>
      <c r="K3558" s="3">
        <v>145385.5</v>
      </c>
      <c r="L3558">
        <f t="shared" si="56"/>
        <v>1266</v>
      </c>
    </row>
    <row r="3559" spans="1:12" x14ac:dyDescent="0.25">
      <c r="A3559" t="s">
        <v>2517</v>
      </c>
      <c r="B3559">
        <v>2026</v>
      </c>
      <c r="C3559" t="s">
        <v>5</v>
      </c>
      <c r="D3559" t="s">
        <v>6</v>
      </c>
      <c r="E3559" t="s">
        <v>2518</v>
      </c>
      <c r="F3559" s="3">
        <v>820339</v>
      </c>
      <c r="G3559" s="3">
        <v>-664744</v>
      </c>
      <c r="H3559" s="3">
        <v>155595</v>
      </c>
      <c r="I3559" s="3">
        <v>-48775.68</v>
      </c>
      <c r="J3559" s="4" t="s">
        <v>3369</v>
      </c>
      <c r="K3559" s="3">
        <v>106819.32</v>
      </c>
      <c r="L3559">
        <f t="shared" si="56"/>
        <v>1266</v>
      </c>
    </row>
    <row r="3560" spans="1:12" x14ac:dyDescent="0.25">
      <c r="A3560" t="str">
        <f>A3559</f>
        <v>St Mary of the Assumption Catholic Church</v>
      </c>
      <c r="B3560">
        <f>B3559</f>
        <v>2026</v>
      </c>
      <c r="C3560" t="s">
        <v>3357</v>
      </c>
      <c r="D3560" t="str">
        <f>D3559</f>
        <v>501(c)(3)</v>
      </c>
      <c r="E3560" t="str">
        <f>E3559</f>
        <v>0502-45</v>
      </c>
      <c r="F3560" s="3">
        <f>SUM(F3557:F3559)</f>
        <v>1657159</v>
      </c>
      <c r="G3560" s="3">
        <f>SUM(G3557:G3559)</f>
        <v>-1176603</v>
      </c>
      <c r="H3560" s="3">
        <f>SUM(H3557:H3559)</f>
        <v>480556</v>
      </c>
      <c r="I3560" s="3">
        <f>SUM(I3557:I3559)</f>
        <v>-287512.74</v>
      </c>
      <c r="J3560" s="3">
        <v>-1205</v>
      </c>
      <c r="K3560" s="3">
        <f>SUM(K3557:K3559)</f>
        <v>191838.26</v>
      </c>
      <c r="L3560">
        <f t="shared" si="56"/>
        <v>1266</v>
      </c>
    </row>
    <row r="3561" spans="1:12" x14ac:dyDescent="0.25">
      <c r="A3561" t="s">
        <v>2519</v>
      </c>
      <c r="B3561">
        <v>2026</v>
      </c>
      <c r="C3561" t="s">
        <v>5</v>
      </c>
      <c r="D3561" t="s">
        <v>6</v>
      </c>
      <c r="E3561" t="s">
        <v>2520</v>
      </c>
      <c r="F3561" s="3">
        <v>5719</v>
      </c>
      <c r="G3561" s="3">
        <v>-4560</v>
      </c>
      <c r="H3561" s="3">
        <v>1159</v>
      </c>
      <c r="I3561" s="3">
        <v>-222.25</v>
      </c>
      <c r="J3561" s="4" t="s">
        <v>3369</v>
      </c>
      <c r="K3561" s="3">
        <v>936.75</v>
      </c>
      <c r="L3561">
        <f t="shared" si="56"/>
        <v>1267</v>
      </c>
    </row>
    <row r="3562" spans="1:12" x14ac:dyDescent="0.25">
      <c r="A3562" t="str">
        <f>A3561</f>
        <v>St Mary’s Church</v>
      </c>
      <c r="B3562">
        <f>B3561</f>
        <v>2026</v>
      </c>
      <c r="C3562" t="s">
        <v>3357</v>
      </c>
      <c r="D3562" t="str">
        <f>D3561</f>
        <v>501(c)(3)</v>
      </c>
      <c r="E3562" t="str">
        <f>E3561</f>
        <v>0283-45</v>
      </c>
      <c r="F3562" s="3">
        <f>SUM(F3561)</f>
        <v>5719</v>
      </c>
      <c r="G3562" s="3">
        <f>SUM(G3561)</f>
        <v>-4560</v>
      </c>
      <c r="H3562" s="3">
        <f>SUM(H3561)</f>
        <v>1159</v>
      </c>
      <c r="I3562" s="3">
        <f>SUM(I3561)</f>
        <v>-222.25</v>
      </c>
      <c r="J3562" s="4" t="s">
        <v>3369</v>
      </c>
      <c r="K3562" s="3">
        <f>SUM(K3561)</f>
        <v>936.75</v>
      </c>
      <c r="L3562">
        <f t="shared" si="56"/>
        <v>1267</v>
      </c>
    </row>
    <row r="3563" spans="1:12" x14ac:dyDescent="0.25">
      <c r="A3563" t="s">
        <v>2521</v>
      </c>
      <c r="B3563">
        <v>2026</v>
      </c>
      <c r="C3563" t="s">
        <v>5</v>
      </c>
      <c r="D3563" t="s">
        <v>6</v>
      </c>
      <c r="E3563" t="s">
        <v>2522</v>
      </c>
      <c r="F3563" s="3">
        <v>16274</v>
      </c>
      <c r="G3563" s="3">
        <v>-4870</v>
      </c>
      <c r="H3563" s="3">
        <v>11404</v>
      </c>
      <c r="I3563" s="3">
        <v>-1071.3699999999999</v>
      </c>
      <c r="J3563" s="4" t="s">
        <v>3369</v>
      </c>
      <c r="K3563" s="3">
        <v>10332.629999999999</v>
      </c>
      <c r="L3563">
        <f t="shared" si="56"/>
        <v>1268</v>
      </c>
    </row>
    <row r="3564" spans="1:12" x14ac:dyDescent="0.25">
      <c r="A3564" t="str">
        <f>A3563</f>
        <v>St Rose of Lima Parish</v>
      </c>
      <c r="B3564">
        <f>B3563</f>
        <v>2026</v>
      </c>
      <c r="C3564" t="s">
        <v>3357</v>
      </c>
      <c r="D3564" t="str">
        <f>D3563</f>
        <v>501(c)(3)</v>
      </c>
      <c r="E3564" t="str">
        <f>E3563</f>
        <v>0554-45</v>
      </c>
      <c r="F3564" s="3">
        <f>SUM(F3563)</f>
        <v>16274</v>
      </c>
      <c r="G3564" s="3">
        <f>SUM(G3563)</f>
        <v>-4870</v>
      </c>
      <c r="H3564" s="3">
        <f>SUM(H3563)</f>
        <v>11404</v>
      </c>
      <c r="I3564" s="3">
        <f>SUM(I3563)</f>
        <v>-1071.3699999999999</v>
      </c>
      <c r="J3564" s="4" t="s">
        <v>3369</v>
      </c>
      <c r="K3564" s="3">
        <f>SUM(K3563)</f>
        <v>10332.629999999999</v>
      </c>
      <c r="L3564">
        <f t="shared" si="56"/>
        <v>1268</v>
      </c>
    </row>
    <row r="3565" spans="1:12" x14ac:dyDescent="0.25">
      <c r="A3565" t="s">
        <v>2523</v>
      </c>
      <c r="B3565">
        <v>2026</v>
      </c>
      <c r="C3565" t="s">
        <v>9</v>
      </c>
      <c r="D3565" t="s">
        <v>6</v>
      </c>
      <c r="E3565" t="s">
        <v>2524</v>
      </c>
      <c r="F3565" s="3">
        <v>40632</v>
      </c>
      <c r="G3565" s="3">
        <v>0</v>
      </c>
      <c r="H3565" s="3">
        <v>40632</v>
      </c>
      <c r="I3565" s="3">
        <v>-3757.42</v>
      </c>
      <c r="J3565" s="3">
        <v>-3031.14</v>
      </c>
      <c r="K3565" s="3">
        <v>33843.440000000002</v>
      </c>
      <c r="L3565">
        <f t="shared" si="56"/>
        <v>1269</v>
      </c>
    </row>
    <row r="3566" spans="1:12" x14ac:dyDescent="0.25">
      <c r="A3566" t="s">
        <v>2523</v>
      </c>
      <c r="B3566">
        <v>2026</v>
      </c>
      <c r="C3566" t="s">
        <v>5</v>
      </c>
      <c r="D3566" t="s">
        <v>6</v>
      </c>
      <c r="E3566" t="s">
        <v>2524</v>
      </c>
      <c r="F3566" s="3">
        <v>0</v>
      </c>
      <c r="G3566" s="3">
        <v>0</v>
      </c>
      <c r="H3566" s="3">
        <v>0</v>
      </c>
      <c r="I3566" s="3">
        <v>0</v>
      </c>
      <c r="J3566" s="4" t="s">
        <v>3369</v>
      </c>
      <c r="K3566" s="3">
        <v>0</v>
      </c>
      <c r="L3566">
        <f t="shared" si="56"/>
        <v>1269</v>
      </c>
    </row>
    <row r="3567" spans="1:12" x14ac:dyDescent="0.25">
      <c r="A3567" t="str">
        <f>A3566</f>
        <v>St William Parish Women Guild</v>
      </c>
      <c r="B3567">
        <f>B3566</f>
        <v>2026</v>
      </c>
      <c r="C3567" t="s">
        <v>3357</v>
      </c>
      <c r="D3567" t="str">
        <f>D3566</f>
        <v>501(c)(3)</v>
      </c>
      <c r="E3567" t="str">
        <f>E3566</f>
        <v>1019-45</v>
      </c>
      <c r="F3567" s="3">
        <f>SUM(F3565:F3566)</f>
        <v>40632</v>
      </c>
      <c r="G3567" s="3">
        <f>SUM(G3565:G3566)</f>
        <v>0</v>
      </c>
      <c r="H3567" s="3">
        <f>SUM(H3565:H3566)</f>
        <v>40632</v>
      </c>
      <c r="I3567" s="3">
        <f>SUM(I3565:I3566)</f>
        <v>-3757.42</v>
      </c>
      <c r="J3567" s="3">
        <v>-3031.14</v>
      </c>
      <c r="K3567" s="3">
        <f>SUM(K3565:K3566)</f>
        <v>33843.440000000002</v>
      </c>
      <c r="L3567">
        <f t="shared" si="56"/>
        <v>1269</v>
      </c>
    </row>
    <row r="3568" spans="1:12" x14ac:dyDescent="0.25">
      <c r="A3568" t="s">
        <v>2525</v>
      </c>
      <c r="B3568">
        <v>2026</v>
      </c>
      <c r="C3568" t="s">
        <v>9</v>
      </c>
      <c r="D3568" t="s">
        <v>6</v>
      </c>
      <c r="E3568" t="s">
        <v>2526</v>
      </c>
      <c r="F3568" s="3">
        <v>459.5</v>
      </c>
      <c r="G3568" s="3">
        <v>0</v>
      </c>
      <c r="H3568" s="3">
        <v>459.5</v>
      </c>
      <c r="I3568" s="3">
        <v>-279.75</v>
      </c>
      <c r="J3568" s="3">
        <v>0</v>
      </c>
      <c r="K3568" s="3">
        <v>179.75</v>
      </c>
      <c r="L3568">
        <f t="shared" si="56"/>
        <v>1270</v>
      </c>
    </row>
    <row r="3569" spans="1:12" x14ac:dyDescent="0.25">
      <c r="A3569" t="s">
        <v>2525</v>
      </c>
      <c r="B3569">
        <v>2026</v>
      </c>
      <c r="C3569" t="s">
        <v>12</v>
      </c>
      <c r="D3569" t="s">
        <v>6</v>
      </c>
      <c r="E3569" t="s">
        <v>2526</v>
      </c>
      <c r="F3569" s="3">
        <v>3560</v>
      </c>
      <c r="G3569" s="3">
        <v>-942.5</v>
      </c>
      <c r="H3569" s="3">
        <v>2617.5</v>
      </c>
      <c r="I3569" s="3">
        <v>-300</v>
      </c>
      <c r="J3569" s="4" t="s">
        <v>3369</v>
      </c>
      <c r="K3569" s="3">
        <v>2317.5</v>
      </c>
      <c r="L3569">
        <f t="shared" si="56"/>
        <v>1270</v>
      </c>
    </row>
    <row r="3570" spans="1:12" x14ac:dyDescent="0.25">
      <c r="A3570" t="str">
        <f>A3569</f>
        <v>St. Alphonsus Liguori Church</v>
      </c>
      <c r="B3570">
        <f>B3569</f>
        <v>2026</v>
      </c>
      <c r="C3570" t="s">
        <v>3357</v>
      </c>
      <c r="D3570" t="str">
        <f>D3569</f>
        <v>501(c)(3)</v>
      </c>
      <c r="E3570" t="str">
        <f>E3569</f>
        <v>0851-45</v>
      </c>
      <c r="F3570" s="3">
        <f>SUM(F3568:F3569)</f>
        <v>4019.5</v>
      </c>
      <c r="G3570" s="3">
        <f>SUM(G3568:G3569)</f>
        <v>-942.5</v>
      </c>
      <c r="H3570" s="3">
        <f>SUM(H3568:H3569)</f>
        <v>3077</v>
      </c>
      <c r="I3570" s="3">
        <f>SUM(I3568:I3569)</f>
        <v>-579.75</v>
      </c>
      <c r="J3570" s="3">
        <v>0</v>
      </c>
      <c r="K3570" s="3">
        <f>SUM(K3568:K3569)</f>
        <v>2497.25</v>
      </c>
      <c r="L3570">
        <f t="shared" si="56"/>
        <v>1270</v>
      </c>
    </row>
    <row r="3571" spans="1:12" x14ac:dyDescent="0.25">
      <c r="A3571" t="s">
        <v>2527</v>
      </c>
      <c r="B3571">
        <v>2026</v>
      </c>
      <c r="C3571" t="s">
        <v>9</v>
      </c>
      <c r="D3571" t="s">
        <v>6</v>
      </c>
      <c r="E3571" t="s">
        <v>2528</v>
      </c>
      <c r="F3571" s="3">
        <v>208582</v>
      </c>
      <c r="G3571" s="3">
        <v>0</v>
      </c>
      <c r="H3571" s="3">
        <v>208582</v>
      </c>
      <c r="I3571" s="3">
        <v>-157828.68</v>
      </c>
      <c r="J3571" s="3">
        <v>-8068.17</v>
      </c>
      <c r="K3571" s="3">
        <v>42685.15</v>
      </c>
      <c r="L3571">
        <f t="shared" si="56"/>
        <v>1271</v>
      </c>
    </row>
    <row r="3572" spans="1:12" x14ac:dyDescent="0.25">
      <c r="A3572" t="s">
        <v>2527</v>
      </c>
      <c r="B3572">
        <v>2026</v>
      </c>
      <c r="C3572" t="s">
        <v>12</v>
      </c>
      <c r="D3572" t="s">
        <v>6</v>
      </c>
      <c r="E3572" t="s">
        <v>2528</v>
      </c>
      <c r="F3572" s="3">
        <v>748832</v>
      </c>
      <c r="G3572" s="3">
        <v>-545019.5</v>
      </c>
      <c r="H3572" s="3">
        <v>203812.5</v>
      </c>
      <c r="I3572" s="3">
        <v>-55759.59</v>
      </c>
      <c r="J3572" s="4" t="s">
        <v>3369</v>
      </c>
      <c r="K3572" s="3">
        <v>148052.91</v>
      </c>
      <c r="L3572">
        <f t="shared" si="56"/>
        <v>1271</v>
      </c>
    </row>
    <row r="3573" spans="1:12" x14ac:dyDescent="0.25">
      <c r="A3573" t="s">
        <v>2527</v>
      </c>
      <c r="B3573">
        <v>2026</v>
      </c>
      <c r="C3573" t="s">
        <v>5</v>
      </c>
      <c r="D3573" t="s">
        <v>6</v>
      </c>
      <c r="E3573" t="s">
        <v>2528</v>
      </c>
      <c r="F3573" s="3">
        <v>563130</v>
      </c>
      <c r="G3573" s="3">
        <v>-458852</v>
      </c>
      <c r="H3573" s="3">
        <v>104278</v>
      </c>
      <c r="I3573" s="3">
        <v>-18556</v>
      </c>
      <c r="J3573" s="4" t="s">
        <v>3369</v>
      </c>
      <c r="K3573" s="3">
        <v>85722</v>
      </c>
      <c r="L3573">
        <f t="shared" si="56"/>
        <v>1271</v>
      </c>
    </row>
    <row r="3574" spans="1:12" x14ac:dyDescent="0.25">
      <c r="A3574" t="str">
        <f>A3573</f>
        <v>St. Ambrose Catholic Church</v>
      </c>
      <c r="B3574">
        <f>B3573</f>
        <v>2026</v>
      </c>
      <c r="C3574" t="s">
        <v>3357</v>
      </c>
      <c r="D3574" t="str">
        <f>D3573</f>
        <v>501(c)(3)</v>
      </c>
      <c r="E3574" t="str">
        <f>E3573</f>
        <v>0476-45</v>
      </c>
      <c r="F3574" s="3">
        <f>SUM(F3571:F3573)</f>
        <v>1520544</v>
      </c>
      <c r="G3574" s="3">
        <f>SUM(G3571:G3573)</f>
        <v>-1003871.5</v>
      </c>
      <c r="H3574" s="3">
        <f>SUM(H3571:H3573)</f>
        <v>516672.5</v>
      </c>
      <c r="I3574" s="3">
        <f>SUM(I3571:I3573)</f>
        <v>-232144.27</v>
      </c>
      <c r="J3574" s="3">
        <v>-8068.17</v>
      </c>
      <c r="K3574" s="3">
        <f>SUM(K3571:K3573)</f>
        <v>276460.06</v>
      </c>
      <c r="L3574">
        <f t="shared" si="56"/>
        <v>1271</v>
      </c>
    </row>
    <row r="3575" spans="1:12" x14ac:dyDescent="0.25">
      <c r="A3575" t="s">
        <v>2529</v>
      </c>
      <c r="B3575">
        <v>2026</v>
      </c>
      <c r="C3575" t="s">
        <v>9</v>
      </c>
      <c r="D3575" t="s">
        <v>6</v>
      </c>
      <c r="E3575" t="s">
        <v>2530</v>
      </c>
      <c r="F3575" s="3">
        <v>12662</v>
      </c>
      <c r="G3575" s="3">
        <v>0</v>
      </c>
      <c r="H3575" s="3">
        <v>12662</v>
      </c>
      <c r="I3575" s="3">
        <v>-13478.87</v>
      </c>
      <c r="J3575" s="3">
        <v>1410.85</v>
      </c>
      <c r="K3575" s="3">
        <v>593.98</v>
      </c>
      <c r="L3575">
        <f t="shared" si="56"/>
        <v>1272</v>
      </c>
    </row>
    <row r="3576" spans="1:12" x14ac:dyDescent="0.25">
      <c r="A3576" t="s">
        <v>2529</v>
      </c>
      <c r="B3576">
        <v>2026</v>
      </c>
      <c r="C3576" t="s">
        <v>12</v>
      </c>
      <c r="D3576" t="s">
        <v>6</v>
      </c>
      <c r="E3576" t="s">
        <v>2530</v>
      </c>
      <c r="F3576" s="3">
        <v>37197</v>
      </c>
      <c r="G3576" s="3">
        <v>-25142</v>
      </c>
      <c r="H3576" s="3">
        <v>12055</v>
      </c>
      <c r="I3576" s="3">
        <v>-4628.75</v>
      </c>
      <c r="J3576" s="4" t="s">
        <v>3369</v>
      </c>
      <c r="K3576" s="3">
        <v>7426.25</v>
      </c>
      <c r="L3576">
        <f t="shared" si="56"/>
        <v>1272</v>
      </c>
    </row>
    <row r="3577" spans="1:12" x14ac:dyDescent="0.25">
      <c r="A3577" t="s">
        <v>2529</v>
      </c>
      <c r="B3577">
        <v>2026</v>
      </c>
      <c r="C3577" t="s">
        <v>5</v>
      </c>
      <c r="D3577" t="s">
        <v>6</v>
      </c>
      <c r="E3577" t="s">
        <v>2530</v>
      </c>
      <c r="F3577" s="3">
        <v>575898</v>
      </c>
      <c r="G3577" s="3">
        <v>-454122</v>
      </c>
      <c r="H3577" s="3">
        <v>121776</v>
      </c>
      <c r="I3577" s="3">
        <v>-23092.87</v>
      </c>
      <c r="J3577" s="4" t="s">
        <v>3369</v>
      </c>
      <c r="K3577" s="3">
        <v>98683.13</v>
      </c>
      <c r="L3577">
        <f t="shared" si="56"/>
        <v>1272</v>
      </c>
    </row>
    <row r="3578" spans="1:12" x14ac:dyDescent="0.25">
      <c r="A3578" t="str">
        <f>A3577</f>
        <v>St. Ambrose Church</v>
      </c>
      <c r="B3578">
        <f>B3577</f>
        <v>2026</v>
      </c>
      <c r="C3578" t="s">
        <v>3357</v>
      </c>
      <c r="D3578" t="str">
        <f>D3577</f>
        <v>501(c)(3)</v>
      </c>
      <c r="E3578" t="str">
        <f>E3577</f>
        <v>0348-45</v>
      </c>
      <c r="F3578" s="3">
        <f>SUM(F3575:F3577)</f>
        <v>625757</v>
      </c>
      <c r="G3578" s="3">
        <f>SUM(G3575:G3577)</f>
        <v>-479264</v>
      </c>
      <c r="H3578" s="3">
        <f>SUM(H3575:H3577)</f>
        <v>146493</v>
      </c>
      <c r="I3578" s="3">
        <f>SUM(I3575:I3577)</f>
        <v>-41200.490000000005</v>
      </c>
      <c r="J3578" s="3">
        <v>1410.85</v>
      </c>
      <c r="K3578" s="3">
        <f>SUM(K3575:K3577)</f>
        <v>106703.36</v>
      </c>
      <c r="L3578">
        <f t="shared" si="56"/>
        <v>1272</v>
      </c>
    </row>
    <row r="3579" spans="1:12" x14ac:dyDescent="0.25">
      <c r="A3579" t="s">
        <v>2531</v>
      </c>
      <c r="B3579">
        <v>2026</v>
      </c>
      <c r="C3579" t="s">
        <v>9</v>
      </c>
      <c r="D3579" t="s">
        <v>6</v>
      </c>
      <c r="E3579" t="s">
        <v>2532</v>
      </c>
      <c r="F3579" s="3">
        <v>125256</v>
      </c>
      <c r="G3579" s="3">
        <v>0</v>
      </c>
      <c r="H3579" s="3">
        <v>125256</v>
      </c>
      <c r="I3579" s="3">
        <v>-116242.87</v>
      </c>
      <c r="J3579" s="3">
        <v>0</v>
      </c>
      <c r="K3579" s="3">
        <v>9013.1299999999992</v>
      </c>
      <c r="L3579">
        <f t="shared" si="56"/>
        <v>1273</v>
      </c>
    </row>
    <row r="3580" spans="1:12" x14ac:dyDescent="0.25">
      <c r="A3580" t="s">
        <v>2531</v>
      </c>
      <c r="B3580">
        <v>2026</v>
      </c>
      <c r="C3580" t="s">
        <v>12</v>
      </c>
      <c r="D3580" t="s">
        <v>6</v>
      </c>
      <c r="E3580" t="s">
        <v>2532</v>
      </c>
      <c r="F3580" s="3">
        <v>695287</v>
      </c>
      <c r="G3580" s="3">
        <v>-511258</v>
      </c>
      <c r="H3580" s="3">
        <v>184029</v>
      </c>
      <c r="I3580" s="3">
        <v>-45096.75</v>
      </c>
      <c r="J3580" s="4" t="s">
        <v>3369</v>
      </c>
      <c r="K3580" s="3">
        <v>138932.25</v>
      </c>
      <c r="L3580">
        <f t="shared" si="56"/>
        <v>1273</v>
      </c>
    </row>
    <row r="3581" spans="1:12" x14ac:dyDescent="0.25">
      <c r="A3581" t="str">
        <f>A3580</f>
        <v>St. Angela Merici Parish</v>
      </c>
      <c r="B3581">
        <f>B3580</f>
        <v>2026</v>
      </c>
      <c r="C3581" t="s">
        <v>3357</v>
      </c>
      <c r="D3581" t="str">
        <f>D3580</f>
        <v>501(c)(3)</v>
      </c>
      <c r="E3581" t="str">
        <f>E3580</f>
        <v>0354-45</v>
      </c>
      <c r="F3581" s="3">
        <f>SUM(F3579:F3580)</f>
        <v>820543</v>
      </c>
      <c r="G3581" s="3">
        <f>SUM(G3579:G3580)</f>
        <v>-511258</v>
      </c>
      <c r="H3581" s="3">
        <f>SUM(H3579:H3580)</f>
        <v>309285</v>
      </c>
      <c r="I3581" s="3">
        <f>SUM(I3579:I3580)</f>
        <v>-161339.62</v>
      </c>
      <c r="J3581" s="3">
        <v>0</v>
      </c>
      <c r="K3581" s="3">
        <f>SUM(K3579:K3580)</f>
        <v>147945.38</v>
      </c>
      <c r="L3581">
        <f t="shared" si="56"/>
        <v>1273</v>
      </c>
    </row>
    <row r="3582" spans="1:12" x14ac:dyDescent="0.25">
      <c r="A3582" t="s">
        <v>2533</v>
      </c>
      <c r="B3582">
        <v>2026</v>
      </c>
      <c r="C3582" t="s">
        <v>5</v>
      </c>
      <c r="D3582" t="s">
        <v>6</v>
      </c>
      <c r="E3582" t="s">
        <v>2534</v>
      </c>
      <c r="F3582" s="3">
        <v>1207.5</v>
      </c>
      <c r="G3582" s="3">
        <v>-724.5</v>
      </c>
      <c r="H3582" s="3">
        <v>483</v>
      </c>
      <c r="I3582" s="3">
        <v>-254</v>
      </c>
      <c r="J3582" s="4" t="s">
        <v>3369</v>
      </c>
      <c r="K3582" s="3">
        <v>229</v>
      </c>
      <c r="L3582">
        <f t="shared" si="56"/>
        <v>1274</v>
      </c>
    </row>
    <row r="3583" spans="1:12" x14ac:dyDescent="0.25">
      <c r="A3583" t="str">
        <f>A3582</f>
        <v>St. Ann Roman Catholic Church</v>
      </c>
      <c r="B3583">
        <f>B3582</f>
        <v>2026</v>
      </c>
      <c r="C3583" t="s">
        <v>3357</v>
      </c>
      <c r="D3583" t="str">
        <f>D3582</f>
        <v>501(c)(3)</v>
      </c>
      <c r="E3583" t="str">
        <f>E3582</f>
        <v>0230-45</v>
      </c>
      <c r="F3583" s="3">
        <f>SUM(F3582)</f>
        <v>1207.5</v>
      </c>
      <c r="G3583" s="3">
        <f>SUM(G3582)</f>
        <v>-724.5</v>
      </c>
      <c r="H3583" s="3">
        <f>SUM(H3582)</f>
        <v>483</v>
      </c>
      <c r="I3583" s="3">
        <f>SUM(I3582)</f>
        <v>-254</v>
      </c>
      <c r="J3583" s="4" t="s">
        <v>3369</v>
      </c>
      <c r="K3583" s="3">
        <f>SUM(K3582)</f>
        <v>229</v>
      </c>
      <c r="L3583">
        <f t="shared" si="56"/>
        <v>1274</v>
      </c>
    </row>
    <row r="3584" spans="1:12" x14ac:dyDescent="0.25">
      <c r="A3584" t="s">
        <v>2535</v>
      </c>
      <c r="B3584">
        <v>2026</v>
      </c>
      <c r="C3584" t="s">
        <v>9</v>
      </c>
      <c r="D3584" t="s">
        <v>6</v>
      </c>
      <c r="E3584" t="s">
        <v>2536</v>
      </c>
      <c r="F3584" s="3">
        <v>18354.3</v>
      </c>
      <c r="G3584" s="3">
        <v>0</v>
      </c>
      <c r="H3584" s="3">
        <v>18354.3</v>
      </c>
      <c r="I3584" s="3">
        <v>-11556.3</v>
      </c>
      <c r="J3584" s="3">
        <v>0</v>
      </c>
      <c r="K3584" s="3">
        <v>6798</v>
      </c>
      <c r="L3584">
        <f t="shared" si="56"/>
        <v>1275</v>
      </c>
    </row>
    <row r="3585" spans="1:12" x14ac:dyDescent="0.25">
      <c r="A3585" t="s">
        <v>2535</v>
      </c>
      <c r="B3585">
        <v>2026</v>
      </c>
      <c r="C3585" t="s">
        <v>5</v>
      </c>
      <c r="D3585" t="s">
        <v>6</v>
      </c>
      <c r="E3585" t="s">
        <v>2536</v>
      </c>
      <c r="F3585" s="3">
        <v>8293.25</v>
      </c>
      <c r="G3585" s="3">
        <v>-5170</v>
      </c>
      <c r="H3585" s="3">
        <v>3123.25</v>
      </c>
      <c r="I3585" s="3">
        <v>-807</v>
      </c>
      <c r="J3585" s="4" t="s">
        <v>3369</v>
      </c>
      <c r="K3585" s="3">
        <v>2316.25</v>
      </c>
      <c r="L3585">
        <f t="shared" si="56"/>
        <v>1275</v>
      </c>
    </row>
    <row r="3586" spans="1:12" x14ac:dyDescent="0.25">
      <c r="A3586" t="str">
        <f>A3585</f>
        <v>St. Anthony of Padua Parish</v>
      </c>
      <c r="B3586">
        <f>B3585</f>
        <v>2026</v>
      </c>
      <c r="C3586" t="s">
        <v>3357</v>
      </c>
      <c r="D3586" t="str">
        <f>D3585</f>
        <v>501(c)(3)</v>
      </c>
      <c r="E3586" t="str">
        <f>E3585</f>
        <v>0869-45</v>
      </c>
      <c r="F3586" s="3">
        <f>SUM(F3584:F3585)</f>
        <v>26647.55</v>
      </c>
      <c r="G3586" s="3">
        <f>SUM(G3584:G3585)</f>
        <v>-5170</v>
      </c>
      <c r="H3586" s="3">
        <f>SUM(H3584:H3585)</f>
        <v>21477.55</v>
      </c>
      <c r="I3586" s="3">
        <f>SUM(I3584:I3585)</f>
        <v>-12363.3</v>
      </c>
      <c r="J3586" s="3">
        <v>0</v>
      </c>
      <c r="K3586" s="3">
        <f>SUM(K3584:K3585)</f>
        <v>9114.25</v>
      </c>
      <c r="L3586">
        <f t="shared" si="56"/>
        <v>1275</v>
      </c>
    </row>
    <row r="3587" spans="1:12" x14ac:dyDescent="0.25">
      <c r="A3587" t="s">
        <v>2537</v>
      </c>
      <c r="B3587">
        <v>2026</v>
      </c>
      <c r="C3587" t="s">
        <v>5</v>
      </c>
      <c r="D3587" t="s">
        <v>6</v>
      </c>
      <c r="E3587" t="s">
        <v>2538</v>
      </c>
      <c r="F3587" s="3">
        <v>1604</v>
      </c>
      <c r="G3587" s="3">
        <v>-1213</v>
      </c>
      <c r="H3587" s="3">
        <v>391</v>
      </c>
      <c r="I3587" s="3">
        <v>-127</v>
      </c>
      <c r="J3587" s="4" t="s">
        <v>3369</v>
      </c>
      <c r="K3587" s="3">
        <v>264</v>
      </c>
      <c r="L3587">
        <f t="shared" si="56"/>
        <v>1276</v>
      </c>
    </row>
    <row r="3588" spans="1:12" x14ac:dyDescent="0.25">
      <c r="A3588" t="str">
        <f>A3587</f>
        <v>St. Anthony of Padua Roman Catholic Church</v>
      </c>
      <c r="B3588">
        <f>B3587</f>
        <v>2026</v>
      </c>
      <c r="C3588" t="s">
        <v>3357</v>
      </c>
      <c r="D3588" t="str">
        <f>D3587</f>
        <v>501(c)(3)</v>
      </c>
      <c r="E3588" t="str">
        <f>E3587</f>
        <v>0020-45</v>
      </c>
      <c r="F3588" s="3">
        <f>SUM(F3587)</f>
        <v>1604</v>
      </c>
      <c r="G3588" s="3">
        <f>SUM(G3587)</f>
        <v>-1213</v>
      </c>
      <c r="H3588" s="3">
        <f>SUM(H3587)</f>
        <v>391</v>
      </c>
      <c r="I3588" s="3">
        <f>SUM(I3587)</f>
        <v>-127</v>
      </c>
      <c r="J3588" s="4" t="s">
        <v>3369</v>
      </c>
      <c r="K3588" s="3">
        <f>SUM(K3587)</f>
        <v>264</v>
      </c>
      <c r="L3588">
        <f t="shared" ref="L3588:L3651" si="57">IF(E3588=E3587,L3587,L3587+1)</f>
        <v>1276</v>
      </c>
    </row>
    <row r="3589" spans="1:12" x14ac:dyDescent="0.25">
      <c r="A3589" t="s">
        <v>2539</v>
      </c>
      <c r="B3589">
        <v>2026</v>
      </c>
      <c r="C3589" t="s">
        <v>5</v>
      </c>
      <c r="D3589" t="s">
        <v>6</v>
      </c>
      <c r="E3589" t="s">
        <v>2540</v>
      </c>
      <c r="F3589" s="3">
        <v>4000</v>
      </c>
      <c r="G3589" s="3">
        <v>-2500</v>
      </c>
      <c r="H3589" s="3">
        <v>1500</v>
      </c>
      <c r="I3589" s="3">
        <v>-1229</v>
      </c>
      <c r="J3589" s="4" t="s">
        <v>3369</v>
      </c>
      <c r="K3589" s="3">
        <v>271</v>
      </c>
      <c r="L3589">
        <f t="shared" si="57"/>
        <v>1277</v>
      </c>
    </row>
    <row r="3590" spans="1:12" x14ac:dyDescent="0.25">
      <c r="A3590" t="str">
        <f>A3589</f>
        <v>St. Antoninus Parish</v>
      </c>
      <c r="B3590">
        <f>B3589</f>
        <v>2026</v>
      </c>
      <c r="C3590" t="s">
        <v>3357</v>
      </c>
      <c r="D3590" t="str">
        <f>D3589</f>
        <v>501(c)(3)</v>
      </c>
      <c r="E3590" t="str">
        <f>E3589</f>
        <v>0736-45</v>
      </c>
      <c r="F3590" s="3">
        <f>SUM(F3589)</f>
        <v>4000</v>
      </c>
      <c r="G3590" s="3">
        <f>SUM(G3589)</f>
        <v>-2500</v>
      </c>
      <c r="H3590" s="3">
        <f>SUM(H3589)</f>
        <v>1500</v>
      </c>
      <c r="I3590" s="3">
        <f>SUM(I3589)</f>
        <v>-1229</v>
      </c>
      <c r="J3590" s="4" t="s">
        <v>3369</v>
      </c>
      <c r="K3590" s="3">
        <f>SUM(K3589)</f>
        <v>271</v>
      </c>
      <c r="L3590">
        <f t="shared" si="57"/>
        <v>1277</v>
      </c>
    </row>
    <row r="3591" spans="1:12" x14ac:dyDescent="0.25">
      <c r="A3591" t="s">
        <v>2541</v>
      </c>
      <c r="B3591">
        <v>2026</v>
      </c>
      <c r="C3591" t="s">
        <v>9</v>
      </c>
      <c r="D3591" t="s">
        <v>6</v>
      </c>
      <c r="E3591" t="s">
        <v>2542</v>
      </c>
      <c r="F3591" s="3">
        <v>657.75</v>
      </c>
      <c r="G3591" s="3">
        <v>0</v>
      </c>
      <c r="H3591" s="3">
        <v>657.75</v>
      </c>
      <c r="I3591" s="3">
        <v>-168</v>
      </c>
      <c r="J3591" s="3">
        <v>0</v>
      </c>
      <c r="K3591" s="3">
        <v>489.75</v>
      </c>
      <c r="L3591">
        <f t="shared" si="57"/>
        <v>1278</v>
      </c>
    </row>
    <row r="3592" spans="1:12" x14ac:dyDescent="0.25">
      <c r="A3592" t="str">
        <f>A3591</f>
        <v>St. Barbara Catholic Church</v>
      </c>
      <c r="B3592">
        <f>B3591</f>
        <v>2026</v>
      </c>
      <c r="C3592" t="s">
        <v>3357</v>
      </c>
      <c r="D3592" t="str">
        <f>D3591</f>
        <v>501(c)(3)</v>
      </c>
      <c r="E3592" t="str">
        <f>E3591</f>
        <v>0480-45</v>
      </c>
      <c r="F3592" s="3">
        <f>SUM(F3591)</f>
        <v>657.75</v>
      </c>
      <c r="G3592" s="3">
        <f>SUM(G3591)</f>
        <v>0</v>
      </c>
      <c r="H3592" s="3">
        <f>SUM(H3591)</f>
        <v>657.75</v>
      </c>
      <c r="I3592" s="3">
        <f>SUM(I3591)</f>
        <v>-168</v>
      </c>
      <c r="J3592" s="3">
        <v>0</v>
      </c>
      <c r="K3592" s="3">
        <f>SUM(K3591)</f>
        <v>489.75</v>
      </c>
      <c r="L3592">
        <f t="shared" si="57"/>
        <v>1278</v>
      </c>
    </row>
    <row r="3593" spans="1:12" x14ac:dyDescent="0.25">
      <c r="A3593" t="s">
        <v>2543</v>
      </c>
      <c r="B3593">
        <v>2026</v>
      </c>
      <c r="C3593" t="s">
        <v>9</v>
      </c>
      <c r="D3593" t="s">
        <v>6</v>
      </c>
      <c r="E3593" t="s">
        <v>2544</v>
      </c>
      <c r="F3593" s="3">
        <v>220355</v>
      </c>
      <c r="G3593" s="3">
        <v>0</v>
      </c>
      <c r="H3593" s="3">
        <v>220355</v>
      </c>
      <c r="I3593" s="3">
        <v>-307378.5</v>
      </c>
      <c r="J3593" s="3">
        <v>2630.2</v>
      </c>
      <c r="K3593" s="3">
        <v>-84393.3</v>
      </c>
      <c r="L3593">
        <f t="shared" si="57"/>
        <v>1279</v>
      </c>
    </row>
    <row r="3594" spans="1:12" x14ac:dyDescent="0.25">
      <c r="A3594" t="s">
        <v>2543</v>
      </c>
      <c r="B3594">
        <v>2026</v>
      </c>
      <c r="C3594" t="s">
        <v>12</v>
      </c>
      <c r="D3594" t="s">
        <v>6</v>
      </c>
      <c r="E3594" t="s">
        <v>2544</v>
      </c>
      <c r="F3594" s="3">
        <v>751282</v>
      </c>
      <c r="G3594" s="3">
        <v>-514193</v>
      </c>
      <c r="H3594" s="3">
        <v>237089</v>
      </c>
      <c r="I3594" s="3">
        <v>-58390.55</v>
      </c>
      <c r="J3594" s="4" t="s">
        <v>3369</v>
      </c>
      <c r="K3594" s="3">
        <v>178698.45</v>
      </c>
      <c r="L3594">
        <f t="shared" si="57"/>
        <v>1279</v>
      </c>
    </row>
    <row r="3595" spans="1:12" x14ac:dyDescent="0.25">
      <c r="A3595" t="s">
        <v>2543</v>
      </c>
      <c r="B3595">
        <v>2026</v>
      </c>
      <c r="C3595" t="s">
        <v>5</v>
      </c>
      <c r="D3595" t="s">
        <v>6</v>
      </c>
      <c r="E3595" t="s">
        <v>2544</v>
      </c>
      <c r="F3595" s="3">
        <v>92679</v>
      </c>
      <c r="G3595" s="3">
        <v>-73525</v>
      </c>
      <c r="H3595" s="3">
        <v>19154</v>
      </c>
      <c r="I3595" s="3">
        <v>-3864.57</v>
      </c>
      <c r="J3595" s="4" t="s">
        <v>3369</v>
      </c>
      <c r="K3595" s="3">
        <v>15289.43</v>
      </c>
      <c r="L3595">
        <f t="shared" si="57"/>
        <v>1279</v>
      </c>
    </row>
    <row r="3596" spans="1:12" x14ac:dyDescent="0.25">
      <c r="A3596" t="str">
        <f>A3595</f>
        <v>St. Boniface Catholic Church</v>
      </c>
      <c r="B3596">
        <f>B3595</f>
        <v>2026</v>
      </c>
      <c r="C3596" t="s">
        <v>3357</v>
      </c>
      <c r="D3596" t="str">
        <f>D3595</f>
        <v>501(c)(3)</v>
      </c>
      <c r="E3596" t="str">
        <f>E3595</f>
        <v>0172-45</v>
      </c>
      <c r="F3596" s="3">
        <f>SUM(F3593:F3595)</f>
        <v>1064316</v>
      </c>
      <c r="G3596" s="3">
        <f>SUM(G3593:G3595)</f>
        <v>-587718</v>
      </c>
      <c r="H3596" s="3">
        <f>SUM(H3593:H3595)</f>
        <v>476598</v>
      </c>
      <c r="I3596" s="3">
        <f>SUM(I3593:I3595)</f>
        <v>-369633.62</v>
      </c>
      <c r="J3596" s="3">
        <v>2630.2</v>
      </c>
      <c r="K3596" s="3">
        <f>SUM(K3593:K3595)</f>
        <v>109594.58000000002</v>
      </c>
      <c r="L3596">
        <f t="shared" si="57"/>
        <v>1279</v>
      </c>
    </row>
    <row r="3597" spans="1:12" x14ac:dyDescent="0.25">
      <c r="A3597" t="s">
        <v>2545</v>
      </c>
      <c r="B3597">
        <v>2026</v>
      </c>
      <c r="C3597" t="s">
        <v>9</v>
      </c>
      <c r="D3597" t="s">
        <v>6</v>
      </c>
      <c r="E3597" t="s">
        <v>2546</v>
      </c>
      <c r="F3597" s="3">
        <v>0</v>
      </c>
      <c r="G3597" s="3">
        <v>0</v>
      </c>
      <c r="H3597" s="3">
        <v>0</v>
      </c>
      <c r="I3597" s="3">
        <v>0</v>
      </c>
      <c r="J3597" s="3">
        <v>0</v>
      </c>
      <c r="K3597" s="3">
        <v>0</v>
      </c>
      <c r="L3597">
        <f t="shared" si="57"/>
        <v>1280</v>
      </c>
    </row>
    <row r="3598" spans="1:12" x14ac:dyDescent="0.25">
      <c r="A3598" t="s">
        <v>2545</v>
      </c>
      <c r="B3598">
        <v>2026</v>
      </c>
      <c r="C3598" t="s">
        <v>5</v>
      </c>
      <c r="D3598" t="s">
        <v>6</v>
      </c>
      <c r="E3598" t="s">
        <v>2546</v>
      </c>
      <c r="F3598" s="3">
        <v>551280</v>
      </c>
      <c r="G3598" s="3">
        <v>-453901</v>
      </c>
      <c r="H3598" s="3">
        <v>97379</v>
      </c>
      <c r="I3598" s="3">
        <v>-17956</v>
      </c>
      <c r="J3598" s="4" t="s">
        <v>3369</v>
      </c>
      <c r="K3598" s="3">
        <v>79423</v>
      </c>
      <c r="L3598">
        <f t="shared" si="57"/>
        <v>1280</v>
      </c>
    </row>
    <row r="3599" spans="1:12" x14ac:dyDescent="0.25">
      <c r="A3599" t="str">
        <f>A3598</f>
        <v>St. Boniface Parish</v>
      </c>
      <c r="B3599">
        <f>B3598</f>
        <v>2026</v>
      </c>
      <c r="C3599" t="s">
        <v>3357</v>
      </c>
      <c r="D3599" t="str">
        <f>D3598</f>
        <v>501(c)(3)</v>
      </c>
      <c r="E3599" t="str">
        <f>E3598</f>
        <v>0161-45</v>
      </c>
      <c r="F3599" s="3">
        <f>SUM(F3597:F3598)</f>
        <v>551280</v>
      </c>
      <c r="G3599" s="3">
        <f>SUM(G3597:G3598)</f>
        <v>-453901</v>
      </c>
      <c r="H3599" s="3">
        <f>SUM(H3597:H3598)</f>
        <v>97379</v>
      </c>
      <c r="I3599" s="3">
        <f>SUM(I3597:I3598)</f>
        <v>-17956</v>
      </c>
      <c r="J3599" s="3">
        <v>0</v>
      </c>
      <c r="K3599" s="3">
        <f>SUM(K3597:K3598)</f>
        <v>79423</v>
      </c>
      <c r="L3599">
        <f t="shared" si="57"/>
        <v>1280</v>
      </c>
    </row>
    <row r="3600" spans="1:12" x14ac:dyDescent="0.25">
      <c r="A3600" t="s">
        <v>2547</v>
      </c>
      <c r="B3600">
        <v>2026</v>
      </c>
      <c r="C3600" t="s">
        <v>5</v>
      </c>
      <c r="D3600" t="s">
        <v>6</v>
      </c>
      <c r="E3600" t="s">
        <v>2548</v>
      </c>
      <c r="F3600" s="3">
        <v>10276</v>
      </c>
      <c r="G3600" s="3">
        <v>-7528.25</v>
      </c>
      <c r="H3600" s="3">
        <v>2747.75</v>
      </c>
      <c r="I3600" s="3">
        <v>-653.5</v>
      </c>
      <c r="J3600" s="4" t="s">
        <v>3369</v>
      </c>
      <c r="K3600" s="3">
        <v>2094.25</v>
      </c>
      <c r="L3600">
        <f t="shared" si="57"/>
        <v>1281</v>
      </c>
    </row>
    <row r="3601" spans="1:12" x14ac:dyDescent="0.25">
      <c r="A3601" t="str">
        <f>A3600</f>
        <v>St. Brigid Church</v>
      </c>
      <c r="B3601">
        <f>B3600</f>
        <v>2026</v>
      </c>
      <c r="C3601" t="s">
        <v>3357</v>
      </c>
      <c r="D3601" t="str">
        <f>D3600</f>
        <v>501(c)(3)</v>
      </c>
      <c r="E3601" t="str">
        <f>E3600</f>
        <v>0560-45</v>
      </c>
      <c r="F3601" s="3">
        <f>SUM(F3600)</f>
        <v>10276</v>
      </c>
      <c r="G3601" s="3">
        <f>SUM(G3600)</f>
        <v>-7528.25</v>
      </c>
      <c r="H3601" s="3">
        <f>SUM(H3600)</f>
        <v>2747.75</v>
      </c>
      <c r="I3601" s="3">
        <f>SUM(I3600)</f>
        <v>-653.5</v>
      </c>
      <c r="J3601" s="4" t="s">
        <v>3369</v>
      </c>
      <c r="K3601" s="3">
        <f>SUM(K3600)</f>
        <v>2094.25</v>
      </c>
      <c r="L3601">
        <f t="shared" si="57"/>
        <v>1281</v>
      </c>
    </row>
    <row r="3602" spans="1:12" x14ac:dyDescent="0.25">
      <c r="A3602" t="s">
        <v>3371</v>
      </c>
      <c r="B3602">
        <v>2026</v>
      </c>
      <c r="C3602" t="s">
        <v>9</v>
      </c>
      <c r="D3602" t="s">
        <v>6</v>
      </c>
      <c r="E3602" t="s">
        <v>2550</v>
      </c>
      <c r="F3602" s="3">
        <v>0</v>
      </c>
      <c r="G3602" s="3">
        <v>0</v>
      </c>
      <c r="H3602" s="3">
        <v>0</v>
      </c>
      <c r="I3602" s="3">
        <v>0</v>
      </c>
      <c r="J3602" s="3">
        <v>0</v>
      </c>
      <c r="K3602" s="3">
        <v>0</v>
      </c>
      <c r="L3602">
        <f t="shared" si="57"/>
        <v>1282</v>
      </c>
    </row>
    <row r="3603" spans="1:12" x14ac:dyDescent="0.25">
      <c r="A3603" t="str">
        <f>A3602</f>
        <v>St. Cecilia  Church</v>
      </c>
      <c r="B3603">
        <f>B3602</f>
        <v>2026</v>
      </c>
      <c r="C3603" t="s">
        <v>3357</v>
      </c>
      <c r="D3603" t="str">
        <f>D3602</f>
        <v>501(c)(3)</v>
      </c>
      <c r="E3603" t="str">
        <f>E3602</f>
        <v>0823-45</v>
      </c>
      <c r="F3603" s="3">
        <f>SUM(F3602)</f>
        <v>0</v>
      </c>
      <c r="G3603" s="3">
        <f>SUM(G3602)</f>
        <v>0</v>
      </c>
      <c r="H3603" s="3">
        <f>SUM(H3602)</f>
        <v>0</v>
      </c>
      <c r="I3603" s="3">
        <f>SUM(I3602)</f>
        <v>0</v>
      </c>
      <c r="J3603" s="3">
        <v>0</v>
      </c>
      <c r="K3603" s="3">
        <f>SUM(K3602)</f>
        <v>0</v>
      </c>
      <c r="L3603">
        <f t="shared" si="57"/>
        <v>1282</v>
      </c>
    </row>
    <row r="3604" spans="1:12" x14ac:dyDescent="0.25">
      <c r="A3604" t="s">
        <v>2549</v>
      </c>
      <c r="B3604">
        <v>2026</v>
      </c>
      <c r="C3604" t="s">
        <v>5</v>
      </c>
      <c r="D3604" t="s">
        <v>6</v>
      </c>
      <c r="E3604" t="s">
        <v>2551</v>
      </c>
      <c r="F3604" s="3">
        <v>6510</v>
      </c>
      <c r="G3604" s="3">
        <v>-2193</v>
      </c>
      <c r="H3604" s="3">
        <v>4317</v>
      </c>
      <c r="I3604" s="3">
        <v>-1931.75</v>
      </c>
      <c r="J3604" s="4" t="s">
        <v>3369</v>
      </c>
      <c r="K3604" s="3">
        <v>2385.25</v>
      </c>
      <c r="L3604">
        <f t="shared" si="57"/>
        <v>1283</v>
      </c>
    </row>
    <row r="3605" spans="1:12" x14ac:dyDescent="0.25">
      <c r="A3605" t="str">
        <f>A3604</f>
        <v>St. Cecilia Church</v>
      </c>
      <c r="B3605">
        <f>B3604</f>
        <v>2026</v>
      </c>
      <c r="C3605" t="s">
        <v>3357</v>
      </c>
      <c r="D3605" t="str">
        <f>D3604</f>
        <v>501(c)(3)</v>
      </c>
      <c r="E3605" t="str">
        <f>E3604</f>
        <v>0091-45</v>
      </c>
      <c r="F3605" s="3">
        <f>SUM(F3604)</f>
        <v>6510</v>
      </c>
      <c r="G3605" s="3">
        <f>SUM(G3604)</f>
        <v>-2193</v>
      </c>
      <c r="H3605" s="3">
        <f>SUM(H3604)</f>
        <v>4317</v>
      </c>
      <c r="I3605" s="3">
        <f>SUM(I3604)</f>
        <v>-1931.75</v>
      </c>
      <c r="J3605" s="4" t="s">
        <v>3369</v>
      </c>
      <c r="K3605" s="3">
        <f>SUM(K3604)</f>
        <v>2385.25</v>
      </c>
      <c r="L3605">
        <f t="shared" si="57"/>
        <v>1283</v>
      </c>
    </row>
    <row r="3606" spans="1:12" x14ac:dyDescent="0.25">
      <c r="A3606" t="s">
        <v>2549</v>
      </c>
      <c r="B3606">
        <v>2026</v>
      </c>
      <c r="C3606" t="s">
        <v>5</v>
      </c>
      <c r="D3606" t="s">
        <v>6</v>
      </c>
      <c r="E3606" t="s">
        <v>2550</v>
      </c>
      <c r="F3606" s="3">
        <v>13690</v>
      </c>
      <c r="G3606" s="3">
        <v>-9511.5</v>
      </c>
      <c r="H3606" s="3">
        <v>4178.5</v>
      </c>
      <c r="I3606" s="3">
        <v>-1261.5</v>
      </c>
      <c r="J3606" s="4" t="s">
        <v>3369</v>
      </c>
      <c r="K3606" s="3">
        <v>2917</v>
      </c>
      <c r="L3606">
        <f t="shared" si="57"/>
        <v>1284</v>
      </c>
    </row>
    <row r="3607" spans="1:12" x14ac:dyDescent="0.25">
      <c r="A3607" t="str">
        <f>A3606</f>
        <v>St. Cecilia Church</v>
      </c>
      <c r="B3607">
        <f>B3606</f>
        <v>2026</v>
      </c>
      <c r="C3607" t="s">
        <v>3357</v>
      </c>
      <c r="D3607" t="str">
        <f>D3606</f>
        <v>501(c)(3)</v>
      </c>
      <c r="E3607" t="str">
        <f>E3606</f>
        <v>0823-45</v>
      </c>
      <c r="F3607" s="3">
        <f>SUM(F3606)</f>
        <v>13690</v>
      </c>
      <c r="G3607" s="3">
        <f>SUM(G3606)</f>
        <v>-9511.5</v>
      </c>
      <c r="H3607" s="3">
        <f>SUM(H3606)</f>
        <v>4178.5</v>
      </c>
      <c r="I3607" s="3">
        <f>SUM(I3606)</f>
        <v>-1261.5</v>
      </c>
      <c r="J3607" s="4" t="s">
        <v>3369</v>
      </c>
      <c r="K3607" s="3">
        <f>SUM(K3606)</f>
        <v>2917</v>
      </c>
      <c r="L3607">
        <f t="shared" si="57"/>
        <v>1284</v>
      </c>
    </row>
    <row r="3608" spans="1:12" x14ac:dyDescent="0.25">
      <c r="A3608" t="s">
        <v>2552</v>
      </c>
      <c r="B3608">
        <v>2026</v>
      </c>
      <c r="C3608" t="s">
        <v>9</v>
      </c>
      <c r="D3608" t="s">
        <v>6</v>
      </c>
      <c r="E3608" t="s">
        <v>2553</v>
      </c>
      <c r="F3608" s="3">
        <v>75822.5</v>
      </c>
      <c r="G3608" s="3">
        <v>0</v>
      </c>
      <c r="H3608" s="3">
        <v>75822.5</v>
      </c>
      <c r="I3608" s="3">
        <v>-15801.94</v>
      </c>
      <c r="J3608" s="3">
        <v>0</v>
      </c>
      <c r="K3608" s="3">
        <v>60020.56</v>
      </c>
      <c r="L3608">
        <f t="shared" si="57"/>
        <v>1285</v>
      </c>
    </row>
    <row r="3609" spans="1:12" x14ac:dyDescent="0.25">
      <c r="A3609" t="str">
        <f>A3608</f>
        <v>St. Charles School/St. Catherine of Siena Parish</v>
      </c>
      <c r="B3609">
        <f>B3608</f>
        <v>2026</v>
      </c>
      <c r="C3609" t="s">
        <v>3357</v>
      </c>
      <c r="D3609" t="str">
        <f>D3608</f>
        <v>501(c)(3)</v>
      </c>
      <c r="E3609" t="str">
        <f>E3608</f>
        <v>1003-45</v>
      </c>
      <c r="F3609" s="3">
        <f>SUM(F3608)</f>
        <v>75822.5</v>
      </c>
      <c r="G3609" s="3">
        <f>SUM(G3608)</f>
        <v>0</v>
      </c>
      <c r="H3609" s="3">
        <f>SUM(H3608)</f>
        <v>75822.5</v>
      </c>
      <c r="I3609" s="3">
        <f>SUM(I3608)</f>
        <v>-15801.94</v>
      </c>
      <c r="J3609" s="3">
        <v>0</v>
      </c>
      <c r="K3609" s="3">
        <f>SUM(K3608)</f>
        <v>60020.56</v>
      </c>
      <c r="L3609">
        <f t="shared" si="57"/>
        <v>1285</v>
      </c>
    </row>
    <row r="3610" spans="1:12" x14ac:dyDescent="0.25">
      <c r="A3610" t="s">
        <v>2554</v>
      </c>
      <c r="B3610">
        <v>2026</v>
      </c>
      <c r="C3610" t="s">
        <v>9</v>
      </c>
      <c r="D3610" t="s">
        <v>6</v>
      </c>
      <c r="E3610" t="s">
        <v>2555</v>
      </c>
      <c r="F3610" s="3">
        <v>18500</v>
      </c>
      <c r="G3610" s="3">
        <v>0</v>
      </c>
      <c r="H3610" s="3">
        <v>18500</v>
      </c>
      <c r="I3610" s="3">
        <v>-3550</v>
      </c>
      <c r="J3610" s="3">
        <v>50</v>
      </c>
      <c r="K3610" s="3">
        <v>15000</v>
      </c>
      <c r="L3610">
        <f t="shared" si="57"/>
        <v>1286</v>
      </c>
    </row>
    <row r="3611" spans="1:12" x14ac:dyDescent="0.25">
      <c r="A3611" t="s">
        <v>2554</v>
      </c>
      <c r="B3611">
        <v>2026</v>
      </c>
      <c r="C3611" t="s">
        <v>12</v>
      </c>
      <c r="D3611" t="s">
        <v>6</v>
      </c>
      <c r="E3611" t="s">
        <v>2555</v>
      </c>
      <c r="F3611" s="3">
        <v>0</v>
      </c>
      <c r="G3611" s="3">
        <v>0</v>
      </c>
      <c r="H3611" s="3">
        <v>0</v>
      </c>
      <c r="I3611" s="3">
        <v>0</v>
      </c>
      <c r="J3611" s="4" t="s">
        <v>3369</v>
      </c>
      <c r="K3611" s="3">
        <v>0</v>
      </c>
      <c r="L3611">
        <f t="shared" si="57"/>
        <v>1286</v>
      </c>
    </row>
    <row r="3612" spans="1:12" x14ac:dyDescent="0.25">
      <c r="A3612" t="s">
        <v>2554</v>
      </c>
      <c r="B3612">
        <v>2026</v>
      </c>
      <c r="C3612" t="s">
        <v>5</v>
      </c>
      <c r="D3612" t="s">
        <v>6</v>
      </c>
      <c r="E3612" t="s">
        <v>2555</v>
      </c>
      <c r="F3612" s="3">
        <v>1348092</v>
      </c>
      <c r="G3612" s="3">
        <v>-1087375</v>
      </c>
      <c r="H3612" s="3">
        <v>260717</v>
      </c>
      <c r="I3612" s="3">
        <v>-80908.52</v>
      </c>
      <c r="J3612" s="4" t="s">
        <v>3369</v>
      </c>
      <c r="K3612" s="3">
        <v>179808.48</v>
      </c>
      <c r="L3612">
        <f t="shared" si="57"/>
        <v>1286</v>
      </c>
    </row>
    <row r="3613" spans="1:12" x14ac:dyDescent="0.25">
      <c r="A3613" t="str">
        <f>A3612</f>
        <v>St. Christine</v>
      </c>
      <c r="B3613">
        <f>B3612</f>
        <v>2026</v>
      </c>
      <c r="C3613" t="s">
        <v>3357</v>
      </c>
      <c r="D3613" t="str">
        <f>D3612</f>
        <v>501(c)(3)</v>
      </c>
      <c r="E3613" t="str">
        <f>E3612</f>
        <v>0177-45</v>
      </c>
      <c r="F3613" s="3">
        <f>SUM(F3610:F3612)</f>
        <v>1366592</v>
      </c>
      <c r="G3613" s="3">
        <f>SUM(G3610:G3612)</f>
        <v>-1087375</v>
      </c>
      <c r="H3613" s="3">
        <f>SUM(H3610:H3612)</f>
        <v>279217</v>
      </c>
      <c r="I3613" s="3">
        <f>SUM(I3610:I3612)</f>
        <v>-84458.52</v>
      </c>
      <c r="J3613" s="3">
        <v>50</v>
      </c>
      <c r="K3613" s="3">
        <f>SUM(K3610:K3612)</f>
        <v>194808.48</v>
      </c>
      <c r="L3613">
        <f t="shared" si="57"/>
        <v>1286</v>
      </c>
    </row>
    <row r="3614" spans="1:12" x14ac:dyDescent="0.25">
      <c r="A3614" t="s">
        <v>2556</v>
      </c>
      <c r="B3614">
        <v>2026</v>
      </c>
      <c r="C3614" t="s">
        <v>9</v>
      </c>
      <c r="D3614" t="s">
        <v>6</v>
      </c>
      <c r="E3614" t="s">
        <v>2557</v>
      </c>
      <c r="F3614" s="3">
        <v>110399</v>
      </c>
      <c r="G3614" s="3">
        <v>0</v>
      </c>
      <c r="H3614" s="3">
        <v>110399</v>
      </c>
      <c r="I3614" s="3">
        <v>-129788.37</v>
      </c>
      <c r="J3614" s="3">
        <v>6716.13</v>
      </c>
      <c r="K3614" s="3">
        <v>-12673.24</v>
      </c>
      <c r="L3614">
        <f t="shared" si="57"/>
        <v>1287</v>
      </c>
    </row>
    <row r="3615" spans="1:12" x14ac:dyDescent="0.25">
      <c r="A3615" t="s">
        <v>2556</v>
      </c>
      <c r="B3615">
        <v>2026</v>
      </c>
      <c r="C3615" t="s">
        <v>12</v>
      </c>
      <c r="D3615" t="s">
        <v>6</v>
      </c>
      <c r="E3615" t="s">
        <v>2557</v>
      </c>
      <c r="F3615" s="3">
        <v>750837</v>
      </c>
      <c r="G3615" s="3">
        <v>-531604</v>
      </c>
      <c r="H3615" s="3">
        <v>219233</v>
      </c>
      <c r="I3615" s="3">
        <v>-55812.959999999999</v>
      </c>
      <c r="J3615" s="4" t="s">
        <v>3369</v>
      </c>
      <c r="K3615" s="3">
        <v>163420.04</v>
      </c>
      <c r="L3615">
        <f t="shared" si="57"/>
        <v>1287</v>
      </c>
    </row>
    <row r="3616" spans="1:12" x14ac:dyDescent="0.25">
      <c r="A3616" t="s">
        <v>2556</v>
      </c>
      <c r="B3616">
        <v>2026</v>
      </c>
      <c r="C3616" t="s">
        <v>5</v>
      </c>
      <c r="D3616" t="s">
        <v>6</v>
      </c>
      <c r="E3616" t="s">
        <v>2557</v>
      </c>
      <c r="F3616" s="3">
        <v>6757.5</v>
      </c>
      <c r="G3616" s="3">
        <v>-4225</v>
      </c>
      <c r="H3616" s="3">
        <v>2532.5</v>
      </c>
      <c r="I3616" s="3">
        <v>-10868</v>
      </c>
      <c r="J3616" s="4" t="s">
        <v>3369</v>
      </c>
      <c r="K3616" s="3">
        <v>-8335.5</v>
      </c>
      <c r="L3616">
        <f t="shared" si="57"/>
        <v>1287</v>
      </c>
    </row>
    <row r="3617" spans="1:12" x14ac:dyDescent="0.25">
      <c r="A3617" t="str">
        <f>A3616</f>
        <v>St. Clement Catholic Church at Holy Family Parish</v>
      </c>
      <c r="B3617">
        <f>B3616</f>
        <v>2026</v>
      </c>
      <c r="C3617" t="s">
        <v>3357</v>
      </c>
      <c r="D3617" t="str">
        <f>D3616</f>
        <v>501(c)(3)</v>
      </c>
      <c r="E3617" t="str">
        <f>E3616</f>
        <v>0070-45</v>
      </c>
      <c r="F3617" s="3">
        <f>SUM(F3614:F3616)</f>
        <v>867993.5</v>
      </c>
      <c r="G3617" s="3">
        <f>SUM(G3614:G3616)</f>
        <v>-535829</v>
      </c>
      <c r="H3617" s="3">
        <f>SUM(H3614:H3616)</f>
        <v>332164.5</v>
      </c>
      <c r="I3617" s="3">
        <f>SUM(I3614:I3616)</f>
        <v>-196469.33</v>
      </c>
      <c r="J3617" s="3">
        <v>6716.13</v>
      </c>
      <c r="K3617" s="3">
        <f>SUM(K3614:K3616)</f>
        <v>142411.30000000002</v>
      </c>
      <c r="L3617">
        <f t="shared" si="57"/>
        <v>1287</v>
      </c>
    </row>
    <row r="3618" spans="1:12" x14ac:dyDescent="0.25">
      <c r="A3618" t="s">
        <v>2558</v>
      </c>
      <c r="B3618">
        <v>2026</v>
      </c>
      <c r="C3618" t="s">
        <v>9</v>
      </c>
      <c r="D3618" t="s">
        <v>6</v>
      </c>
      <c r="E3618" t="s">
        <v>2559</v>
      </c>
      <c r="F3618" s="3">
        <v>509584</v>
      </c>
      <c r="G3618" s="3">
        <v>0</v>
      </c>
      <c r="H3618" s="3">
        <v>509584</v>
      </c>
      <c r="I3618" s="3">
        <v>-341565.17</v>
      </c>
      <c r="J3618" s="3">
        <v>1982.6</v>
      </c>
      <c r="K3618" s="3">
        <v>170001.43</v>
      </c>
      <c r="L3618">
        <f t="shared" si="57"/>
        <v>1288</v>
      </c>
    </row>
    <row r="3619" spans="1:12" x14ac:dyDescent="0.25">
      <c r="A3619" t="s">
        <v>2558</v>
      </c>
      <c r="B3619">
        <v>2026</v>
      </c>
      <c r="C3619" t="s">
        <v>12</v>
      </c>
      <c r="D3619" t="s">
        <v>6</v>
      </c>
      <c r="E3619" t="s">
        <v>2559</v>
      </c>
      <c r="F3619" s="3">
        <v>1232902</v>
      </c>
      <c r="G3619" s="3">
        <v>-878546</v>
      </c>
      <c r="H3619" s="3">
        <v>354356</v>
      </c>
      <c r="I3619" s="3">
        <v>-83830.8</v>
      </c>
      <c r="J3619" s="4" t="s">
        <v>3369</v>
      </c>
      <c r="K3619" s="3">
        <v>270525.2</v>
      </c>
      <c r="L3619">
        <f t="shared" si="57"/>
        <v>1288</v>
      </c>
    </row>
    <row r="3620" spans="1:12" x14ac:dyDescent="0.25">
      <c r="A3620" t="str">
        <f>A3619</f>
        <v>St. Clement of Ohrid Macedonian Orthodox Church</v>
      </c>
      <c r="B3620">
        <f>B3619</f>
        <v>2026</v>
      </c>
      <c r="C3620" t="s">
        <v>3357</v>
      </c>
      <c r="D3620" t="str">
        <f>D3619</f>
        <v>501(c)(3)</v>
      </c>
      <c r="E3620" t="str">
        <f>E3619</f>
        <v>0942-45</v>
      </c>
      <c r="F3620" s="3">
        <f>SUM(F3618:F3619)</f>
        <v>1742486</v>
      </c>
      <c r="G3620" s="3">
        <f>SUM(G3618:G3619)</f>
        <v>-878546</v>
      </c>
      <c r="H3620" s="3">
        <f>SUM(H3618:H3619)</f>
        <v>863940</v>
      </c>
      <c r="I3620" s="3">
        <f>SUM(I3618:I3619)</f>
        <v>-425395.97</v>
      </c>
      <c r="J3620" s="3">
        <v>1982.6</v>
      </c>
      <c r="K3620" s="3">
        <f>SUM(K3618:K3619)</f>
        <v>440526.63</v>
      </c>
      <c r="L3620">
        <f t="shared" si="57"/>
        <v>1288</v>
      </c>
    </row>
    <row r="3621" spans="1:12" x14ac:dyDescent="0.25">
      <c r="A3621" t="s">
        <v>2560</v>
      </c>
      <c r="B3621">
        <v>2026</v>
      </c>
      <c r="C3621" t="s">
        <v>9</v>
      </c>
      <c r="D3621" t="s">
        <v>6</v>
      </c>
      <c r="E3621" t="s">
        <v>2561</v>
      </c>
      <c r="F3621" s="3">
        <v>176951.45</v>
      </c>
      <c r="G3621" s="3">
        <v>0</v>
      </c>
      <c r="H3621" s="3">
        <v>176951.45</v>
      </c>
      <c r="I3621" s="3">
        <v>-193236.34</v>
      </c>
      <c r="J3621" s="3">
        <v>5191.0200000000004</v>
      </c>
      <c r="K3621" s="3">
        <v>-11093.87</v>
      </c>
      <c r="L3621">
        <f t="shared" si="57"/>
        <v>1289</v>
      </c>
    </row>
    <row r="3622" spans="1:12" x14ac:dyDescent="0.25">
      <c r="A3622" t="s">
        <v>2560</v>
      </c>
      <c r="B3622">
        <v>2026</v>
      </c>
      <c r="C3622" t="s">
        <v>12</v>
      </c>
      <c r="D3622" t="s">
        <v>6</v>
      </c>
      <c r="E3622" t="s">
        <v>2561</v>
      </c>
      <c r="F3622" s="3">
        <v>611405</v>
      </c>
      <c r="G3622" s="3">
        <v>-453419</v>
      </c>
      <c r="H3622" s="3">
        <v>157986</v>
      </c>
      <c r="I3622" s="3">
        <v>-41986</v>
      </c>
      <c r="J3622" s="4" t="s">
        <v>3369</v>
      </c>
      <c r="K3622" s="3">
        <v>116000</v>
      </c>
      <c r="L3622">
        <f t="shared" si="57"/>
        <v>1289</v>
      </c>
    </row>
    <row r="3623" spans="1:12" x14ac:dyDescent="0.25">
      <c r="A3623" t="str">
        <f>A3622</f>
        <v>St. Demetrius Serbian Orthodox Church</v>
      </c>
      <c r="B3623">
        <f>B3622</f>
        <v>2026</v>
      </c>
      <c r="C3623" t="s">
        <v>3357</v>
      </c>
      <c r="D3623" t="str">
        <f>D3622</f>
        <v>501(c)(3)</v>
      </c>
      <c r="E3623" t="str">
        <f>E3622</f>
        <v>0009-33</v>
      </c>
      <c r="F3623" s="3">
        <f>SUM(F3621:F3622)</f>
        <v>788356.45</v>
      </c>
      <c r="G3623" s="3">
        <f>SUM(G3621:G3622)</f>
        <v>-453419</v>
      </c>
      <c r="H3623" s="3">
        <f>SUM(H3621:H3622)</f>
        <v>334937.45</v>
      </c>
      <c r="I3623" s="3">
        <f>SUM(I3621:I3622)</f>
        <v>-235222.34</v>
      </c>
      <c r="J3623" s="3">
        <v>5191.0200000000004</v>
      </c>
      <c r="K3623" s="3">
        <f>SUM(K3621:K3622)</f>
        <v>104906.13</v>
      </c>
      <c r="L3623">
        <f t="shared" si="57"/>
        <v>1289</v>
      </c>
    </row>
    <row r="3624" spans="1:12" x14ac:dyDescent="0.25">
      <c r="A3624" t="s">
        <v>2562</v>
      </c>
      <c r="B3624">
        <v>2026</v>
      </c>
      <c r="C3624" t="s">
        <v>5</v>
      </c>
      <c r="D3624" t="s">
        <v>6</v>
      </c>
      <c r="E3624" t="s">
        <v>2563</v>
      </c>
      <c r="F3624" s="3">
        <v>3500</v>
      </c>
      <c r="G3624" s="3">
        <v>-1250</v>
      </c>
      <c r="H3624" s="3">
        <v>2250</v>
      </c>
      <c r="I3624" s="3">
        <v>-1256</v>
      </c>
      <c r="J3624" s="4" t="s">
        <v>3369</v>
      </c>
      <c r="K3624" s="3">
        <v>994</v>
      </c>
      <c r="L3624">
        <f t="shared" si="57"/>
        <v>1290</v>
      </c>
    </row>
    <row r="3625" spans="1:12" x14ac:dyDescent="0.25">
      <c r="A3625" t="str">
        <f>A3624</f>
        <v>St. Dominic Roman Catholic Church</v>
      </c>
      <c r="B3625">
        <f>B3624</f>
        <v>2026</v>
      </c>
      <c r="C3625" t="s">
        <v>3357</v>
      </c>
      <c r="D3625" t="str">
        <f>D3624</f>
        <v>501(c)(3)</v>
      </c>
      <c r="E3625" t="str">
        <f>E3624</f>
        <v>0207-45</v>
      </c>
      <c r="F3625" s="3">
        <f>SUM(F3624)</f>
        <v>3500</v>
      </c>
      <c r="G3625" s="3">
        <f>SUM(G3624)</f>
        <v>-1250</v>
      </c>
      <c r="H3625" s="3">
        <f>SUM(H3624)</f>
        <v>2250</v>
      </c>
      <c r="I3625" s="3">
        <f>SUM(I3624)</f>
        <v>-1256</v>
      </c>
      <c r="J3625" s="4" t="s">
        <v>3369</v>
      </c>
      <c r="K3625" s="3">
        <f>SUM(K3624)</f>
        <v>994</v>
      </c>
      <c r="L3625">
        <f t="shared" si="57"/>
        <v>1290</v>
      </c>
    </row>
    <row r="3626" spans="1:12" x14ac:dyDescent="0.25">
      <c r="A3626" t="s">
        <v>2564</v>
      </c>
      <c r="B3626">
        <v>2026</v>
      </c>
      <c r="C3626" t="s">
        <v>9</v>
      </c>
      <c r="D3626" t="s">
        <v>6</v>
      </c>
      <c r="E3626" t="s">
        <v>2565</v>
      </c>
      <c r="F3626" s="3">
        <v>193250.17</v>
      </c>
      <c r="G3626" s="3">
        <v>0</v>
      </c>
      <c r="H3626" s="3">
        <v>193250.17</v>
      </c>
      <c r="I3626" s="3">
        <v>-199788.4</v>
      </c>
      <c r="J3626" s="3">
        <v>1441.64</v>
      </c>
      <c r="K3626" s="3">
        <v>-5096.59</v>
      </c>
      <c r="L3626">
        <f t="shared" si="57"/>
        <v>1291</v>
      </c>
    </row>
    <row r="3627" spans="1:12" x14ac:dyDescent="0.25">
      <c r="A3627" t="s">
        <v>2564</v>
      </c>
      <c r="B3627">
        <v>2026</v>
      </c>
      <c r="C3627" t="s">
        <v>12</v>
      </c>
      <c r="D3627" t="s">
        <v>6</v>
      </c>
      <c r="E3627" t="s">
        <v>2565</v>
      </c>
      <c r="F3627" s="3">
        <v>339121.85</v>
      </c>
      <c r="G3627" s="3">
        <v>-247124.99999999997</v>
      </c>
      <c r="H3627" s="3">
        <v>91996.85</v>
      </c>
      <c r="I3627" s="3">
        <v>-29712.25</v>
      </c>
      <c r="J3627" s="4" t="s">
        <v>3369</v>
      </c>
      <c r="K3627" s="3">
        <v>62284.6</v>
      </c>
      <c r="L3627">
        <f t="shared" si="57"/>
        <v>1291</v>
      </c>
    </row>
    <row r="3628" spans="1:12" x14ac:dyDescent="0.25">
      <c r="A3628" t="s">
        <v>2564</v>
      </c>
      <c r="B3628">
        <v>2026</v>
      </c>
      <c r="C3628" t="s">
        <v>5</v>
      </c>
      <c r="D3628" t="s">
        <v>6</v>
      </c>
      <c r="E3628" t="s">
        <v>2565</v>
      </c>
      <c r="F3628" s="3">
        <v>12256</v>
      </c>
      <c r="G3628" s="3">
        <v>-10250</v>
      </c>
      <c r="H3628" s="3">
        <v>2006</v>
      </c>
      <c r="I3628" s="3">
        <v>-1075</v>
      </c>
      <c r="J3628" s="4" t="s">
        <v>3369</v>
      </c>
      <c r="K3628" s="3">
        <v>931</v>
      </c>
      <c r="L3628">
        <f t="shared" si="57"/>
        <v>1291</v>
      </c>
    </row>
    <row r="3629" spans="1:12" x14ac:dyDescent="0.25">
      <c r="A3629" t="str">
        <f>A3628</f>
        <v>St. Elizabeth Ann Seton Church</v>
      </c>
      <c r="B3629">
        <f>B3628</f>
        <v>2026</v>
      </c>
      <c r="C3629" t="s">
        <v>3357</v>
      </c>
      <c r="D3629" t="str">
        <f>D3628</f>
        <v>501(c)(3)</v>
      </c>
      <c r="E3629" t="str">
        <f>E3628</f>
        <v>0521-45</v>
      </c>
      <c r="F3629" s="3">
        <f>SUM(F3626:F3628)</f>
        <v>544628.02</v>
      </c>
      <c r="G3629" s="3">
        <f>SUM(G3626:G3628)</f>
        <v>-257374.99999999997</v>
      </c>
      <c r="H3629" s="3">
        <f>SUM(H3626:H3628)</f>
        <v>287253.02</v>
      </c>
      <c r="I3629" s="3">
        <f>SUM(I3626:I3628)</f>
        <v>-230575.65</v>
      </c>
      <c r="J3629" s="3">
        <v>1441.64</v>
      </c>
      <c r="K3629" s="3">
        <f>SUM(K3626:K3628)</f>
        <v>58119.009999999995</v>
      </c>
      <c r="L3629">
        <f t="shared" si="57"/>
        <v>1291</v>
      </c>
    </row>
    <row r="3630" spans="1:12" x14ac:dyDescent="0.25">
      <c r="A3630" t="s">
        <v>2566</v>
      </c>
      <c r="B3630">
        <v>2026</v>
      </c>
      <c r="C3630" t="s">
        <v>9</v>
      </c>
      <c r="D3630" t="s">
        <v>6</v>
      </c>
      <c r="E3630" t="s">
        <v>2567</v>
      </c>
      <c r="F3630" s="3">
        <v>18197.29</v>
      </c>
      <c r="G3630" s="3">
        <v>0</v>
      </c>
      <c r="H3630" s="3">
        <v>18197.29</v>
      </c>
      <c r="I3630" s="3">
        <v>-4411.38</v>
      </c>
      <c r="J3630" s="3">
        <v>260.7</v>
      </c>
      <c r="K3630" s="3">
        <v>14046.61</v>
      </c>
      <c r="L3630">
        <f t="shared" si="57"/>
        <v>1292</v>
      </c>
    </row>
    <row r="3631" spans="1:12" x14ac:dyDescent="0.25">
      <c r="A3631" t="str">
        <f>A3630</f>
        <v>St. Francis De Sales Church</v>
      </c>
      <c r="B3631">
        <f>B3630</f>
        <v>2026</v>
      </c>
      <c r="C3631" t="s">
        <v>3357</v>
      </c>
      <c r="D3631" t="str">
        <f>D3630</f>
        <v>501(c)(3)</v>
      </c>
      <c r="E3631" t="str">
        <f>E3630</f>
        <v>0482-45</v>
      </c>
      <c r="F3631" s="3">
        <f>SUM(F3630)</f>
        <v>18197.29</v>
      </c>
      <c r="G3631" s="3">
        <f>SUM(G3630)</f>
        <v>0</v>
      </c>
      <c r="H3631" s="3">
        <f>SUM(H3630)</f>
        <v>18197.29</v>
      </c>
      <c r="I3631" s="3">
        <f>SUM(I3630)</f>
        <v>-4411.38</v>
      </c>
      <c r="J3631" s="3">
        <v>260.7</v>
      </c>
      <c r="K3631" s="3">
        <f>SUM(K3630)</f>
        <v>14046.61</v>
      </c>
      <c r="L3631">
        <f t="shared" si="57"/>
        <v>1292</v>
      </c>
    </row>
    <row r="3632" spans="1:12" x14ac:dyDescent="0.25">
      <c r="A3632" t="s">
        <v>2568</v>
      </c>
      <c r="B3632">
        <v>2026</v>
      </c>
      <c r="C3632" t="s">
        <v>5</v>
      </c>
      <c r="D3632" t="s">
        <v>6</v>
      </c>
      <c r="E3632" t="s">
        <v>2569</v>
      </c>
      <c r="F3632" s="3">
        <v>4457</v>
      </c>
      <c r="G3632" s="3">
        <v>-3207</v>
      </c>
      <c r="H3632" s="3">
        <v>1250</v>
      </c>
      <c r="I3632" s="3">
        <v>-444</v>
      </c>
      <c r="J3632" s="4" t="s">
        <v>3369</v>
      </c>
      <c r="K3632" s="3">
        <v>806</v>
      </c>
      <c r="L3632">
        <f t="shared" si="57"/>
        <v>1293</v>
      </c>
    </row>
    <row r="3633" spans="1:12" x14ac:dyDescent="0.25">
      <c r="A3633" t="str">
        <f>A3632</f>
        <v>St. Francis Xavier Catholic Church</v>
      </c>
      <c r="B3633">
        <f>B3632</f>
        <v>2026</v>
      </c>
      <c r="C3633" t="s">
        <v>3357</v>
      </c>
      <c r="D3633" t="str">
        <f>D3632</f>
        <v>501(c)(3)</v>
      </c>
      <c r="E3633" t="str">
        <f>E3632</f>
        <v>0061-45</v>
      </c>
      <c r="F3633" s="3">
        <f>SUM(F3632)</f>
        <v>4457</v>
      </c>
      <c r="G3633" s="3">
        <f>SUM(G3632)</f>
        <v>-3207</v>
      </c>
      <c r="H3633" s="3">
        <f>SUM(H3632)</f>
        <v>1250</v>
      </c>
      <c r="I3633" s="3">
        <f>SUM(I3632)</f>
        <v>-444</v>
      </c>
      <c r="J3633" s="4" t="s">
        <v>3369</v>
      </c>
      <c r="K3633" s="3">
        <f>SUM(K3632)</f>
        <v>806</v>
      </c>
      <c r="L3633">
        <f t="shared" si="57"/>
        <v>1293</v>
      </c>
    </row>
    <row r="3634" spans="1:12" x14ac:dyDescent="0.25">
      <c r="A3634" t="s">
        <v>2570</v>
      </c>
      <c r="B3634">
        <v>2026</v>
      </c>
      <c r="C3634" t="s">
        <v>5</v>
      </c>
      <c r="D3634" t="s">
        <v>6</v>
      </c>
      <c r="E3634" t="s">
        <v>2571</v>
      </c>
      <c r="F3634" s="3">
        <v>13209</v>
      </c>
      <c r="G3634" s="3">
        <v>-8637</v>
      </c>
      <c r="H3634" s="3">
        <v>4572</v>
      </c>
      <c r="I3634" s="3">
        <v>-560</v>
      </c>
      <c r="J3634" s="4" t="s">
        <v>3369</v>
      </c>
      <c r="K3634" s="3">
        <v>4012</v>
      </c>
      <c r="L3634">
        <f t="shared" si="57"/>
        <v>1294</v>
      </c>
    </row>
    <row r="3635" spans="1:12" x14ac:dyDescent="0.25">
      <c r="A3635" t="str">
        <f>A3634</f>
        <v>St. Gabriel Catholic Church</v>
      </c>
      <c r="B3635">
        <f>B3634</f>
        <v>2026</v>
      </c>
      <c r="C3635" t="s">
        <v>3357</v>
      </c>
      <c r="D3635" t="str">
        <f>D3634</f>
        <v>501(c)(3)</v>
      </c>
      <c r="E3635" t="str">
        <f>E3634</f>
        <v>0421-45</v>
      </c>
      <c r="F3635" s="3">
        <f>SUM(F3634)</f>
        <v>13209</v>
      </c>
      <c r="G3635" s="3">
        <f>SUM(G3634)</f>
        <v>-8637</v>
      </c>
      <c r="H3635" s="3">
        <f>SUM(H3634)</f>
        <v>4572</v>
      </c>
      <c r="I3635" s="3">
        <f>SUM(I3634)</f>
        <v>-560</v>
      </c>
      <c r="J3635" s="4" t="s">
        <v>3369</v>
      </c>
      <c r="K3635" s="3">
        <f>SUM(K3634)</f>
        <v>4012</v>
      </c>
      <c r="L3635">
        <f t="shared" si="57"/>
        <v>1294</v>
      </c>
    </row>
    <row r="3636" spans="1:12" x14ac:dyDescent="0.25">
      <c r="A3636" t="s">
        <v>2572</v>
      </c>
      <c r="B3636">
        <v>2026</v>
      </c>
      <c r="C3636" t="s">
        <v>9</v>
      </c>
      <c r="D3636" t="s">
        <v>6</v>
      </c>
      <c r="E3636" t="s">
        <v>2573</v>
      </c>
      <c r="F3636" s="3">
        <v>957</v>
      </c>
      <c r="G3636" s="3">
        <v>0</v>
      </c>
      <c r="H3636" s="3">
        <v>957</v>
      </c>
      <c r="I3636" s="3">
        <v>-480</v>
      </c>
      <c r="J3636" s="3">
        <v>0</v>
      </c>
      <c r="K3636" s="3">
        <v>477</v>
      </c>
      <c r="L3636">
        <f t="shared" si="57"/>
        <v>1295</v>
      </c>
    </row>
    <row r="3637" spans="1:12" x14ac:dyDescent="0.25">
      <c r="A3637" t="s">
        <v>2572</v>
      </c>
      <c r="B3637">
        <v>2026</v>
      </c>
      <c r="C3637" t="s">
        <v>5</v>
      </c>
      <c r="D3637" t="s">
        <v>6</v>
      </c>
      <c r="E3637" t="s">
        <v>2573</v>
      </c>
      <c r="F3637" s="3">
        <v>1900</v>
      </c>
      <c r="G3637" s="3">
        <v>-1500</v>
      </c>
      <c r="H3637" s="3">
        <v>400</v>
      </c>
      <c r="I3637" s="3">
        <v>0</v>
      </c>
      <c r="J3637" s="4" t="s">
        <v>3369</v>
      </c>
      <c r="K3637" s="3">
        <v>400</v>
      </c>
      <c r="L3637">
        <f t="shared" si="57"/>
        <v>1295</v>
      </c>
    </row>
    <row r="3638" spans="1:12" x14ac:dyDescent="0.25">
      <c r="A3638" t="str">
        <f>A3637</f>
        <v>St. Gaspar del Bufalo</v>
      </c>
      <c r="B3638">
        <f>B3637</f>
        <v>2026</v>
      </c>
      <c r="C3638" t="s">
        <v>3357</v>
      </c>
      <c r="D3638" t="str">
        <f>D3637</f>
        <v>501(c)(3)</v>
      </c>
      <c r="E3638" t="str">
        <f>E3637</f>
        <v>0879-45</v>
      </c>
      <c r="F3638" s="3">
        <f>SUM(F3636:F3637)</f>
        <v>2857</v>
      </c>
      <c r="G3638" s="3">
        <f>SUM(G3636:G3637)</f>
        <v>-1500</v>
      </c>
      <c r="H3638" s="3">
        <f>SUM(H3636:H3637)</f>
        <v>1357</v>
      </c>
      <c r="I3638" s="3">
        <f>SUM(I3636:I3637)</f>
        <v>-480</v>
      </c>
      <c r="J3638" s="3">
        <v>0</v>
      </c>
      <c r="K3638" s="3">
        <f>SUM(K3636:K3637)</f>
        <v>877</v>
      </c>
      <c r="L3638">
        <f t="shared" si="57"/>
        <v>1295</v>
      </c>
    </row>
    <row r="3639" spans="1:12" x14ac:dyDescent="0.25">
      <c r="A3639" t="s">
        <v>2574</v>
      </c>
      <c r="B3639">
        <v>2026</v>
      </c>
      <c r="C3639" t="s">
        <v>9</v>
      </c>
      <c r="D3639" t="s">
        <v>6</v>
      </c>
      <c r="E3639" t="s">
        <v>2575</v>
      </c>
      <c r="F3639" s="3">
        <v>37382</v>
      </c>
      <c r="G3639" s="3">
        <v>0</v>
      </c>
      <c r="H3639" s="3">
        <v>37382</v>
      </c>
      <c r="I3639" s="3">
        <v>-8583.07</v>
      </c>
      <c r="J3639" s="3">
        <v>387.98</v>
      </c>
      <c r="K3639" s="3">
        <v>29186.91</v>
      </c>
      <c r="L3639">
        <f t="shared" si="57"/>
        <v>1296</v>
      </c>
    </row>
    <row r="3640" spans="1:12" x14ac:dyDescent="0.25">
      <c r="A3640" t="s">
        <v>2574</v>
      </c>
      <c r="B3640">
        <v>2026</v>
      </c>
      <c r="C3640" t="s">
        <v>5</v>
      </c>
      <c r="D3640" t="s">
        <v>6</v>
      </c>
      <c r="E3640" t="s">
        <v>2575</v>
      </c>
      <c r="F3640" s="3">
        <v>69123.61</v>
      </c>
      <c r="G3640" s="3">
        <v>-56681.36</v>
      </c>
      <c r="H3640" s="3">
        <v>12442.25</v>
      </c>
      <c r="I3640" s="3">
        <v>-625</v>
      </c>
      <c r="J3640" s="4" t="s">
        <v>3369</v>
      </c>
      <c r="K3640" s="3">
        <v>11817.25</v>
      </c>
      <c r="L3640">
        <f t="shared" si="57"/>
        <v>1296</v>
      </c>
    </row>
    <row r="3641" spans="1:12" x14ac:dyDescent="0.25">
      <c r="A3641" t="str">
        <f>A3640</f>
        <v>St. Gerard Catholic Church</v>
      </c>
      <c r="B3641">
        <f>B3640</f>
        <v>2026</v>
      </c>
      <c r="C3641" t="s">
        <v>3357</v>
      </c>
      <c r="D3641" t="str">
        <f>D3640</f>
        <v>501(c)(3)</v>
      </c>
      <c r="E3641" t="str">
        <f>E3640</f>
        <v>0136-45</v>
      </c>
      <c r="F3641" s="3">
        <f>SUM(F3639:F3640)</f>
        <v>106505.61</v>
      </c>
      <c r="G3641" s="3">
        <f>SUM(G3639:G3640)</f>
        <v>-56681.36</v>
      </c>
      <c r="H3641" s="3">
        <f>SUM(H3639:H3640)</f>
        <v>49824.25</v>
      </c>
      <c r="I3641" s="3">
        <f>SUM(I3639:I3640)</f>
        <v>-9208.07</v>
      </c>
      <c r="J3641" s="3">
        <v>387.98</v>
      </c>
      <c r="K3641" s="3">
        <f>SUM(K3639:K3640)</f>
        <v>41004.160000000003</v>
      </c>
      <c r="L3641">
        <f t="shared" si="57"/>
        <v>1296</v>
      </c>
    </row>
    <row r="3642" spans="1:12" x14ac:dyDescent="0.25">
      <c r="A3642" t="s">
        <v>2576</v>
      </c>
      <c r="B3642">
        <v>2026</v>
      </c>
      <c r="C3642" t="s">
        <v>9</v>
      </c>
      <c r="D3642" t="s">
        <v>6</v>
      </c>
      <c r="E3642" t="s">
        <v>2577</v>
      </c>
      <c r="F3642" s="3">
        <v>3172</v>
      </c>
      <c r="G3642" s="3">
        <v>0</v>
      </c>
      <c r="H3642" s="3">
        <v>3172</v>
      </c>
      <c r="I3642" s="3">
        <v>-1508</v>
      </c>
      <c r="J3642" s="3">
        <v>0</v>
      </c>
      <c r="K3642" s="3">
        <v>1664</v>
      </c>
      <c r="L3642">
        <f t="shared" si="57"/>
        <v>1297</v>
      </c>
    </row>
    <row r="3643" spans="1:12" x14ac:dyDescent="0.25">
      <c r="A3643" t="s">
        <v>2576</v>
      </c>
      <c r="B3643">
        <v>2026</v>
      </c>
      <c r="C3643" t="s">
        <v>5</v>
      </c>
      <c r="D3643" t="s">
        <v>6</v>
      </c>
      <c r="E3643" t="s">
        <v>2577</v>
      </c>
      <c r="F3643" s="3">
        <v>72250</v>
      </c>
      <c r="G3643" s="3">
        <v>-51056</v>
      </c>
      <c r="H3643" s="3">
        <v>21194</v>
      </c>
      <c r="I3643" s="3">
        <v>-6462</v>
      </c>
      <c r="J3643" s="4" t="s">
        <v>3369</v>
      </c>
      <c r="K3643" s="3">
        <v>14732</v>
      </c>
      <c r="L3643">
        <f t="shared" si="57"/>
        <v>1297</v>
      </c>
    </row>
    <row r="3644" spans="1:12" x14ac:dyDescent="0.25">
      <c r="A3644" t="str">
        <f>A3643</f>
        <v>St. Helen Church</v>
      </c>
      <c r="B3644">
        <f>B3643</f>
        <v>2026</v>
      </c>
      <c r="C3644" t="s">
        <v>3357</v>
      </c>
      <c r="D3644" t="str">
        <f>D3643</f>
        <v>501(c)(3)</v>
      </c>
      <c r="E3644" t="str">
        <f>E3643</f>
        <v>0088-45</v>
      </c>
      <c r="F3644" s="3">
        <f>SUM(F3642:F3643)</f>
        <v>75422</v>
      </c>
      <c r="G3644" s="3">
        <f>SUM(G3642:G3643)</f>
        <v>-51056</v>
      </c>
      <c r="H3644" s="3">
        <f>SUM(H3642:H3643)</f>
        <v>24366</v>
      </c>
      <c r="I3644" s="3">
        <f>SUM(I3642:I3643)</f>
        <v>-7970</v>
      </c>
      <c r="J3644" s="3">
        <v>0</v>
      </c>
      <c r="K3644" s="3">
        <f>SUM(K3642:K3643)</f>
        <v>16396</v>
      </c>
      <c r="L3644">
        <f t="shared" si="57"/>
        <v>1297</v>
      </c>
    </row>
    <row r="3645" spans="1:12" x14ac:dyDescent="0.25">
      <c r="A3645" t="s">
        <v>2578</v>
      </c>
      <c r="B3645">
        <v>2026</v>
      </c>
      <c r="C3645" t="s">
        <v>5</v>
      </c>
      <c r="D3645" t="s">
        <v>6</v>
      </c>
      <c r="E3645" t="s">
        <v>2579</v>
      </c>
      <c r="F3645" s="3">
        <v>115696</v>
      </c>
      <c r="G3645" s="3">
        <v>-92900</v>
      </c>
      <c r="H3645" s="3">
        <v>22796</v>
      </c>
      <c r="I3645" s="3">
        <v>-2758.5</v>
      </c>
      <c r="J3645" s="4" t="s">
        <v>3369</v>
      </c>
      <c r="K3645" s="3">
        <v>20037.5</v>
      </c>
      <c r="L3645">
        <f t="shared" si="57"/>
        <v>1298</v>
      </c>
    </row>
    <row r="3646" spans="1:12" x14ac:dyDescent="0.25">
      <c r="A3646" t="str">
        <f>A3645</f>
        <v>St. Henry Emergency Squad Inc</v>
      </c>
      <c r="B3646">
        <f>B3645</f>
        <v>2026</v>
      </c>
      <c r="C3646" t="s">
        <v>3357</v>
      </c>
      <c r="D3646" t="str">
        <f>D3645</f>
        <v>501(c)(3)</v>
      </c>
      <c r="E3646" t="str">
        <f>E3645</f>
        <v>0953-45</v>
      </c>
      <c r="F3646" s="3">
        <f>SUM(F3645)</f>
        <v>115696</v>
      </c>
      <c r="G3646" s="3">
        <f>SUM(G3645)</f>
        <v>-92900</v>
      </c>
      <c r="H3646" s="3">
        <f>SUM(H3645)</f>
        <v>22796</v>
      </c>
      <c r="I3646" s="3">
        <f>SUM(I3645)</f>
        <v>-2758.5</v>
      </c>
      <c r="J3646" s="4" t="s">
        <v>3369</v>
      </c>
      <c r="K3646" s="3">
        <f>SUM(K3645)</f>
        <v>20037.5</v>
      </c>
      <c r="L3646">
        <f t="shared" si="57"/>
        <v>1298</v>
      </c>
    </row>
    <row r="3647" spans="1:12" x14ac:dyDescent="0.25">
      <c r="A3647" t="s">
        <v>2580</v>
      </c>
      <c r="B3647">
        <v>2026</v>
      </c>
      <c r="C3647" t="s">
        <v>9</v>
      </c>
      <c r="D3647" t="s">
        <v>6</v>
      </c>
      <c r="E3647" t="s">
        <v>2581</v>
      </c>
      <c r="F3647" s="3">
        <v>454246</v>
      </c>
      <c r="G3647" s="3">
        <v>0</v>
      </c>
      <c r="H3647" s="3">
        <v>454246</v>
      </c>
      <c r="I3647" s="3">
        <v>-659122</v>
      </c>
      <c r="J3647" s="3">
        <v>0</v>
      </c>
      <c r="K3647" s="3">
        <v>-204876</v>
      </c>
      <c r="L3647">
        <f t="shared" si="57"/>
        <v>1299</v>
      </c>
    </row>
    <row r="3648" spans="1:12" x14ac:dyDescent="0.25">
      <c r="A3648" t="s">
        <v>2580</v>
      </c>
      <c r="B3648">
        <v>2026</v>
      </c>
      <c r="C3648" t="s">
        <v>12</v>
      </c>
      <c r="D3648" t="s">
        <v>6</v>
      </c>
      <c r="E3648" t="s">
        <v>2581</v>
      </c>
      <c r="F3648" s="3">
        <v>2256246</v>
      </c>
      <c r="G3648" s="3">
        <v>-1685095</v>
      </c>
      <c r="H3648" s="3">
        <v>571151</v>
      </c>
      <c r="I3648" s="3">
        <v>-146630</v>
      </c>
      <c r="J3648" s="4" t="s">
        <v>3369</v>
      </c>
      <c r="K3648" s="3">
        <v>424521</v>
      </c>
      <c r="L3648">
        <f t="shared" si="57"/>
        <v>1299</v>
      </c>
    </row>
    <row r="3649" spans="1:12" x14ac:dyDescent="0.25">
      <c r="A3649" t="str">
        <f>A3648</f>
        <v>St. Ilija Macedonian Orthodox Church</v>
      </c>
      <c r="B3649">
        <f>B3648</f>
        <v>2026</v>
      </c>
      <c r="C3649" t="s">
        <v>3357</v>
      </c>
      <c r="D3649" t="str">
        <f>D3648</f>
        <v>501(c)(3)</v>
      </c>
      <c r="E3649" t="str">
        <f>E3648</f>
        <v>0684-45</v>
      </c>
      <c r="F3649" s="3">
        <f>SUM(F3647:F3648)</f>
        <v>2710492</v>
      </c>
      <c r="G3649" s="3">
        <f>SUM(G3647:G3648)</f>
        <v>-1685095</v>
      </c>
      <c r="H3649" s="3">
        <f>SUM(H3647:H3648)</f>
        <v>1025397</v>
      </c>
      <c r="I3649" s="3">
        <f>SUM(I3647:I3648)</f>
        <v>-805752</v>
      </c>
      <c r="J3649" s="3">
        <v>0</v>
      </c>
      <c r="K3649" s="3">
        <f>SUM(K3647:K3648)</f>
        <v>219645</v>
      </c>
      <c r="L3649">
        <f t="shared" si="57"/>
        <v>1299</v>
      </c>
    </row>
    <row r="3650" spans="1:12" x14ac:dyDescent="0.25">
      <c r="A3650" t="s">
        <v>2582</v>
      </c>
      <c r="B3650">
        <v>2026</v>
      </c>
      <c r="C3650" t="s">
        <v>9</v>
      </c>
      <c r="D3650" t="s">
        <v>6</v>
      </c>
      <c r="E3650" t="s">
        <v>2583</v>
      </c>
      <c r="F3650" s="3">
        <v>89646.6</v>
      </c>
      <c r="G3650" s="3">
        <v>0</v>
      </c>
      <c r="H3650" s="3">
        <v>89646.6</v>
      </c>
      <c r="I3650" s="3">
        <v>-108299</v>
      </c>
      <c r="J3650" s="3">
        <v>0</v>
      </c>
      <c r="K3650" s="3">
        <v>-18652.400000000001</v>
      </c>
      <c r="L3650">
        <f t="shared" si="57"/>
        <v>1300</v>
      </c>
    </row>
    <row r="3651" spans="1:12" x14ac:dyDescent="0.25">
      <c r="A3651" t="s">
        <v>2582</v>
      </c>
      <c r="B3651">
        <v>2026</v>
      </c>
      <c r="C3651" t="s">
        <v>12</v>
      </c>
      <c r="D3651" t="s">
        <v>6</v>
      </c>
      <c r="E3651" t="s">
        <v>2583</v>
      </c>
      <c r="F3651" s="3">
        <v>396096</v>
      </c>
      <c r="G3651" s="3">
        <v>-271820.5</v>
      </c>
      <c r="H3651" s="3">
        <v>124275.5</v>
      </c>
      <c r="I3651" s="3">
        <v>-36816.01</v>
      </c>
      <c r="J3651" s="4" t="s">
        <v>3369</v>
      </c>
      <c r="K3651" s="3">
        <v>87459.49</v>
      </c>
      <c r="L3651">
        <f t="shared" si="57"/>
        <v>1300</v>
      </c>
    </row>
    <row r="3652" spans="1:12" x14ac:dyDescent="0.25">
      <c r="A3652" t="s">
        <v>2582</v>
      </c>
      <c r="B3652">
        <v>2026</v>
      </c>
      <c r="C3652" t="s">
        <v>5</v>
      </c>
      <c r="D3652" t="s">
        <v>6</v>
      </c>
      <c r="E3652" t="s">
        <v>2583</v>
      </c>
      <c r="F3652" s="3">
        <v>0</v>
      </c>
      <c r="G3652" s="3">
        <v>0</v>
      </c>
      <c r="H3652" s="3">
        <v>0</v>
      </c>
      <c r="I3652" s="3">
        <v>0</v>
      </c>
      <c r="J3652" s="4" t="s">
        <v>3369</v>
      </c>
      <c r="K3652" s="3">
        <v>0</v>
      </c>
      <c r="L3652">
        <f t="shared" ref="L3652:L3715" si="58">IF(E3652=E3651,L3651,L3651+1)</f>
        <v>1300</v>
      </c>
    </row>
    <row r="3653" spans="1:12" x14ac:dyDescent="0.25">
      <c r="A3653" t="str">
        <f>A3652</f>
        <v>St. Joan of Arc Parish</v>
      </c>
      <c r="B3653">
        <f>B3652</f>
        <v>2026</v>
      </c>
      <c r="C3653" t="s">
        <v>3357</v>
      </c>
      <c r="D3653" t="str">
        <f>D3652</f>
        <v>501(c)(3)</v>
      </c>
      <c r="E3653" t="str">
        <f>E3652</f>
        <v>0285-45</v>
      </c>
      <c r="F3653" s="3">
        <f>SUM(F3650:F3652)</f>
        <v>485742.6</v>
      </c>
      <c r="G3653" s="3">
        <f>SUM(G3650:G3652)</f>
        <v>-271820.5</v>
      </c>
      <c r="H3653" s="3">
        <f>SUM(H3650:H3652)</f>
        <v>213922.1</v>
      </c>
      <c r="I3653" s="3">
        <f>SUM(I3650:I3652)</f>
        <v>-145115.01</v>
      </c>
      <c r="J3653" s="3">
        <v>0</v>
      </c>
      <c r="K3653" s="3">
        <f>SUM(K3650:K3652)</f>
        <v>68807.09</v>
      </c>
      <c r="L3653">
        <f t="shared" si="58"/>
        <v>1300</v>
      </c>
    </row>
    <row r="3654" spans="1:12" x14ac:dyDescent="0.25">
      <c r="A3654" t="s">
        <v>2584</v>
      </c>
      <c r="B3654">
        <v>2026</v>
      </c>
      <c r="C3654" t="s">
        <v>5</v>
      </c>
      <c r="D3654" t="s">
        <v>6</v>
      </c>
      <c r="E3654" t="s">
        <v>2585</v>
      </c>
      <c r="F3654" s="3">
        <v>6256.95</v>
      </c>
      <c r="G3654" s="3">
        <v>-234</v>
      </c>
      <c r="H3654" s="3">
        <v>6022.95</v>
      </c>
      <c r="I3654" s="3">
        <v>-1688</v>
      </c>
      <c r="J3654" s="4" t="s">
        <v>3369</v>
      </c>
      <c r="K3654" s="3">
        <v>4334.95</v>
      </c>
      <c r="L3654">
        <f t="shared" si="58"/>
        <v>1301</v>
      </c>
    </row>
    <row r="3655" spans="1:12" x14ac:dyDescent="0.25">
      <c r="A3655" t="str">
        <f>A3654</f>
        <v>St. John Church</v>
      </c>
      <c r="B3655">
        <f>B3654</f>
        <v>2026</v>
      </c>
      <c r="C3655" t="s">
        <v>3357</v>
      </c>
      <c r="D3655" t="str">
        <f>D3654</f>
        <v>501(c)(3)</v>
      </c>
      <c r="E3655" t="str">
        <f>E3654</f>
        <v>0182-45</v>
      </c>
      <c r="F3655" s="3">
        <f>SUM(F3654)</f>
        <v>6256.95</v>
      </c>
      <c r="G3655" s="3">
        <f>SUM(G3654)</f>
        <v>-234</v>
      </c>
      <c r="H3655" s="3">
        <f>SUM(H3654)</f>
        <v>6022.95</v>
      </c>
      <c r="I3655" s="3">
        <f>SUM(I3654)</f>
        <v>-1688</v>
      </c>
      <c r="J3655" s="4" t="s">
        <v>3369</v>
      </c>
      <c r="K3655" s="3">
        <f>SUM(K3654)</f>
        <v>4334.95</v>
      </c>
      <c r="L3655">
        <f t="shared" si="58"/>
        <v>1301</v>
      </c>
    </row>
    <row r="3656" spans="1:12" x14ac:dyDescent="0.25">
      <c r="A3656" t="s">
        <v>2586</v>
      </c>
      <c r="B3656">
        <v>2026</v>
      </c>
      <c r="C3656" t="s">
        <v>9</v>
      </c>
      <c r="D3656" t="s">
        <v>6</v>
      </c>
      <c r="E3656" t="s">
        <v>2587</v>
      </c>
      <c r="F3656" s="3">
        <v>0</v>
      </c>
      <c r="G3656" s="3">
        <v>0</v>
      </c>
      <c r="H3656" s="3">
        <v>0</v>
      </c>
      <c r="I3656" s="3">
        <v>0</v>
      </c>
      <c r="J3656" s="3">
        <v>0</v>
      </c>
      <c r="K3656" s="3">
        <v>0</v>
      </c>
      <c r="L3656">
        <f t="shared" si="58"/>
        <v>1302</v>
      </c>
    </row>
    <row r="3657" spans="1:12" x14ac:dyDescent="0.25">
      <c r="A3657" t="s">
        <v>2586</v>
      </c>
      <c r="B3657">
        <v>2026</v>
      </c>
      <c r="C3657" t="s">
        <v>5</v>
      </c>
      <c r="D3657" t="s">
        <v>6</v>
      </c>
      <c r="E3657" t="s">
        <v>2587</v>
      </c>
      <c r="F3657" s="3">
        <v>0</v>
      </c>
      <c r="G3657" s="3">
        <v>0</v>
      </c>
      <c r="H3657" s="3">
        <v>0</v>
      </c>
      <c r="I3657" s="3">
        <v>0</v>
      </c>
      <c r="J3657" s="4" t="s">
        <v>3369</v>
      </c>
      <c r="K3657" s="3">
        <v>0</v>
      </c>
      <c r="L3657">
        <f t="shared" si="58"/>
        <v>1302</v>
      </c>
    </row>
    <row r="3658" spans="1:12" x14ac:dyDescent="0.25">
      <c r="A3658" t="str">
        <f>A3657</f>
        <v>St. John Neumann Roman Catholic Church</v>
      </c>
      <c r="B3658">
        <f>B3657</f>
        <v>2026</v>
      </c>
      <c r="C3658" t="s">
        <v>3357</v>
      </c>
      <c r="D3658" t="str">
        <f>D3657</f>
        <v>501(c)(3)</v>
      </c>
      <c r="E3658" t="str">
        <f>E3657</f>
        <v>0553-45</v>
      </c>
      <c r="F3658" s="3">
        <f>SUM(F3656:F3657)</f>
        <v>0</v>
      </c>
      <c r="G3658" s="3">
        <f>SUM(G3656:G3657)</f>
        <v>0</v>
      </c>
      <c r="H3658" s="3">
        <f>SUM(H3656:H3657)</f>
        <v>0</v>
      </c>
      <c r="I3658" s="3">
        <f>SUM(I3656:I3657)</f>
        <v>0</v>
      </c>
      <c r="J3658" s="3">
        <v>0</v>
      </c>
      <c r="K3658" s="3">
        <f>SUM(K3656:K3657)</f>
        <v>0</v>
      </c>
      <c r="L3658">
        <f t="shared" si="58"/>
        <v>1302</v>
      </c>
    </row>
    <row r="3659" spans="1:12" x14ac:dyDescent="0.25">
      <c r="A3659" t="s">
        <v>2588</v>
      </c>
      <c r="B3659">
        <v>2026</v>
      </c>
      <c r="C3659" t="s">
        <v>9</v>
      </c>
      <c r="D3659" t="s">
        <v>6</v>
      </c>
      <c r="E3659" t="s">
        <v>2589</v>
      </c>
      <c r="F3659" s="3">
        <v>4350.75</v>
      </c>
      <c r="G3659" s="3">
        <v>0</v>
      </c>
      <c r="H3659" s="3">
        <v>4350.75</v>
      </c>
      <c r="I3659" s="3">
        <v>-1450.74</v>
      </c>
      <c r="J3659" s="3">
        <v>0</v>
      </c>
      <c r="K3659" s="3">
        <v>2900.01</v>
      </c>
      <c r="L3659">
        <f t="shared" si="58"/>
        <v>1303</v>
      </c>
    </row>
    <row r="3660" spans="1:12" x14ac:dyDescent="0.25">
      <c r="A3660" t="str">
        <f>A3659</f>
        <v>St. John the Baptist Catholic Church</v>
      </c>
      <c r="B3660">
        <f>B3659</f>
        <v>2026</v>
      </c>
      <c r="C3660" t="s">
        <v>3357</v>
      </c>
      <c r="D3660" t="str">
        <f>D3659</f>
        <v>501(c)(3)</v>
      </c>
      <c r="E3660" t="str">
        <f>E3659</f>
        <v>0315-27</v>
      </c>
      <c r="F3660" s="3">
        <f>SUM(F3659)</f>
        <v>4350.75</v>
      </c>
      <c r="G3660" s="3">
        <f>SUM(G3659)</f>
        <v>0</v>
      </c>
      <c r="H3660" s="3">
        <f>SUM(H3659)</f>
        <v>4350.75</v>
      </c>
      <c r="I3660" s="3">
        <f>SUM(I3659)</f>
        <v>-1450.74</v>
      </c>
      <c r="J3660" s="3">
        <v>0</v>
      </c>
      <c r="K3660" s="3">
        <f>SUM(K3659)</f>
        <v>2900.01</v>
      </c>
      <c r="L3660">
        <f t="shared" si="58"/>
        <v>1303</v>
      </c>
    </row>
    <row r="3661" spans="1:12" x14ac:dyDescent="0.25">
      <c r="A3661" t="s">
        <v>2590</v>
      </c>
      <c r="B3661">
        <v>2026</v>
      </c>
      <c r="C3661" t="s">
        <v>5</v>
      </c>
      <c r="D3661" t="s">
        <v>6</v>
      </c>
      <c r="E3661" t="s">
        <v>2591</v>
      </c>
      <c r="F3661" s="3">
        <v>18860.150000000001</v>
      </c>
      <c r="G3661" s="3">
        <v>-12695.000000000002</v>
      </c>
      <c r="H3661" s="3">
        <v>6165.15</v>
      </c>
      <c r="I3661" s="3">
        <v>-1667.5</v>
      </c>
      <c r="J3661" s="4" t="s">
        <v>3369</v>
      </c>
      <c r="K3661" s="3">
        <v>4497.6499999999996</v>
      </c>
      <c r="L3661">
        <f t="shared" si="58"/>
        <v>1304</v>
      </c>
    </row>
    <row r="3662" spans="1:12" x14ac:dyDescent="0.25">
      <c r="A3662" t="str">
        <f>A3661</f>
        <v>St. John the Baptist Church</v>
      </c>
      <c r="B3662">
        <f>B3661</f>
        <v>2026</v>
      </c>
      <c r="C3662" t="s">
        <v>3357</v>
      </c>
      <c r="D3662" t="str">
        <f>D3661</f>
        <v>501(c)(3)</v>
      </c>
      <c r="E3662" t="str">
        <f>E3661</f>
        <v>0535-45</v>
      </c>
      <c r="F3662" s="3">
        <f>SUM(F3661)</f>
        <v>18860.150000000001</v>
      </c>
      <c r="G3662" s="3">
        <f>SUM(G3661)</f>
        <v>-12695.000000000002</v>
      </c>
      <c r="H3662" s="3">
        <f>SUM(H3661)</f>
        <v>6165.15</v>
      </c>
      <c r="I3662" s="3">
        <f>SUM(I3661)</f>
        <v>-1667.5</v>
      </c>
      <c r="J3662" s="4" t="s">
        <v>3369</v>
      </c>
      <c r="K3662" s="3">
        <f>SUM(K3661)</f>
        <v>4497.6499999999996</v>
      </c>
      <c r="L3662">
        <f t="shared" si="58"/>
        <v>1304</v>
      </c>
    </row>
    <row r="3663" spans="1:12" x14ac:dyDescent="0.25">
      <c r="A3663" t="s">
        <v>2590</v>
      </c>
      <c r="B3663">
        <v>2026</v>
      </c>
      <c r="C3663" t="s">
        <v>5</v>
      </c>
      <c r="D3663" t="s">
        <v>6</v>
      </c>
      <c r="E3663" t="s">
        <v>2592</v>
      </c>
      <c r="F3663" s="3">
        <v>17136</v>
      </c>
      <c r="G3663" s="3">
        <v>-12852</v>
      </c>
      <c r="H3663" s="3">
        <v>4284</v>
      </c>
      <c r="I3663" s="3">
        <v>-1071</v>
      </c>
      <c r="J3663" s="4" t="s">
        <v>3369</v>
      </c>
      <c r="K3663" s="3">
        <v>3213</v>
      </c>
      <c r="L3663">
        <f t="shared" si="58"/>
        <v>1305</v>
      </c>
    </row>
    <row r="3664" spans="1:12" x14ac:dyDescent="0.25">
      <c r="A3664" t="str">
        <f>A3663</f>
        <v>St. John the Baptist Church</v>
      </c>
      <c r="B3664">
        <f>B3663</f>
        <v>2026</v>
      </c>
      <c r="C3664" t="s">
        <v>3357</v>
      </c>
      <c r="D3664" t="str">
        <f>D3663</f>
        <v>501(c)(3)</v>
      </c>
      <c r="E3664" t="str">
        <f>E3663</f>
        <v>0149-45</v>
      </c>
      <c r="F3664" s="3">
        <f>SUM(F3663)</f>
        <v>17136</v>
      </c>
      <c r="G3664" s="3">
        <f>SUM(G3663)</f>
        <v>-12852</v>
      </c>
      <c r="H3664" s="3">
        <f>SUM(H3663)</f>
        <v>4284</v>
      </c>
      <c r="I3664" s="3">
        <f>SUM(I3663)</f>
        <v>-1071</v>
      </c>
      <c r="J3664" s="4" t="s">
        <v>3369</v>
      </c>
      <c r="K3664" s="3">
        <f>SUM(K3663)</f>
        <v>3213</v>
      </c>
      <c r="L3664">
        <f t="shared" si="58"/>
        <v>1305</v>
      </c>
    </row>
    <row r="3665" spans="1:12" x14ac:dyDescent="0.25">
      <c r="A3665" t="s">
        <v>2593</v>
      </c>
      <c r="B3665">
        <v>2026</v>
      </c>
      <c r="C3665" t="s">
        <v>9</v>
      </c>
      <c r="D3665" t="s">
        <v>6</v>
      </c>
      <c r="E3665" t="s">
        <v>2594</v>
      </c>
      <c r="F3665" s="3">
        <v>3299.5</v>
      </c>
      <c r="G3665" s="3">
        <v>0</v>
      </c>
      <c r="H3665" s="3">
        <v>3299.5</v>
      </c>
      <c r="I3665" s="3">
        <v>-1151</v>
      </c>
      <c r="J3665" s="3">
        <v>1229.67</v>
      </c>
      <c r="K3665" s="3">
        <v>3378.17</v>
      </c>
      <c r="L3665">
        <f t="shared" si="58"/>
        <v>1306</v>
      </c>
    </row>
    <row r="3666" spans="1:12" x14ac:dyDescent="0.25">
      <c r="A3666" t="str">
        <f>A3665</f>
        <v>St. John the Baptist Parish</v>
      </c>
      <c r="B3666">
        <f>B3665</f>
        <v>2026</v>
      </c>
      <c r="C3666" t="s">
        <v>3357</v>
      </c>
      <c r="D3666" t="str">
        <f>D3665</f>
        <v>501(c)(3)</v>
      </c>
      <c r="E3666" t="str">
        <f>E3665</f>
        <v>1064-45</v>
      </c>
      <c r="F3666" s="3">
        <f>SUM(F3665)</f>
        <v>3299.5</v>
      </c>
      <c r="G3666" s="3">
        <f>SUM(G3665)</f>
        <v>0</v>
      </c>
      <c r="H3666" s="3">
        <f>SUM(H3665)</f>
        <v>3299.5</v>
      </c>
      <c r="I3666" s="3">
        <f>SUM(I3665)</f>
        <v>-1151</v>
      </c>
      <c r="J3666" s="3">
        <v>1229.67</v>
      </c>
      <c r="K3666" s="3">
        <f>SUM(K3665)</f>
        <v>3378.17</v>
      </c>
      <c r="L3666">
        <f t="shared" si="58"/>
        <v>1306</v>
      </c>
    </row>
    <row r="3667" spans="1:12" x14ac:dyDescent="0.25">
      <c r="A3667" t="s">
        <v>2595</v>
      </c>
      <c r="B3667">
        <v>2026</v>
      </c>
      <c r="C3667" t="s">
        <v>9</v>
      </c>
      <c r="D3667" t="s">
        <v>6</v>
      </c>
      <c r="E3667" t="s">
        <v>2596</v>
      </c>
      <c r="F3667" s="3">
        <v>1630</v>
      </c>
      <c r="G3667" s="3">
        <v>0</v>
      </c>
      <c r="H3667" s="3">
        <v>1630</v>
      </c>
      <c r="I3667" s="3">
        <v>-50</v>
      </c>
      <c r="J3667" s="3">
        <v>0</v>
      </c>
      <c r="K3667" s="3">
        <v>1580</v>
      </c>
      <c r="L3667">
        <f t="shared" si="58"/>
        <v>1307</v>
      </c>
    </row>
    <row r="3668" spans="1:12" x14ac:dyDescent="0.25">
      <c r="A3668" t="str">
        <f>A3667</f>
        <v>St. John the Evangelist Church</v>
      </c>
      <c r="B3668">
        <f>B3667</f>
        <v>2026</v>
      </c>
      <c r="C3668" t="s">
        <v>3357</v>
      </c>
      <c r="D3668" t="str">
        <f>D3667</f>
        <v>501(c)(3)</v>
      </c>
      <c r="E3668" t="str">
        <f>E3667</f>
        <v>0780-45</v>
      </c>
      <c r="F3668" s="3">
        <f>SUM(F3667)</f>
        <v>1630</v>
      </c>
      <c r="G3668" s="3">
        <f>SUM(G3667)</f>
        <v>0</v>
      </c>
      <c r="H3668" s="3">
        <f>SUM(H3667)</f>
        <v>1630</v>
      </c>
      <c r="I3668" s="3">
        <f>SUM(I3667)</f>
        <v>-50</v>
      </c>
      <c r="J3668" s="3">
        <v>0</v>
      </c>
      <c r="K3668" s="3">
        <f>SUM(K3667)</f>
        <v>1580</v>
      </c>
      <c r="L3668">
        <f t="shared" si="58"/>
        <v>1307</v>
      </c>
    </row>
    <row r="3669" spans="1:12" x14ac:dyDescent="0.25">
      <c r="A3669" t="s">
        <v>2597</v>
      </c>
      <c r="B3669">
        <v>2026</v>
      </c>
      <c r="C3669" t="s">
        <v>9</v>
      </c>
      <c r="D3669" t="s">
        <v>6</v>
      </c>
      <c r="E3669" t="s">
        <v>2598</v>
      </c>
      <c r="F3669" s="3">
        <v>123351.81</v>
      </c>
      <c r="G3669" s="3">
        <v>0</v>
      </c>
      <c r="H3669" s="3">
        <v>123351.81</v>
      </c>
      <c r="I3669" s="3">
        <v>-119579.19</v>
      </c>
      <c r="J3669" s="3">
        <v>0</v>
      </c>
      <c r="K3669" s="3">
        <v>3772.62</v>
      </c>
      <c r="L3669">
        <f t="shared" si="58"/>
        <v>1308</v>
      </c>
    </row>
    <row r="3670" spans="1:12" x14ac:dyDescent="0.25">
      <c r="A3670" t="s">
        <v>2597</v>
      </c>
      <c r="B3670">
        <v>2026</v>
      </c>
      <c r="C3670" t="s">
        <v>12</v>
      </c>
      <c r="D3670" t="s">
        <v>6</v>
      </c>
      <c r="E3670" t="s">
        <v>2598</v>
      </c>
      <c r="F3670" s="3">
        <v>127651.58</v>
      </c>
      <c r="G3670" s="3">
        <v>-19464.559999999998</v>
      </c>
      <c r="H3670" s="3">
        <v>108187.02</v>
      </c>
      <c r="I3670" s="3">
        <v>-25309.25</v>
      </c>
      <c r="J3670" s="4" t="s">
        <v>3369</v>
      </c>
      <c r="K3670" s="3">
        <v>82877.77</v>
      </c>
      <c r="L3670">
        <f t="shared" si="58"/>
        <v>1308</v>
      </c>
    </row>
    <row r="3671" spans="1:12" x14ac:dyDescent="0.25">
      <c r="A3671" t="s">
        <v>2597</v>
      </c>
      <c r="B3671">
        <v>2026</v>
      </c>
      <c r="C3671" t="s">
        <v>5</v>
      </c>
      <c r="D3671" t="s">
        <v>6</v>
      </c>
      <c r="E3671" t="s">
        <v>2598</v>
      </c>
      <c r="F3671" s="3">
        <v>36664.800000000003</v>
      </c>
      <c r="G3671" s="3">
        <v>-29455.000000000004</v>
      </c>
      <c r="H3671" s="3">
        <v>7209.8</v>
      </c>
      <c r="I3671" s="3">
        <v>-2161</v>
      </c>
      <c r="J3671" s="4" t="s">
        <v>3369</v>
      </c>
      <c r="K3671" s="3">
        <v>5048.8</v>
      </c>
      <c r="L3671">
        <f t="shared" si="58"/>
        <v>1308</v>
      </c>
    </row>
    <row r="3672" spans="1:12" x14ac:dyDescent="0.25">
      <c r="A3672" t="str">
        <f>A3671</f>
        <v>St. John the Evangelist Church &amp; School</v>
      </c>
      <c r="B3672">
        <f>B3671</f>
        <v>2026</v>
      </c>
      <c r="C3672" t="s">
        <v>3357</v>
      </c>
      <c r="D3672" t="str">
        <f>D3671</f>
        <v>501(c)(3)</v>
      </c>
      <c r="E3672" t="str">
        <f>E3671</f>
        <v>0237-45</v>
      </c>
      <c r="F3672" s="3">
        <f>SUM(F3669:F3671)</f>
        <v>287668.19</v>
      </c>
      <c r="G3672" s="3">
        <f>SUM(G3669:G3671)</f>
        <v>-48919.56</v>
      </c>
      <c r="H3672" s="3">
        <f>SUM(H3669:H3671)</f>
        <v>238748.63</v>
      </c>
      <c r="I3672" s="3">
        <f>SUM(I3669:I3671)</f>
        <v>-147049.44</v>
      </c>
      <c r="J3672" s="3">
        <v>0</v>
      </c>
      <c r="K3672" s="3">
        <f>SUM(K3669:K3671)</f>
        <v>91699.19</v>
      </c>
      <c r="L3672">
        <f t="shared" si="58"/>
        <v>1308</v>
      </c>
    </row>
    <row r="3673" spans="1:12" x14ac:dyDescent="0.25">
      <c r="A3673" t="s">
        <v>2599</v>
      </c>
      <c r="B3673">
        <v>2026</v>
      </c>
      <c r="C3673" t="s">
        <v>5</v>
      </c>
      <c r="D3673" t="s">
        <v>6</v>
      </c>
      <c r="E3673" t="s">
        <v>2600</v>
      </c>
      <c r="F3673" s="3">
        <v>15473</v>
      </c>
      <c r="G3673" s="3">
        <v>-9986</v>
      </c>
      <c r="H3673" s="3">
        <v>5487</v>
      </c>
      <c r="I3673" s="3">
        <v>0</v>
      </c>
      <c r="J3673" s="4" t="s">
        <v>3369</v>
      </c>
      <c r="K3673" s="3">
        <v>5487</v>
      </c>
      <c r="L3673">
        <f t="shared" si="58"/>
        <v>1309</v>
      </c>
    </row>
    <row r="3674" spans="1:12" x14ac:dyDescent="0.25">
      <c r="A3674" t="str">
        <f>A3673</f>
        <v>St. John Vianney Church</v>
      </c>
      <c r="B3674">
        <f>B3673</f>
        <v>2026</v>
      </c>
      <c r="C3674" t="s">
        <v>3357</v>
      </c>
      <c r="D3674" t="str">
        <f>D3673</f>
        <v>501(c)(3)</v>
      </c>
      <c r="E3674" t="str">
        <f>E3673</f>
        <v>0745-45</v>
      </c>
      <c r="F3674" s="3">
        <f>SUM(F3673)</f>
        <v>15473</v>
      </c>
      <c r="G3674" s="3">
        <f>SUM(G3673)</f>
        <v>-9986</v>
      </c>
      <c r="H3674" s="3">
        <f>SUM(H3673)</f>
        <v>5487</v>
      </c>
      <c r="I3674" s="3">
        <f>SUM(I3673)</f>
        <v>0</v>
      </c>
      <c r="J3674" s="4" t="s">
        <v>3369</v>
      </c>
      <c r="K3674" s="3">
        <f>SUM(K3673)</f>
        <v>5487</v>
      </c>
      <c r="L3674">
        <f t="shared" si="58"/>
        <v>1309</v>
      </c>
    </row>
    <row r="3675" spans="1:12" x14ac:dyDescent="0.25">
      <c r="A3675" t="s">
        <v>2601</v>
      </c>
      <c r="B3675">
        <v>2026</v>
      </c>
      <c r="C3675" t="s">
        <v>9</v>
      </c>
      <c r="D3675" t="s">
        <v>6</v>
      </c>
      <c r="E3675" t="s">
        <v>2602</v>
      </c>
      <c r="F3675" s="3">
        <v>37571.06</v>
      </c>
      <c r="G3675" s="3">
        <v>0</v>
      </c>
      <c r="H3675" s="3">
        <v>37571.06</v>
      </c>
      <c r="I3675" s="3">
        <v>-6520.14</v>
      </c>
      <c r="J3675" s="3">
        <v>26144.61</v>
      </c>
      <c r="K3675" s="3">
        <v>57195.53</v>
      </c>
      <c r="L3675">
        <f t="shared" si="58"/>
        <v>1310</v>
      </c>
    </row>
    <row r="3676" spans="1:12" x14ac:dyDescent="0.25">
      <c r="A3676" t="s">
        <v>2601</v>
      </c>
      <c r="B3676">
        <v>2026</v>
      </c>
      <c r="C3676" t="s">
        <v>12</v>
      </c>
      <c r="D3676" t="s">
        <v>6</v>
      </c>
      <c r="E3676" t="s">
        <v>2602</v>
      </c>
      <c r="F3676" s="3">
        <v>15959</v>
      </c>
      <c r="G3676" s="3">
        <v>-12154</v>
      </c>
      <c r="H3676" s="3">
        <v>3805</v>
      </c>
      <c r="I3676" s="3">
        <v>-1001</v>
      </c>
      <c r="J3676" s="4" t="s">
        <v>3369</v>
      </c>
      <c r="K3676" s="3">
        <v>2804</v>
      </c>
      <c r="L3676">
        <f t="shared" si="58"/>
        <v>1310</v>
      </c>
    </row>
    <row r="3677" spans="1:12" x14ac:dyDescent="0.25">
      <c r="A3677" t="str">
        <f>A3676</f>
        <v>St. Joseph Catholic Church</v>
      </c>
      <c r="B3677">
        <f>B3676</f>
        <v>2026</v>
      </c>
      <c r="C3677" t="s">
        <v>3357</v>
      </c>
      <c r="D3677" t="str">
        <f>D3676</f>
        <v>501(c)(3)</v>
      </c>
      <c r="E3677" t="str">
        <f>E3676</f>
        <v>0527-45</v>
      </c>
      <c r="F3677" s="3">
        <f>SUM(F3675:F3676)</f>
        <v>53530.06</v>
      </c>
      <c r="G3677" s="3">
        <f>SUM(G3675:G3676)</f>
        <v>-12154</v>
      </c>
      <c r="H3677" s="3">
        <f>SUM(H3675:H3676)</f>
        <v>41376.06</v>
      </c>
      <c r="I3677" s="3">
        <f>SUM(I3675:I3676)</f>
        <v>-7521.14</v>
      </c>
      <c r="J3677" s="3">
        <v>26144.61</v>
      </c>
      <c r="K3677" s="3">
        <f>SUM(K3675:K3676)</f>
        <v>59999.53</v>
      </c>
      <c r="L3677">
        <f t="shared" si="58"/>
        <v>1310</v>
      </c>
    </row>
    <row r="3678" spans="1:12" x14ac:dyDescent="0.25">
      <c r="A3678" t="s">
        <v>2603</v>
      </c>
      <c r="B3678">
        <v>2026</v>
      </c>
      <c r="C3678" t="s">
        <v>5</v>
      </c>
      <c r="D3678" t="s">
        <v>6</v>
      </c>
      <c r="E3678" t="s">
        <v>2604</v>
      </c>
      <c r="F3678" s="3">
        <v>1820</v>
      </c>
      <c r="G3678" s="3">
        <v>-1481.8899999999999</v>
      </c>
      <c r="H3678" s="3">
        <v>338.11</v>
      </c>
      <c r="I3678" s="3">
        <v>-62.11</v>
      </c>
      <c r="J3678" s="4" t="s">
        <v>3369</v>
      </c>
      <c r="K3678" s="3">
        <v>276</v>
      </c>
      <c r="L3678">
        <f t="shared" si="58"/>
        <v>1311</v>
      </c>
    </row>
    <row r="3679" spans="1:12" x14ac:dyDescent="0.25">
      <c r="A3679" t="str">
        <f>A3678</f>
        <v>St. Joseph Catholic Parish</v>
      </c>
      <c r="B3679">
        <f>B3678</f>
        <v>2026</v>
      </c>
      <c r="C3679" t="s">
        <v>3357</v>
      </c>
      <c r="D3679" t="str">
        <f>D3678</f>
        <v>501(c)(3)</v>
      </c>
      <c r="E3679" t="str">
        <f>E3678</f>
        <v>1006-45</v>
      </c>
      <c r="F3679" s="3">
        <f>SUM(F3678)</f>
        <v>1820</v>
      </c>
      <c r="G3679" s="3">
        <f>SUM(G3678)</f>
        <v>-1481.8899999999999</v>
      </c>
      <c r="H3679" s="3">
        <f>SUM(H3678)</f>
        <v>338.11</v>
      </c>
      <c r="I3679" s="3">
        <f>SUM(I3678)</f>
        <v>-62.11</v>
      </c>
      <c r="J3679" s="4" t="s">
        <v>3369</v>
      </c>
      <c r="K3679" s="3">
        <f>SUM(K3678)</f>
        <v>276</v>
      </c>
      <c r="L3679">
        <f t="shared" si="58"/>
        <v>1311</v>
      </c>
    </row>
    <row r="3680" spans="1:12" x14ac:dyDescent="0.25">
      <c r="A3680" t="s">
        <v>2605</v>
      </c>
      <c r="B3680">
        <v>2026</v>
      </c>
      <c r="C3680" t="s">
        <v>5</v>
      </c>
      <c r="D3680" t="s">
        <v>6</v>
      </c>
      <c r="E3680" t="s">
        <v>2606</v>
      </c>
      <c r="F3680" s="3">
        <v>21870</v>
      </c>
      <c r="G3680" s="3">
        <v>-17675</v>
      </c>
      <c r="H3680" s="3">
        <v>4195</v>
      </c>
      <c r="I3680" s="3">
        <v>-1312.2</v>
      </c>
      <c r="J3680" s="4" t="s">
        <v>3369</v>
      </c>
      <c r="K3680" s="3">
        <v>2882.8</v>
      </c>
      <c r="L3680">
        <f t="shared" si="58"/>
        <v>1312</v>
      </c>
    </row>
    <row r="3681" spans="1:12" x14ac:dyDescent="0.25">
      <c r="A3681" t="str">
        <f>A3680</f>
        <v>St. Joseph Central Catholic Boosters</v>
      </c>
      <c r="B3681">
        <f>B3680</f>
        <v>2026</v>
      </c>
      <c r="C3681" t="s">
        <v>3357</v>
      </c>
      <c r="D3681" t="str">
        <f>D3680</f>
        <v>501(c)(3)</v>
      </c>
      <c r="E3681" t="str">
        <f>E3680</f>
        <v>1067-45</v>
      </c>
      <c r="F3681" s="3">
        <f>SUM(F3680)</f>
        <v>21870</v>
      </c>
      <c r="G3681" s="3">
        <f>SUM(G3680)</f>
        <v>-17675</v>
      </c>
      <c r="H3681" s="3">
        <f>SUM(H3680)</f>
        <v>4195</v>
      </c>
      <c r="I3681" s="3">
        <f>SUM(I3680)</f>
        <v>-1312.2</v>
      </c>
      <c r="J3681" s="4" t="s">
        <v>3369</v>
      </c>
      <c r="K3681" s="3">
        <f>SUM(K3680)</f>
        <v>2882.8</v>
      </c>
      <c r="L3681">
        <f t="shared" si="58"/>
        <v>1312</v>
      </c>
    </row>
    <row r="3682" spans="1:12" x14ac:dyDescent="0.25">
      <c r="A3682" t="s">
        <v>2607</v>
      </c>
      <c r="B3682">
        <v>2026</v>
      </c>
      <c r="C3682" t="s">
        <v>9</v>
      </c>
      <c r="D3682" t="s">
        <v>6</v>
      </c>
      <c r="E3682" t="s">
        <v>2608</v>
      </c>
      <c r="F3682" s="3">
        <v>947.5</v>
      </c>
      <c r="G3682" s="3">
        <v>0</v>
      </c>
      <c r="H3682" s="3">
        <v>947.5</v>
      </c>
      <c r="I3682" s="3">
        <v>-523</v>
      </c>
      <c r="J3682" s="3">
        <v>0</v>
      </c>
      <c r="K3682" s="3">
        <v>424.5</v>
      </c>
      <c r="L3682">
        <f t="shared" si="58"/>
        <v>1313</v>
      </c>
    </row>
    <row r="3683" spans="1:12" x14ac:dyDescent="0.25">
      <c r="A3683" t="str">
        <f>A3682</f>
        <v>St. Joseph Church</v>
      </c>
      <c r="B3683">
        <f>B3682</f>
        <v>2026</v>
      </c>
      <c r="C3683" t="s">
        <v>3357</v>
      </c>
      <c r="D3683" t="str">
        <f>D3682</f>
        <v>501(c)(3)</v>
      </c>
      <c r="E3683" t="str">
        <f>E3682</f>
        <v>0633-45</v>
      </c>
      <c r="F3683" s="3">
        <f>SUM(F3682)</f>
        <v>947.5</v>
      </c>
      <c r="G3683" s="3">
        <f>SUM(G3682)</f>
        <v>0</v>
      </c>
      <c r="H3683" s="3">
        <f>SUM(H3682)</f>
        <v>947.5</v>
      </c>
      <c r="I3683" s="3">
        <f>SUM(I3682)</f>
        <v>-523</v>
      </c>
      <c r="J3683" s="3">
        <v>0</v>
      </c>
      <c r="K3683" s="3">
        <f>SUM(K3682)</f>
        <v>424.5</v>
      </c>
      <c r="L3683">
        <f t="shared" si="58"/>
        <v>1313</v>
      </c>
    </row>
    <row r="3684" spans="1:12" x14ac:dyDescent="0.25">
      <c r="A3684" t="s">
        <v>2607</v>
      </c>
      <c r="B3684">
        <v>2026</v>
      </c>
      <c r="C3684" t="s">
        <v>9</v>
      </c>
      <c r="D3684" t="s">
        <v>6</v>
      </c>
      <c r="E3684" t="s">
        <v>2609</v>
      </c>
      <c r="F3684" s="3">
        <v>30324</v>
      </c>
      <c r="G3684" s="3">
        <v>0</v>
      </c>
      <c r="H3684" s="3">
        <v>30324</v>
      </c>
      <c r="I3684" s="3">
        <v>-5282.15</v>
      </c>
      <c r="J3684" s="3">
        <v>-194.28</v>
      </c>
      <c r="K3684" s="3">
        <v>24847.57</v>
      </c>
      <c r="L3684">
        <f t="shared" si="58"/>
        <v>1314</v>
      </c>
    </row>
    <row r="3685" spans="1:12" x14ac:dyDescent="0.25">
      <c r="A3685" t="s">
        <v>2607</v>
      </c>
      <c r="B3685">
        <v>2026</v>
      </c>
      <c r="C3685" t="s">
        <v>12</v>
      </c>
      <c r="D3685" t="s">
        <v>6</v>
      </c>
      <c r="E3685" t="s">
        <v>2609</v>
      </c>
      <c r="F3685" s="3">
        <v>1079.5</v>
      </c>
      <c r="G3685" s="3">
        <v>-800</v>
      </c>
      <c r="H3685" s="3">
        <v>279.5</v>
      </c>
      <c r="I3685" s="3">
        <v>-144</v>
      </c>
      <c r="J3685" s="4" t="s">
        <v>3369</v>
      </c>
      <c r="K3685" s="3">
        <v>135.5</v>
      </c>
      <c r="L3685">
        <f t="shared" si="58"/>
        <v>1314</v>
      </c>
    </row>
    <row r="3686" spans="1:12" x14ac:dyDescent="0.25">
      <c r="A3686" t="str">
        <f>A3685</f>
        <v>St. Joseph Church</v>
      </c>
      <c r="B3686">
        <f>B3685</f>
        <v>2026</v>
      </c>
      <c r="C3686" t="s">
        <v>3357</v>
      </c>
      <c r="D3686" t="str">
        <f>D3685</f>
        <v>501(c)(3)</v>
      </c>
      <c r="E3686" t="str">
        <f>E3685</f>
        <v>0460-45</v>
      </c>
      <c r="F3686" s="3">
        <f>SUM(F3684:F3685)</f>
        <v>31403.5</v>
      </c>
      <c r="G3686" s="3">
        <f>SUM(G3684:G3685)</f>
        <v>-800</v>
      </c>
      <c r="H3686" s="3">
        <f>SUM(H3684:H3685)</f>
        <v>30603.5</v>
      </c>
      <c r="I3686" s="3">
        <f>SUM(I3684:I3685)</f>
        <v>-5426.15</v>
      </c>
      <c r="J3686" s="3">
        <v>-194.28</v>
      </c>
      <c r="K3686" s="3">
        <f>SUM(K3684:K3685)</f>
        <v>24983.07</v>
      </c>
      <c r="L3686">
        <f t="shared" si="58"/>
        <v>1314</v>
      </c>
    </row>
    <row r="3687" spans="1:12" x14ac:dyDescent="0.25">
      <c r="A3687" t="s">
        <v>2607</v>
      </c>
      <c r="B3687">
        <v>2026</v>
      </c>
      <c r="C3687" t="s">
        <v>5</v>
      </c>
      <c r="D3687" t="s">
        <v>6</v>
      </c>
      <c r="E3687" t="s">
        <v>2608</v>
      </c>
      <c r="F3687" s="3">
        <v>1095</v>
      </c>
      <c r="G3687" s="3">
        <v>-825</v>
      </c>
      <c r="H3687" s="3">
        <v>270</v>
      </c>
      <c r="I3687" s="3">
        <v>-357.19</v>
      </c>
      <c r="J3687" s="4" t="s">
        <v>3369</v>
      </c>
      <c r="K3687" s="3">
        <v>-87.19</v>
      </c>
      <c r="L3687">
        <f t="shared" si="58"/>
        <v>1315</v>
      </c>
    </row>
    <row r="3688" spans="1:12" x14ac:dyDescent="0.25">
      <c r="A3688" t="str">
        <f>A3687</f>
        <v>St. Joseph Church</v>
      </c>
      <c r="B3688">
        <f>B3687</f>
        <v>2026</v>
      </c>
      <c r="C3688" t="s">
        <v>3357</v>
      </c>
      <c r="D3688" t="str">
        <f>D3687</f>
        <v>501(c)(3)</v>
      </c>
      <c r="E3688" t="str">
        <f>E3687</f>
        <v>0633-45</v>
      </c>
      <c r="F3688" s="3">
        <f>SUM(F3687)</f>
        <v>1095</v>
      </c>
      <c r="G3688" s="3">
        <f>SUM(G3687)</f>
        <v>-825</v>
      </c>
      <c r="H3688" s="3">
        <f>SUM(H3687)</f>
        <v>270</v>
      </c>
      <c r="I3688" s="3">
        <f>SUM(I3687)</f>
        <v>-357.19</v>
      </c>
      <c r="J3688" s="4" t="s">
        <v>3369</v>
      </c>
      <c r="K3688" s="3">
        <f>SUM(K3687)</f>
        <v>-87.19</v>
      </c>
      <c r="L3688">
        <f t="shared" si="58"/>
        <v>1315</v>
      </c>
    </row>
    <row r="3689" spans="1:12" x14ac:dyDescent="0.25">
      <c r="A3689" t="s">
        <v>2607</v>
      </c>
      <c r="B3689">
        <v>2026</v>
      </c>
      <c r="C3689" t="s">
        <v>5</v>
      </c>
      <c r="D3689" t="s">
        <v>6</v>
      </c>
      <c r="E3689" t="s">
        <v>2610</v>
      </c>
      <c r="F3689" s="3">
        <v>10200</v>
      </c>
      <c r="G3689" s="3">
        <v>-8000</v>
      </c>
      <c r="H3689" s="3">
        <v>2200</v>
      </c>
      <c r="I3689" s="3">
        <v>-896</v>
      </c>
      <c r="J3689" s="4" t="s">
        <v>3369</v>
      </c>
      <c r="K3689" s="3">
        <v>1304</v>
      </c>
      <c r="L3689">
        <f t="shared" si="58"/>
        <v>1316</v>
      </c>
    </row>
    <row r="3690" spans="1:12" x14ac:dyDescent="0.25">
      <c r="A3690" t="str">
        <f>A3689</f>
        <v>St. Joseph Church</v>
      </c>
      <c r="B3690">
        <f>B3689</f>
        <v>2026</v>
      </c>
      <c r="C3690" t="s">
        <v>3357</v>
      </c>
      <c r="D3690" t="str">
        <f>D3689</f>
        <v>501(c)(3)</v>
      </c>
      <c r="E3690" t="str">
        <f>E3689</f>
        <v>0264-45</v>
      </c>
      <c r="F3690" s="3">
        <f>SUM(F3689)</f>
        <v>10200</v>
      </c>
      <c r="G3690" s="3">
        <f>SUM(G3689)</f>
        <v>-8000</v>
      </c>
      <c r="H3690" s="3">
        <f>SUM(H3689)</f>
        <v>2200</v>
      </c>
      <c r="I3690" s="3">
        <f>SUM(I3689)</f>
        <v>-896</v>
      </c>
      <c r="J3690" s="4" t="s">
        <v>3369</v>
      </c>
      <c r="K3690" s="3">
        <f>SUM(K3689)</f>
        <v>1304</v>
      </c>
      <c r="L3690">
        <f t="shared" si="58"/>
        <v>1316</v>
      </c>
    </row>
    <row r="3691" spans="1:12" x14ac:dyDescent="0.25">
      <c r="A3691" t="s">
        <v>2611</v>
      </c>
      <c r="B3691">
        <v>2026</v>
      </c>
      <c r="C3691" t="s">
        <v>5</v>
      </c>
      <c r="D3691" t="s">
        <v>6</v>
      </c>
      <c r="E3691" t="s">
        <v>2612</v>
      </c>
      <c r="F3691" s="3">
        <v>5741.5</v>
      </c>
      <c r="G3691" s="3">
        <v>-2641.5</v>
      </c>
      <c r="H3691" s="3">
        <v>3100</v>
      </c>
      <c r="I3691" s="3">
        <v>-1729</v>
      </c>
      <c r="J3691" s="4" t="s">
        <v>3369</v>
      </c>
      <c r="K3691" s="3">
        <v>1371</v>
      </c>
      <c r="L3691">
        <f t="shared" si="58"/>
        <v>1317</v>
      </c>
    </row>
    <row r="3692" spans="1:12" x14ac:dyDescent="0.25">
      <c r="A3692" t="str">
        <f>A3691</f>
        <v>St. Joseph Church Ox Roast Fair</v>
      </c>
      <c r="B3692">
        <f>B3691</f>
        <v>2026</v>
      </c>
      <c r="C3692" t="s">
        <v>3357</v>
      </c>
      <c r="D3692" t="str">
        <f>D3691</f>
        <v>501(c)(3)</v>
      </c>
      <c r="E3692" t="str">
        <f>E3691</f>
        <v>0181-45</v>
      </c>
      <c r="F3692" s="3">
        <f>SUM(F3691)</f>
        <v>5741.5</v>
      </c>
      <c r="G3692" s="3">
        <f>SUM(G3691)</f>
        <v>-2641.5</v>
      </c>
      <c r="H3692" s="3">
        <f>SUM(H3691)</f>
        <v>3100</v>
      </c>
      <c r="I3692" s="3">
        <f>SUM(I3691)</f>
        <v>-1729</v>
      </c>
      <c r="J3692" s="4" t="s">
        <v>3369</v>
      </c>
      <c r="K3692" s="3">
        <f>SUM(K3691)</f>
        <v>1371</v>
      </c>
      <c r="L3692">
        <f t="shared" si="58"/>
        <v>1317</v>
      </c>
    </row>
    <row r="3693" spans="1:12" x14ac:dyDescent="0.25">
      <c r="A3693" t="s">
        <v>2613</v>
      </c>
      <c r="B3693">
        <v>2026</v>
      </c>
      <c r="C3693" t="s">
        <v>9</v>
      </c>
      <c r="D3693" t="s">
        <v>6</v>
      </c>
      <c r="E3693" t="s">
        <v>2614</v>
      </c>
      <c r="F3693" s="3">
        <v>8464</v>
      </c>
      <c r="G3693" s="3">
        <v>0</v>
      </c>
      <c r="H3693" s="3">
        <v>8464</v>
      </c>
      <c r="I3693" s="3">
        <v>-4004.5</v>
      </c>
      <c r="J3693" s="3">
        <v>0</v>
      </c>
      <c r="K3693" s="3">
        <v>4459.5</v>
      </c>
      <c r="L3693">
        <f t="shared" si="58"/>
        <v>1318</v>
      </c>
    </row>
    <row r="3694" spans="1:12" x14ac:dyDescent="0.25">
      <c r="A3694" t="s">
        <v>2613</v>
      </c>
      <c r="B3694">
        <v>2026</v>
      </c>
      <c r="C3694" t="s">
        <v>12</v>
      </c>
      <c r="D3694" t="s">
        <v>6</v>
      </c>
      <c r="E3694" t="s">
        <v>2614</v>
      </c>
      <c r="F3694" s="3">
        <v>31044.01</v>
      </c>
      <c r="G3694" s="3">
        <v>-10411.369999999999</v>
      </c>
      <c r="H3694" s="3">
        <v>20632.64</v>
      </c>
      <c r="I3694" s="3">
        <v>-1020</v>
      </c>
      <c r="J3694" s="4" t="s">
        <v>3369</v>
      </c>
      <c r="K3694" s="3">
        <v>19612.64</v>
      </c>
      <c r="L3694">
        <f t="shared" si="58"/>
        <v>1318</v>
      </c>
    </row>
    <row r="3695" spans="1:12" x14ac:dyDescent="0.25">
      <c r="A3695" t="str">
        <f>A3694</f>
        <v xml:space="preserve">St. Joseph Roman Catholic Church </v>
      </c>
      <c r="B3695">
        <f>B3694</f>
        <v>2026</v>
      </c>
      <c r="C3695" t="s">
        <v>3357</v>
      </c>
      <c r="D3695" t="str">
        <f>D3694</f>
        <v>501(c)(3)</v>
      </c>
      <c r="E3695" t="str">
        <f>E3694</f>
        <v>0101-32</v>
      </c>
      <c r="F3695" s="3">
        <f>SUM(F3693:F3694)</f>
        <v>39508.009999999995</v>
      </c>
      <c r="G3695" s="3">
        <f>SUM(G3693:G3694)</f>
        <v>-10411.369999999999</v>
      </c>
      <c r="H3695" s="3">
        <f>SUM(H3693:H3694)</f>
        <v>29096.639999999999</v>
      </c>
      <c r="I3695" s="3">
        <f>SUM(I3693:I3694)</f>
        <v>-5024.5</v>
      </c>
      <c r="J3695" s="3">
        <v>0</v>
      </c>
      <c r="K3695" s="3">
        <f>SUM(K3693:K3694)</f>
        <v>24072.14</v>
      </c>
      <c r="L3695">
        <f t="shared" si="58"/>
        <v>1318</v>
      </c>
    </row>
    <row r="3696" spans="1:12" x14ac:dyDescent="0.25">
      <c r="A3696" t="s">
        <v>2615</v>
      </c>
      <c r="B3696">
        <v>2026</v>
      </c>
      <c r="C3696" t="s">
        <v>5</v>
      </c>
      <c r="D3696" t="s">
        <v>6</v>
      </c>
      <c r="E3696" t="s">
        <v>2616</v>
      </c>
      <c r="F3696" s="3">
        <v>1330194</v>
      </c>
      <c r="G3696" s="3">
        <v>-1083752</v>
      </c>
      <c r="H3696" s="3">
        <v>246442</v>
      </c>
      <c r="I3696" s="3">
        <v>-66270.78</v>
      </c>
      <c r="J3696" s="4" t="s">
        <v>3369</v>
      </c>
      <c r="K3696" s="3">
        <v>180171.22</v>
      </c>
      <c r="L3696">
        <f t="shared" si="58"/>
        <v>1319</v>
      </c>
    </row>
    <row r="3697" spans="1:12" x14ac:dyDescent="0.25">
      <c r="A3697" t="str">
        <f>A3696</f>
        <v>St. Jude Catholic Church</v>
      </c>
      <c r="B3697">
        <f>B3696</f>
        <v>2026</v>
      </c>
      <c r="C3697" t="s">
        <v>3357</v>
      </c>
      <c r="D3697" t="str">
        <f>D3696</f>
        <v>501(c)(3)</v>
      </c>
      <c r="E3697" t="str">
        <f>E3696</f>
        <v>0699-45</v>
      </c>
      <c r="F3697" s="3">
        <f>SUM(F3696)</f>
        <v>1330194</v>
      </c>
      <c r="G3697" s="3">
        <f>SUM(G3696)</f>
        <v>-1083752</v>
      </c>
      <c r="H3697" s="3">
        <f>SUM(H3696)</f>
        <v>246442</v>
      </c>
      <c r="I3697" s="3">
        <f>SUM(I3696)</f>
        <v>-66270.78</v>
      </c>
      <c r="J3697" s="4" t="s">
        <v>3369</v>
      </c>
      <c r="K3697" s="3">
        <f>SUM(K3696)</f>
        <v>180171.22</v>
      </c>
      <c r="L3697">
        <f t="shared" si="58"/>
        <v>1319</v>
      </c>
    </row>
    <row r="3698" spans="1:12" x14ac:dyDescent="0.25">
      <c r="A3698" t="s">
        <v>2617</v>
      </c>
      <c r="B3698">
        <v>2026</v>
      </c>
      <c r="C3698" t="s">
        <v>9</v>
      </c>
      <c r="D3698" t="s">
        <v>6</v>
      </c>
      <c r="E3698" t="s">
        <v>2618</v>
      </c>
      <c r="F3698" s="3">
        <v>54457.3</v>
      </c>
      <c r="G3698" s="3">
        <v>0</v>
      </c>
      <c r="H3698" s="3">
        <v>54457.3</v>
      </c>
      <c r="I3698" s="3">
        <v>-73891.570000000007</v>
      </c>
      <c r="J3698" s="3">
        <v>1295.71</v>
      </c>
      <c r="K3698" s="3">
        <v>-18138.560000000001</v>
      </c>
      <c r="L3698">
        <f t="shared" si="58"/>
        <v>1320</v>
      </c>
    </row>
    <row r="3699" spans="1:12" x14ac:dyDescent="0.25">
      <c r="A3699" t="s">
        <v>2617</v>
      </c>
      <c r="B3699">
        <v>2026</v>
      </c>
      <c r="C3699" t="s">
        <v>12</v>
      </c>
      <c r="D3699" t="s">
        <v>6</v>
      </c>
      <c r="E3699" t="s">
        <v>2618</v>
      </c>
      <c r="F3699" s="3">
        <v>353423.39</v>
      </c>
      <c r="G3699" s="3">
        <v>-270701.39</v>
      </c>
      <c r="H3699" s="3">
        <v>82722</v>
      </c>
      <c r="I3699" s="3">
        <v>-34643.839999999997</v>
      </c>
      <c r="J3699" s="4" t="s">
        <v>3369</v>
      </c>
      <c r="K3699" s="3">
        <v>48078.16</v>
      </c>
      <c r="L3699">
        <f t="shared" si="58"/>
        <v>1320</v>
      </c>
    </row>
    <row r="3700" spans="1:12" x14ac:dyDescent="0.25">
      <c r="A3700" t="s">
        <v>2617</v>
      </c>
      <c r="B3700">
        <v>2026</v>
      </c>
      <c r="C3700" t="s">
        <v>5</v>
      </c>
      <c r="D3700" t="s">
        <v>6</v>
      </c>
      <c r="E3700" t="s">
        <v>2618</v>
      </c>
      <c r="F3700" s="3">
        <v>29245</v>
      </c>
      <c r="G3700" s="3">
        <v>-15250.25</v>
      </c>
      <c r="H3700" s="3">
        <v>13994.75</v>
      </c>
      <c r="I3700" s="3">
        <v>-2957.75</v>
      </c>
      <c r="J3700" s="4" t="s">
        <v>3369</v>
      </c>
      <c r="K3700" s="3">
        <v>11037</v>
      </c>
      <c r="L3700">
        <f t="shared" si="58"/>
        <v>1320</v>
      </c>
    </row>
    <row r="3701" spans="1:12" x14ac:dyDescent="0.25">
      <c r="A3701" t="str">
        <f>A3700</f>
        <v>St. Jude Parish</v>
      </c>
      <c r="B3701">
        <f>B3700</f>
        <v>2026</v>
      </c>
      <c r="C3701" t="s">
        <v>3357</v>
      </c>
      <c r="D3701" t="str">
        <f>D3700</f>
        <v>501(c)(3)</v>
      </c>
      <c r="E3701" t="str">
        <f>E3700</f>
        <v>0359-45</v>
      </c>
      <c r="F3701" s="3">
        <f>SUM(F3698:F3700)</f>
        <v>437125.69</v>
      </c>
      <c r="G3701" s="3">
        <f>SUM(G3698:G3700)</f>
        <v>-285951.64</v>
      </c>
      <c r="H3701" s="3">
        <f>SUM(H3698:H3700)</f>
        <v>151174.04999999999</v>
      </c>
      <c r="I3701" s="3">
        <f>SUM(I3698:I3700)</f>
        <v>-111493.16</v>
      </c>
      <c r="J3701" s="3">
        <v>1295.71</v>
      </c>
      <c r="K3701" s="3">
        <f>SUM(K3698:K3700)</f>
        <v>40976.600000000006</v>
      </c>
      <c r="L3701">
        <f t="shared" si="58"/>
        <v>1320</v>
      </c>
    </row>
    <row r="3702" spans="1:12" x14ac:dyDescent="0.25">
      <c r="A3702" t="s">
        <v>2619</v>
      </c>
      <c r="B3702">
        <v>2026</v>
      </c>
      <c r="C3702" t="s">
        <v>9</v>
      </c>
      <c r="D3702" t="s">
        <v>6</v>
      </c>
      <c r="E3702" t="s">
        <v>2620</v>
      </c>
      <c r="F3702" s="3">
        <v>257210</v>
      </c>
      <c r="G3702" s="3">
        <v>0</v>
      </c>
      <c r="H3702" s="3">
        <v>257210</v>
      </c>
      <c r="I3702" s="3">
        <v>-300279</v>
      </c>
      <c r="J3702" s="3">
        <v>1263</v>
      </c>
      <c r="K3702" s="3">
        <v>-41806</v>
      </c>
      <c r="L3702">
        <f t="shared" si="58"/>
        <v>1321</v>
      </c>
    </row>
    <row r="3703" spans="1:12" x14ac:dyDescent="0.25">
      <c r="A3703" t="s">
        <v>2619</v>
      </c>
      <c r="B3703">
        <v>2026</v>
      </c>
      <c r="C3703" t="s">
        <v>12</v>
      </c>
      <c r="D3703" t="s">
        <v>6</v>
      </c>
      <c r="E3703" t="s">
        <v>2620</v>
      </c>
      <c r="F3703" s="3">
        <v>1460979</v>
      </c>
      <c r="G3703" s="3">
        <v>-1060962</v>
      </c>
      <c r="H3703" s="3">
        <v>400017</v>
      </c>
      <c r="I3703" s="3">
        <v>-122487</v>
      </c>
      <c r="J3703" s="4" t="s">
        <v>3369</v>
      </c>
      <c r="K3703" s="3">
        <v>277530</v>
      </c>
      <c r="L3703">
        <f t="shared" si="58"/>
        <v>1321</v>
      </c>
    </row>
    <row r="3704" spans="1:12" x14ac:dyDescent="0.25">
      <c r="A3704" t="str">
        <f>A3703</f>
        <v xml:space="preserve">St. Lawrence Church </v>
      </c>
      <c r="B3704">
        <f>B3703</f>
        <v>2026</v>
      </c>
      <c r="C3704" t="s">
        <v>3357</v>
      </c>
      <c r="D3704" t="str">
        <f>D3703</f>
        <v>501(c)(3)</v>
      </c>
      <c r="E3704" t="str">
        <f>E3703</f>
        <v>0437-45</v>
      </c>
      <c r="F3704" s="3">
        <f>SUM(F3702:F3703)</f>
        <v>1718189</v>
      </c>
      <c r="G3704" s="3">
        <f>SUM(G3702:G3703)</f>
        <v>-1060962</v>
      </c>
      <c r="H3704" s="3">
        <f>SUM(H3702:H3703)</f>
        <v>657227</v>
      </c>
      <c r="I3704" s="3">
        <f>SUM(I3702:I3703)</f>
        <v>-422766</v>
      </c>
      <c r="J3704" s="3">
        <v>1263</v>
      </c>
      <c r="K3704" s="3">
        <f>SUM(K3702:K3703)</f>
        <v>235724</v>
      </c>
      <c r="L3704">
        <f t="shared" si="58"/>
        <v>1321</v>
      </c>
    </row>
    <row r="3705" spans="1:12" x14ac:dyDescent="0.25">
      <c r="A3705" t="s">
        <v>2621</v>
      </c>
      <c r="B3705">
        <v>2026</v>
      </c>
      <c r="C3705" t="s">
        <v>5</v>
      </c>
      <c r="D3705" t="s">
        <v>6</v>
      </c>
      <c r="E3705" t="s">
        <v>2622</v>
      </c>
      <c r="F3705" s="3">
        <v>4776</v>
      </c>
      <c r="G3705" s="3">
        <v>-4181</v>
      </c>
      <c r="H3705" s="3">
        <v>595</v>
      </c>
      <c r="I3705" s="3">
        <v>-164</v>
      </c>
      <c r="J3705" s="4" t="s">
        <v>3369</v>
      </c>
      <c r="K3705" s="3">
        <v>431</v>
      </c>
      <c r="L3705">
        <f t="shared" si="58"/>
        <v>1322</v>
      </c>
    </row>
    <row r="3706" spans="1:12" x14ac:dyDescent="0.25">
      <c r="A3706" t="str">
        <f>A3705</f>
        <v>St. Leo The Great Church</v>
      </c>
      <c r="B3706">
        <f>B3705</f>
        <v>2026</v>
      </c>
      <c r="C3706" t="s">
        <v>3357</v>
      </c>
      <c r="D3706" t="str">
        <f>D3705</f>
        <v>501(c)(3)</v>
      </c>
      <c r="E3706" t="str">
        <f>E3705</f>
        <v>0145-45</v>
      </c>
      <c r="F3706" s="3">
        <f>SUM(F3705)</f>
        <v>4776</v>
      </c>
      <c r="G3706" s="3">
        <f>SUM(G3705)</f>
        <v>-4181</v>
      </c>
      <c r="H3706" s="3">
        <f>SUM(H3705)</f>
        <v>595</v>
      </c>
      <c r="I3706" s="3">
        <f>SUM(I3705)</f>
        <v>-164</v>
      </c>
      <c r="J3706" s="4" t="s">
        <v>3369</v>
      </c>
      <c r="K3706" s="3">
        <f>SUM(K3705)</f>
        <v>431</v>
      </c>
      <c r="L3706">
        <f t="shared" si="58"/>
        <v>1322</v>
      </c>
    </row>
    <row r="3707" spans="1:12" x14ac:dyDescent="0.25">
      <c r="A3707" t="s">
        <v>2623</v>
      </c>
      <c r="B3707">
        <v>2026</v>
      </c>
      <c r="C3707" t="s">
        <v>9</v>
      </c>
      <c r="D3707" t="s">
        <v>6</v>
      </c>
      <c r="E3707" t="s">
        <v>2624</v>
      </c>
      <c r="F3707" s="3">
        <v>469.7</v>
      </c>
      <c r="G3707" s="3">
        <v>0</v>
      </c>
      <c r="H3707" s="3">
        <v>469.7</v>
      </c>
      <c r="I3707" s="3">
        <v>-225</v>
      </c>
      <c r="J3707" s="3">
        <v>0</v>
      </c>
      <c r="K3707" s="3">
        <v>244.7</v>
      </c>
      <c r="L3707">
        <f t="shared" si="58"/>
        <v>1323</v>
      </c>
    </row>
    <row r="3708" spans="1:12" x14ac:dyDescent="0.25">
      <c r="A3708" t="s">
        <v>2623</v>
      </c>
      <c r="B3708">
        <v>2026</v>
      </c>
      <c r="C3708" t="s">
        <v>12</v>
      </c>
      <c r="D3708" t="s">
        <v>6</v>
      </c>
      <c r="E3708" t="s">
        <v>2624</v>
      </c>
      <c r="F3708" s="3">
        <v>1632</v>
      </c>
      <c r="G3708" s="3">
        <v>-1000</v>
      </c>
      <c r="H3708" s="3">
        <v>632</v>
      </c>
      <c r="I3708" s="3">
        <v>-225.5</v>
      </c>
      <c r="J3708" s="4" t="s">
        <v>3369</v>
      </c>
      <c r="K3708" s="3">
        <v>406.5</v>
      </c>
      <c r="L3708">
        <f t="shared" si="58"/>
        <v>1323</v>
      </c>
    </row>
    <row r="3709" spans="1:12" x14ac:dyDescent="0.25">
      <c r="A3709" t="str">
        <f>A3708</f>
        <v>St. Louis Catholic Church</v>
      </c>
      <c r="B3709">
        <f>B3708</f>
        <v>2026</v>
      </c>
      <c r="C3709" t="s">
        <v>3357</v>
      </c>
      <c r="D3709" t="str">
        <f>D3708</f>
        <v>501(c)(3)</v>
      </c>
      <c r="E3709" t="str">
        <f>E3708</f>
        <v>0781-45</v>
      </c>
      <c r="F3709" s="3">
        <f>SUM(F3707:F3708)</f>
        <v>2101.6999999999998</v>
      </c>
      <c r="G3709" s="3">
        <f>SUM(G3707:G3708)</f>
        <v>-1000</v>
      </c>
      <c r="H3709" s="3">
        <f>SUM(H3707:H3708)</f>
        <v>1101.7</v>
      </c>
      <c r="I3709" s="3">
        <f>SUM(I3707:I3708)</f>
        <v>-450.5</v>
      </c>
      <c r="J3709" s="3">
        <v>0</v>
      </c>
      <c r="K3709" s="3">
        <f>SUM(K3707:K3708)</f>
        <v>651.20000000000005</v>
      </c>
      <c r="L3709">
        <f t="shared" si="58"/>
        <v>1323</v>
      </c>
    </row>
    <row r="3710" spans="1:12" x14ac:dyDescent="0.25">
      <c r="A3710" t="s">
        <v>2625</v>
      </c>
      <c r="B3710">
        <v>2026</v>
      </c>
      <c r="C3710" t="s">
        <v>5</v>
      </c>
      <c r="D3710" t="s">
        <v>6</v>
      </c>
      <c r="E3710" t="s">
        <v>2626</v>
      </c>
      <c r="F3710" s="3">
        <v>1426700</v>
      </c>
      <c r="G3710" s="3">
        <v>-1159007</v>
      </c>
      <c r="H3710" s="3">
        <v>267693</v>
      </c>
      <c r="I3710" s="3">
        <v>-79131</v>
      </c>
      <c r="J3710" s="4" t="s">
        <v>3369</v>
      </c>
      <c r="K3710" s="3">
        <v>188562</v>
      </c>
      <c r="L3710">
        <f t="shared" si="58"/>
        <v>1324</v>
      </c>
    </row>
    <row r="3711" spans="1:12" x14ac:dyDescent="0.25">
      <c r="A3711" t="str">
        <f>A3710</f>
        <v>St. Martin De Porres</v>
      </c>
      <c r="B3711">
        <f>B3710</f>
        <v>2026</v>
      </c>
      <c r="C3711" t="s">
        <v>3357</v>
      </c>
      <c r="D3711" t="str">
        <f>D3710</f>
        <v>501(c)(3)</v>
      </c>
      <c r="E3711" t="str">
        <f>E3710</f>
        <v>0955-45</v>
      </c>
      <c r="F3711" s="3">
        <f>SUM(F3710)</f>
        <v>1426700</v>
      </c>
      <c r="G3711" s="3">
        <f>SUM(G3710)</f>
        <v>-1159007</v>
      </c>
      <c r="H3711" s="3">
        <f>SUM(H3710)</f>
        <v>267693</v>
      </c>
      <c r="I3711" s="3">
        <f>SUM(I3710)</f>
        <v>-79131</v>
      </c>
      <c r="J3711" s="4" t="s">
        <v>3369</v>
      </c>
      <c r="K3711" s="3">
        <f>SUM(K3710)</f>
        <v>188562</v>
      </c>
      <c r="L3711">
        <f t="shared" si="58"/>
        <v>1324</v>
      </c>
    </row>
    <row r="3712" spans="1:12" x14ac:dyDescent="0.25">
      <c r="A3712" t="s">
        <v>2627</v>
      </c>
      <c r="B3712">
        <v>2026</v>
      </c>
      <c r="C3712" t="s">
        <v>9</v>
      </c>
      <c r="D3712" t="s">
        <v>6</v>
      </c>
      <c r="E3712" t="s">
        <v>2628</v>
      </c>
      <c r="F3712" s="3">
        <v>140818</v>
      </c>
      <c r="G3712" s="3">
        <v>0</v>
      </c>
      <c r="H3712" s="3">
        <v>140818</v>
      </c>
      <c r="I3712" s="3">
        <v>-157996</v>
      </c>
      <c r="J3712" s="3">
        <v>3149</v>
      </c>
      <c r="K3712" s="3">
        <v>-14029</v>
      </c>
      <c r="L3712">
        <f t="shared" si="58"/>
        <v>1325</v>
      </c>
    </row>
    <row r="3713" spans="1:12" x14ac:dyDescent="0.25">
      <c r="A3713" t="s">
        <v>2627</v>
      </c>
      <c r="B3713">
        <v>2026</v>
      </c>
      <c r="C3713" t="s">
        <v>12</v>
      </c>
      <c r="D3713" t="s">
        <v>6</v>
      </c>
      <c r="E3713" t="s">
        <v>2628</v>
      </c>
      <c r="F3713" s="3">
        <v>275907</v>
      </c>
      <c r="G3713" s="3">
        <v>-129752</v>
      </c>
      <c r="H3713" s="3">
        <v>146155</v>
      </c>
      <c r="I3713" s="3">
        <v>-40513</v>
      </c>
      <c r="J3713" s="4" t="s">
        <v>3369</v>
      </c>
      <c r="K3713" s="3">
        <v>105642</v>
      </c>
      <c r="L3713">
        <f t="shared" si="58"/>
        <v>1325</v>
      </c>
    </row>
    <row r="3714" spans="1:12" x14ac:dyDescent="0.25">
      <c r="A3714" t="s">
        <v>2627</v>
      </c>
      <c r="B3714">
        <v>2026</v>
      </c>
      <c r="C3714" t="s">
        <v>5</v>
      </c>
      <c r="D3714" t="s">
        <v>6</v>
      </c>
      <c r="E3714" t="s">
        <v>2628</v>
      </c>
      <c r="F3714" s="3">
        <v>500</v>
      </c>
      <c r="G3714" s="3">
        <v>-289</v>
      </c>
      <c r="H3714" s="3">
        <v>211</v>
      </c>
      <c r="I3714" s="3">
        <v>0</v>
      </c>
      <c r="J3714" s="4" t="s">
        <v>3369</v>
      </c>
      <c r="K3714" s="3">
        <v>211</v>
      </c>
      <c r="L3714">
        <f t="shared" si="58"/>
        <v>1325</v>
      </c>
    </row>
    <row r="3715" spans="1:12" x14ac:dyDescent="0.25">
      <c r="A3715" t="str">
        <f>A3714</f>
        <v>St. Martin of Tours Church</v>
      </c>
      <c r="B3715">
        <f>B3714</f>
        <v>2026</v>
      </c>
      <c r="C3715" t="s">
        <v>3357</v>
      </c>
      <c r="D3715" t="str">
        <f>D3714</f>
        <v>501(c)(3)</v>
      </c>
      <c r="E3715" t="str">
        <f>E3714</f>
        <v>0347-45</v>
      </c>
      <c r="F3715" s="3">
        <f>SUM(F3712:F3714)</f>
        <v>417225</v>
      </c>
      <c r="G3715" s="3">
        <f>SUM(G3712:G3714)</f>
        <v>-130041</v>
      </c>
      <c r="H3715" s="3">
        <f>SUM(H3712:H3714)</f>
        <v>287184</v>
      </c>
      <c r="I3715" s="3">
        <f>SUM(I3712:I3714)</f>
        <v>-198509</v>
      </c>
      <c r="J3715" s="3">
        <v>3149</v>
      </c>
      <c r="K3715" s="3">
        <f>SUM(K3712:K3714)</f>
        <v>91824</v>
      </c>
      <c r="L3715">
        <f t="shared" si="58"/>
        <v>1325</v>
      </c>
    </row>
    <row r="3716" spans="1:12" x14ac:dyDescent="0.25">
      <c r="A3716" t="s">
        <v>2629</v>
      </c>
      <c r="B3716">
        <v>2026</v>
      </c>
      <c r="C3716" t="s">
        <v>9</v>
      </c>
      <c r="D3716" t="s">
        <v>6</v>
      </c>
      <c r="E3716" t="s">
        <v>2630</v>
      </c>
      <c r="F3716" s="3">
        <v>24851</v>
      </c>
      <c r="G3716" s="3">
        <v>0</v>
      </c>
      <c r="H3716" s="3">
        <v>24851</v>
      </c>
      <c r="I3716" s="3">
        <v>-26236</v>
      </c>
      <c r="J3716" s="3">
        <v>11062</v>
      </c>
      <c r="K3716" s="3">
        <v>9677</v>
      </c>
      <c r="L3716">
        <f t="shared" ref="L3716:L3779" si="59">IF(E3716=E3715,L3715,L3715+1)</f>
        <v>1326</v>
      </c>
    </row>
    <row r="3717" spans="1:12" x14ac:dyDescent="0.25">
      <c r="A3717" t="s">
        <v>2629</v>
      </c>
      <c r="B3717">
        <v>2026</v>
      </c>
      <c r="C3717" t="s">
        <v>12</v>
      </c>
      <c r="D3717" t="s">
        <v>6</v>
      </c>
      <c r="E3717" t="s">
        <v>2630</v>
      </c>
      <c r="F3717" s="3">
        <v>676800</v>
      </c>
      <c r="G3717" s="3">
        <v>-482724</v>
      </c>
      <c r="H3717" s="3">
        <v>194076</v>
      </c>
      <c r="I3717" s="3">
        <v>-58103</v>
      </c>
      <c r="J3717" s="4" t="s">
        <v>3369</v>
      </c>
      <c r="K3717" s="3">
        <v>135973</v>
      </c>
      <c r="L3717">
        <f t="shared" si="59"/>
        <v>1326</v>
      </c>
    </row>
    <row r="3718" spans="1:12" x14ac:dyDescent="0.25">
      <c r="A3718" t="str">
        <f>A3717</f>
        <v>St. Mary &amp; Joseph Church</v>
      </c>
      <c r="B3718">
        <f>B3717</f>
        <v>2026</v>
      </c>
      <c r="C3718" t="s">
        <v>3357</v>
      </c>
      <c r="D3718" t="str">
        <f>D3717</f>
        <v>501(c)(3)</v>
      </c>
      <c r="E3718" t="str">
        <f>E3717</f>
        <v>0195-45</v>
      </c>
      <c r="F3718" s="3">
        <f>SUM(F3716:F3717)</f>
        <v>701651</v>
      </c>
      <c r="G3718" s="3">
        <f>SUM(G3716:G3717)</f>
        <v>-482724</v>
      </c>
      <c r="H3718" s="3">
        <f>SUM(H3716:H3717)</f>
        <v>218927</v>
      </c>
      <c r="I3718" s="3">
        <f>SUM(I3716:I3717)</f>
        <v>-84339</v>
      </c>
      <c r="J3718" s="3">
        <v>11062</v>
      </c>
      <c r="K3718" s="3">
        <f>SUM(K3716:K3717)</f>
        <v>145650</v>
      </c>
      <c r="L3718">
        <f t="shared" si="59"/>
        <v>1326</v>
      </c>
    </row>
    <row r="3719" spans="1:12" x14ac:dyDescent="0.25">
      <c r="A3719" t="s">
        <v>2631</v>
      </c>
      <c r="B3719">
        <v>2026</v>
      </c>
      <c r="C3719" t="s">
        <v>9</v>
      </c>
      <c r="D3719" t="s">
        <v>6</v>
      </c>
      <c r="E3719" t="s">
        <v>2632</v>
      </c>
      <c r="F3719" s="3">
        <v>25502</v>
      </c>
      <c r="G3719" s="3">
        <v>0</v>
      </c>
      <c r="H3719" s="3">
        <v>25502</v>
      </c>
      <c r="I3719" s="3">
        <v>-26443.15</v>
      </c>
      <c r="J3719" s="3">
        <v>0</v>
      </c>
      <c r="K3719" s="3">
        <v>-941.15</v>
      </c>
      <c r="L3719">
        <f t="shared" si="59"/>
        <v>1327</v>
      </c>
    </row>
    <row r="3720" spans="1:12" x14ac:dyDescent="0.25">
      <c r="A3720" t="str">
        <f>A3719</f>
        <v>St. Mary Catholic Church</v>
      </c>
      <c r="B3720">
        <f>B3719</f>
        <v>2026</v>
      </c>
      <c r="C3720" t="s">
        <v>3357</v>
      </c>
      <c r="D3720" t="str">
        <f>D3719</f>
        <v>501(c)(3)</v>
      </c>
      <c r="E3720" t="str">
        <f>E3719</f>
        <v>0792-45</v>
      </c>
      <c r="F3720" s="3">
        <f>SUM(F3719)</f>
        <v>25502</v>
      </c>
      <c r="G3720" s="3">
        <f>SUM(G3719)</f>
        <v>0</v>
      </c>
      <c r="H3720" s="3">
        <f>SUM(H3719)</f>
        <v>25502</v>
      </c>
      <c r="I3720" s="3">
        <f>SUM(I3719)</f>
        <v>-26443.15</v>
      </c>
      <c r="J3720" s="3">
        <v>0</v>
      </c>
      <c r="K3720" s="3">
        <f>SUM(K3719)</f>
        <v>-941.15</v>
      </c>
      <c r="L3720">
        <f t="shared" si="59"/>
        <v>1327</v>
      </c>
    </row>
    <row r="3721" spans="1:12" x14ac:dyDescent="0.25">
      <c r="A3721" t="s">
        <v>3372</v>
      </c>
      <c r="B3721">
        <v>2026</v>
      </c>
      <c r="C3721" t="s">
        <v>9</v>
      </c>
      <c r="D3721" t="s">
        <v>6</v>
      </c>
      <c r="E3721" t="s">
        <v>2633</v>
      </c>
      <c r="F3721" s="3">
        <v>85175</v>
      </c>
      <c r="G3721" s="3">
        <v>0</v>
      </c>
      <c r="H3721" s="3">
        <v>85175</v>
      </c>
      <c r="I3721" s="3">
        <v>-94147.42</v>
      </c>
      <c r="J3721" s="3">
        <v>1832.3</v>
      </c>
      <c r="K3721" s="3">
        <v>-7140.12</v>
      </c>
      <c r="L3721">
        <f t="shared" si="59"/>
        <v>1328</v>
      </c>
    </row>
    <row r="3722" spans="1:12" x14ac:dyDescent="0.25">
      <c r="A3722" t="s">
        <v>2631</v>
      </c>
      <c r="B3722">
        <v>2026</v>
      </c>
      <c r="C3722" t="s">
        <v>12</v>
      </c>
      <c r="D3722" t="s">
        <v>6</v>
      </c>
      <c r="E3722" t="s">
        <v>2633</v>
      </c>
      <c r="F3722" s="3">
        <v>296767</v>
      </c>
      <c r="G3722" s="3">
        <v>-210697.5</v>
      </c>
      <c r="H3722" s="3">
        <v>86069.5</v>
      </c>
      <c r="I3722" s="3">
        <v>-21537.98</v>
      </c>
      <c r="J3722" s="4" t="s">
        <v>3369</v>
      </c>
      <c r="K3722" s="3">
        <v>64531.519999999997</v>
      </c>
      <c r="L3722">
        <f t="shared" si="59"/>
        <v>1328</v>
      </c>
    </row>
    <row r="3723" spans="1:12" x14ac:dyDescent="0.25">
      <c r="A3723" t="str">
        <f>A3722</f>
        <v>St. Mary Catholic Church</v>
      </c>
      <c r="B3723">
        <f>B3722</f>
        <v>2026</v>
      </c>
      <c r="C3723" t="s">
        <v>3357</v>
      </c>
      <c r="D3723" t="str">
        <f>D3722</f>
        <v>501(c)(3)</v>
      </c>
      <c r="E3723" t="str">
        <f>E3722</f>
        <v>0244-45</v>
      </c>
      <c r="F3723" s="3">
        <f>SUM(F3721:F3722)</f>
        <v>381942</v>
      </c>
      <c r="G3723" s="3">
        <f>SUM(G3721:G3722)</f>
        <v>-210697.5</v>
      </c>
      <c r="H3723" s="3">
        <f>SUM(H3721:H3722)</f>
        <v>171244.5</v>
      </c>
      <c r="I3723" s="3">
        <f>SUM(I3721:I3722)</f>
        <v>-115685.4</v>
      </c>
      <c r="J3723" s="3">
        <v>1832.3</v>
      </c>
      <c r="K3723" s="3">
        <f>SUM(K3721:K3722)</f>
        <v>57391.399999999994</v>
      </c>
      <c r="L3723">
        <f t="shared" si="59"/>
        <v>1328</v>
      </c>
    </row>
    <row r="3724" spans="1:12" x14ac:dyDescent="0.25">
      <c r="A3724" t="s">
        <v>2631</v>
      </c>
      <c r="B3724">
        <v>2026</v>
      </c>
      <c r="C3724" t="s">
        <v>12</v>
      </c>
      <c r="D3724" t="s">
        <v>6</v>
      </c>
      <c r="E3724" t="s">
        <v>2632</v>
      </c>
      <c r="F3724" s="3">
        <v>51874</v>
      </c>
      <c r="G3724" s="3">
        <v>-37896</v>
      </c>
      <c r="H3724" s="3">
        <v>13978</v>
      </c>
      <c r="I3724" s="3">
        <v>-4075.13</v>
      </c>
      <c r="J3724" s="4" t="s">
        <v>3369</v>
      </c>
      <c r="K3724" s="3">
        <v>9902.8700000000008</v>
      </c>
      <c r="L3724">
        <f t="shared" si="59"/>
        <v>1329</v>
      </c>
    </row>
    <row r="3725" spans="1:12" x14ac:dyDescent="0.25">
      <c r="A3725" t="str">
        <f>A3724</f>
        <v>St. Mary Catholic Church</v>
      </c>
      <c r="B3725">
        <f>B3724</f>
        <v>2026</v>
      </c>
      <c r="C3725" t="s">
        <v>3357</v>
      </c>
      <c r="D3725" t="str">
        <f>D3724</f>
        <v>501(c)(3)</v>
      </c>
      <c r="E3725" t="str">
        <f>E3724</f>
        <v>0792-45</v>
      </c>
      <c r="F3725" s="3">
        <f>SUM(F3724)</f>
        <v>51874</v>
      </c>
      <c r="G3725" s="3">
        <f>SUM(G3724)</f>
        <v>-37896</v>
      </c>
      <c r="H3725" s="3">
        <f>SUM(H3724)</f>
        <v>13978</v>
      </c>
      <c r="I3725" s="3">
        <f>SUM(I3724)</f>
        <v>-4075.13</v>
      </c>
      <c r="J3725" s="4" t="s">
        <v>3369</v>
      </c>
      <c r="K3725" s="3">
        <f>SUM(K3724)</f>
        <v>9902.8700000000008</v>
      </c>
      <c r="L3725">
        <f t="shared" si="59"/>
        <v>1329</v>
      </c>
    </row>
    <row r="3726" spans="1:12" x14ac:dyDescent="0.25">
      <c r="A3726" t="s">
        <v>2631</v>
      </c>
      <c r="B3726">
        <v>2026</v>
      </c>
      <c r="C3726" t="s">
        <v>5</v>
      </c>
      <c r="D3726" t="s">
        <v>6</v>
      </c>
      <c r="E3726" t="s">
        <v>2633</v>
      </c>
      <c r="F3726" s="3">
        <v>0</v>
      </c>
      <c r="G3726" s="3">
        <v>0</v>
      </c>
      <c r="H3726" s="3">
        <v>0</v>
      </c>
      <c r="I3726" s="3">
        <v>0</v>
      </c>
      <c r="J3726" s="4" t="s">
        <v>3369</v>
      </c>
      <c r="K3726" s="3">
        <v>0</v>
      </c>
      <c r="L3726">
        <f t="shared" si="59"/>
        <v>1330</v>
      </c>
    </row>
    <row r="3727" spans="1:12" x14ac:dyDescent="0.25">
      <c r="A3727" t="str">
        <f>A3726</f>
        <v>St. Mary Catholic Church</v>
      </c>
      <c r="B3727">
        <f>B3726</f>
        <v>2026</v>
      </c>
      <c r="C3727" t="s">
        <v>3357</v>
      </c>
      <c r="D3727" t="str">
        <f>D3726</f>
        <v>501(c)(3)</v>
      </c>
      <c r="E3727" t="str">
        <f>E3726</f>
        <v>0244-45</v>
      </c>
      <c r="F3727" s="3">
        <f>SUM(F3726)</f>
        <v>0</v>
      </c>
      <c r="G3727" s="3">
        <f>SUM(G3726)</f>
        <v>0</v>
      </c>
      <c r="H3727" s="3">
        <f>SUM(H3726)</f>
        <v>0</v>
      </c>
      <c r="I3727" s="3">
        <f>SUM(I3726)</f>
        <v>0</v>
      </c>
      <c r="J3727" s="4" t="s">
        <v>3369</v>
      </c>
      <c r="K3727" s="3">
        <f>SUM(K3726)</f>
        <v>0</v>
      </c>
      <c r="L3727">
        <f t="shared" si="59"/>
        <v>1330</v>
      </c>
    </row>
    <row r="3728" spans="1:12" x14ac:dyDescent="0.25">
      <c r="A3728" t="s">
        <v>2634</v>
      </c>
      <c r="B3728">
        <v>2026</v>
      </c>
      <c r="C3728" t="s">
        <v>9</v>
      </c>
      <c r="D3728" t="s">
        <v>6</v>
      </c>
      <c r="E3728" t="s">
        <v>2635</v>
      </c>
      <c r="F3728" s="3">
        <v>391686</v>
      </c>
      <c r="G3728" s="3">
        <v>0</v>
      </c>
      <c r="H3728" s="3">
        <v>391686</v>
      </c>
      <c r="I3728" s="3">
        <v>-459800</v>
      </c>
      <c r="J3728" s="3">
        <v>5210</v>
      </c>
      <c r="K3728" s="3">
        <v>-62904</v>
      </c>
      <c r="L3728">
        <f t="shared" si="59"/>
        <v>1331</v>
      </c>
    </row>
    <row r="3729" spans="1:12" x14ac:dyDescent="0.25">
      <c r="A3729" t="s">
        <v>2634</v>
      </c>
      <c r="B3729">
        <v>2026</v>
      </c>
      <c r="C3729" t="s">
        <v>12</v>
      </c>
      <c r="D3729" t="s">
        <v>6</v>
      </c>
      <c r="E3729" t="s">
        <v>2635</v>
      </c>
      <c r="F3729" s="3">
        <v>1495096</v>
      </c>
      <c r="G3729" s="3">
        <v>-1144624</v>
      </c>
      <c r="H3729" s="3">
        <v>350472</v>
      </c>
      <c r="I3729" s="3">
        <v>-98351</v>
      </c>
      <c r="J3729" s="4" t="s">
        <v>3369</v>
      </c>
      <c r="K3729" s="3">
        <v>252121</v>
      </c>
      <c r="L3729">
        <f t="shared" si="59"/>
        <v>1331</v>
      </c>
    </row>
    <row r="3730" spans="1:12" x14ac:dyDescent="0.25">
      <c r="A3730" t="str">
        <f>A3729</f>
        <v>St. Mary Catholic School</v>
      </c>
      <c r="B3730">
        <f>B3729</f>
        <v>2026</v>
      </c>
      <c r="C3730" t="s">
        <v>3357</v>
      </c>
      <c r="D3730" t="str">
        <f>D3729</f>
        <v>501(c)(3)</v>
      </c>
      <c r="E3730" t="str">
        <f>E3729</f>
        <v>0671-45</v>
      </c>
      <c r="F3730" s="3">
        <f>SUM(F3728:F3729)</f>
        <v>1886782</v>
      </c>
      <c r="G3730" s="3">
        <f>SUM(G3728:G3729)</f>
        <v>-1144624</v>
      </c>
      <c r="H3730" s="3">
        <f>SUM(H3728:H3729)</f>
        <v>742158</v>
      </c>
      <c r="I3730" s="3">
        <f>SUM(I3728:I3729)</f>
        <v>-558151</v>
      </c>
      <c r="J3730" s="3">
        <v>5210</v>
      </c>
      <c r="K3730" s="3">
        <f>SUM(K3728:K3729)</f>
        <v>189217</v>
      </c>
      <c r="L3730">
        <f t="shared" si="59"/>
        <v>1331</v>
      </c>
    </row>
    <row r="3731" spans="1:12" x14ac:dyDescent="0.25">
      <c r="A3731" t="s">
        <v>2636</v>
      </c>
      <c r="B3731">
        <v>2026</v>
      </c>
      <c r="C3731" t="s">
        <v>5</v>
      </c>
      <c r="D3731" t="s">
        <v>6</v>
      </c>
      <c r="E3731" t="s">
        <v>2637</v>
      </c>
      <c r="F3731" s="3">
        <v>9514.25</v>
      </c>
      <c r="G3731" s="3">
        <v>-7560.25</v>
      </c>
      <c r="H3731" s="3">
        <v>1954</v>
      </c>
      <c r="I3731" s="3">
        <v>-573.36</v>
      </c>
      <c r="J3731" s="4" t="s">
        <v>3369</v>
      </c>
      <c r="K3731" s="3">
        <v>1380.64</v>
      </c>
      <c r="L3731">
        <f t="shared" si="59"/>
        <v>1332</v>
      </c>
    </row>
    <row r="3732" spans="1:12" x14ac:dyDescent="0.25">
      <c r="A3732" t="str">
        <f>A3731</f>
        <v>St. Mary Magdalene Church</v>
      </c>
      <c r="B3732">
        <f>B3731</f>
        <v>2026</v>
      </c>
      <c r="C3732" t="s">
        <v>3357</v>
      </c>
      <c r="D3732" t="str">
        <f>D3731</f>
        <v>501(c)(3)</v>
      </c>
      <c r="E3732" t="str">
        <f>E3731</f>
        <v>0231-45</v>
      </c>
      <c r="F3732" s="3">
        <f>SUM(F3731)</f>
        <v>9514.25</v>
      </c>
      <c r="G3732" s="3">
        <f>SUM(G3731)</f>
        <v>-7560.25</v>
      </c>
      <c r="H3732" s="3">
        <f>SUM(H3731)</f>
        <v>1954</v>
      </c>
      <c r="I3732" s="3">
        <f>SUM(I3731)</f>
        <v>-573.36</v>
      </c>
      <c r="J3732" s="4" t="s">
        <v>3369</v>
      </c>
      <c r="K3732" s="3">
        <f>SUM(K3731)</f>
        <v>1380.64</v>
      </c>
      <c r="L3732">
        <f t="shared" si="59"/>
        <v>1332</v>
      </c>
    </row>
    <row r="3733" spans="1:12" x14ac:dyDescent="0.25">
      <c r="A3733" t="s">
        <v>2638</v>
      </c>
      <c r="B3733">
        <v>2026</v>
      </c>
      <c r="C3733" t="s">
        <v>5</v>
      </c>
      <c r="D3733" t="s">
        <v>6</v>
      </c>
      <c r="E3733" t="s">
        <v>2639</v>
      </c>
      <c r="F3733" s="3">
        <v>3658</v>
      </c>
      <c r="G3733" s="3">
        <v>-2145</v>
      </c>
      <c r="H3733" s="3">
        <v>1513</v>
      </c>
      <c r="I3733" s="3">
        <v>-364</v>
      </c>
      <c r="J3733" s="4" t="s">
        <v>3369</v>
      </c>
      <c r="K3733" s="3">
        <v>1149</v>
      </c>
      <c r="L3733">
        <f t="shared" si="59"/>
        <v>1333</v>
      </c>
    </row>
    <row r="3734" spans="1:12" x14ac:dyDescent="0.25">
      <c r="A3734" t="str">
        <f>A3733</f>
        <v>St. Mary Parish</v>
      </c>
      <c r="B3734">
        <f>B3733</f>
        <v>2026</v>
      </c>
      <c r="C3734" t="s">
        <v>3357</v>
      </c>
      <c r="D3734" t="str">
        <f>D3733</f>
        <v>501(c)(3)</v>
      </c>
      <c r="E3734" t="str">
        <f>E3733</f>
        <v>0137-45</v>
      </c>
      <c r="F3734" s="3">
        <f>SUM(F3733)</f>
        <v>3658</v>
      </c>
      <c r="G3734" s="3">
        <f>SUM(G3733)</f>
        <v>-2145</v>
      </c>
      <c r="H3734" s="3">
        <f>SUM(H3733)</f>
        <v>1513</v>
      </c>
      <c r="I3734" s="3">
        <f>SUM(I3733)</f>
        <v>-364</v>
      </c>
      <c r="J3734" s="4" t="s">
        <v>3369</v>
      </c>
      <c r="K3734" s="3">
        <f>SUM(K3733)</f>
        <v>1149</v>
      </c>
      <c r="L3734">
        <f t="shared" si="59"/>
        <v>1333</v>
      </c>
    </row>
    <row r="3735" spans="1:12" x14ac:dyDescent="0.25">
      <c r="A3735" t="s">
        <v>2640</v>
      </c>
      <c r="B3735">
        <v>2026</v>
      </c>
      <c r="C3735" t="s">
        <v>9</v>
      </c>
      <c r="D3735" t="s">
        <v>6</v>
      </c>
      <c r="E3735" t="s">
        <v>2641</v>
      </c>
      <c r="F3735" s="3">
        <v>117035</v>
      </c>
      <c r="G3735" s="3">
        <v>0</v>
      </c>
      <c r="H3735" s="3">
        <v>117035</v>
      </c>
      <c r="I3735" s="3">
        <v>-111407.27</v>
      </c>
      <c r="J3735" s="3">
        <v>7984.73</v>
      </c>
      <c r="K3735" s="3">
        <v>13612.46</v>
      </c>
      <c r="L3735">
        <f t="shared" si="59"/>
        <v>1334</v>
      </c>
    </row>
    <row r="3736" spans="1:12" x14ac:dyDescent="0.25">
      <c r="A3736" t="s">
        <v>2640</v>
      </c>
      <c r="B3736">
        <v>2026</v>
      </c>
      <c r="C3736" t="s">
        <v>12</v>
      </c>
      <c r="D3736" t="s">
        <v>6</v>
      </c>
      <c r="E3736" t="s">
        <v>2641</v>
      </c>
      <c r="F3736" s="3">
        <v>251797</v>
      </c>
      <c r="G3736" s="3">
        <v>-173193</v>
      </c>
      <c r="H3736" s="3">
        <v>78604</v>
      </c>
      <c r="I3736" s="3">
        <v>-15095.9</v>
      </c>
      <c r="J3736" s="4" t="s">
        <v>3369</v>
      </c>
      <c r="K3736" s="3">
        <v>63508.1</v>
      </c>
      <c r="L3736">
        <f t="shared" si="59"/>
        <v>1334</v>
      </c>
    </row>
    <row r="3737" spans="1:12" x14ac:dyDescent="0.25">
      <c r="A3737" t="str">
        <f>A3736</f>
        <v>St. Mary’s Catholic Church</v>
      </c>
      <c r="B3737">
        <f>B3736</f>
        <v>2026</v>
      </c>
      <c r="C3737" t="s">
        <v>3357</v>
      </c>
      <c r="D3737" t="str">
        <f>D3736</f>
        <v>501(c)(3)</v>
      </c>
      <c r="E3737" t="str">
        <f>E3736</f>
        <v>0276-45</v>
      </c>
      <c r="F3737" s="3">
        <f>SUM(F3735:F3736)</f>
        <v>368832</v>
      </c>
      <c r="G3737" s="3">
        <f>SUM(G3735:G3736)</f>
        <v>-173193</v>
      </c>
      <c r="H3737" s="3">
        <f>SUM(H3735:H3736)</f>
        <v>195639</v>
      </c>
      <c r="I3737" s="3">
        <f>SUM(I3735:I3736)</f>
        <v>-126503.17</v>
      </c>
      <c r="J3737" s="3">
        <v>7984.73</v>
      </c>
      <c r="K3737" s="3">
        <f>SUM(K3735:K3736)</f>
        <v>77120.56</v>
      </c>
      <c r="L3737">
        <f t="shared" si="59"/>
        <v>1334</v>
      </c>
    </row>
    <row r="3738" spans="1:12" x14ac:dyDescent="0.25">
      <c r="A3738" t="s">
        <v>2642</v>
      </c>
      <c r="B3738">
        <v>2026</v>
      </c>
      <c r="C3738" t="s">
        <v>9</v>
      </c>
      <c r="D3738" t="s">
        <v>6</v>
      </c>
      <c r="E3738" t="s">
        <v>2643</v>
      </c>
      <c r="F3738" s="3">
        <v>166668.35999999999</v>
      </c>
      <c r="G3738" s="3">
        <v>0</v>
      </c>
      <c r="H3738" s="3">
        <v>166668.35999999999</v>
      </c>
      <c r="I3738" s="3">
        <v>-144859.26</v>
      </c>
      <c r="J3738" s="3">
        <v>10643.37</v>
      </c>
      <c r="K3738" s="3">
        <v>32452.47</v>
      </c>
      <c r="L3738">
        <f t="shared" si="59"/>
        <v>1335</v>
      </c>
    </row>
    <row r="3739" spans="1:12" x14ac:dyDescent="0.25">
      <c r="A3739" t="s">
        <v>2642</v>
      </c>
      <c r="B3739">
        <v>2026</v>
      </c>
      <c r="C3739" t="s">
        <v>12</v>
      </c>
      <c r="D3739" t="s">
        <v>6</v>
      </c>
      <c r="E3739" t="s">
        <v>2643</v>
      </c>
      <c r="F3739" s="3">
        <v>532810</v>
      </c>
      <c r="G3739" s="3">
        <v>-375635</v>
      </c>
      <c r="H3739" s="3">
        <v>157175</v>
      </c>
      <c r="I3739" s="3">
        <v>-36041.35</v>
      </c>
      <c r="J3739" s="4" t="s">
        <v>3369</v>
      </c>
      <c r="K3739" s="3">
        <v>121133.65</v>
      </c>
      <c r="L3739">
        <f t="shared" si="59"/>
        <v>1335</v>
      </c>
    </row>
    <row r="3740" spans="1:12" x14ac:dyDescent="0.25">
      <c r="A3740" t="str">
        <f>A3739</f>
        <v>St. Mary’s Roman Catholic Church</v>
      </c>
      <c r="B3740">
        <f>B3739</f>
        <v>2026</v>
      </c>
      <c r="C3740" t="s">
        <v>3357</v>
      </c>
      <c r="D3740" t="str">
        <f>D3739</f>
        <v>501(c)(3)</v>
      </c>
      <c r="E3740" t="str">
        <f>E3739</f>
        <v>0591-45</v>
      </c>
      <c r="F3740" s="3">
        <f>SUM(F3738:F3739)</f>
        <v>699478.36</v>
      </c>
      <c r="G3740" s="3">
        <f>SUM(G3738:G3739)</f>
        <v>-375635</v>
      </c>
      <c r="H3740" s="3">
        <f>SUM(H3738:H3739)</f>
        <v>323843.36</v>
      </c>
      <c r="I3740" s="3">
        <f>SUM(I3738:I3739)</f>
        <v>-180900.61000000002</v>
      </c>
      <c r="J3740" s="3">
        <v>10643.37</v>
      </c>
      <c r="K3740" s="3">
        <f>SUM(K3738:K3739)</f>
        <v>153586.12</v>
      </c>
      <c r="L3740">
        <f t="shared" si="59"/>
        <v>1335</v>
      </c>
    </row>
    <row r="3741" spans="1:12" x14ac:dyDescent="0.25">
      <c r="A3741" t="s">
        <v>2644</v>
      </c>
      <c r="B3741">
        <v>2026</v>
      </c>
      <c r="C3741" t="s">
        <v>5</v>
      </c>
      <c r="D3741" t="s">
        <v>6</v>
      </c>
      <c r="E3741" t="s">
        <v>2645</v>
      </c>
      <c r="F3741" s="3">
        <v>2184</v>
      </c>
      <c r="G3741" s="3">
        <v>-1840</v>
      </c>
      <c r="H3741" s="3">
        <v>344</v>
      </c>
      <c r="I3741" s="3">
        <v>-93.25</v>
      </c>
      <c r="J3741" s="4" t="s">
        <v>3369</v>
      </c>
      <c r="K3741" s="3">
        <v>250.75</v>
      </c>
      <c r="L3741">
        <f t="shared" si="59"/>
        <v>1336</v>
      </c>
    </row>
    <row r="3742" spans="1:12" x14ac:dyDescent="0.25">
      <c r="A3742" t="str">
        <f>A3741</f>
        <v>St. Marys Catholic Church</v>
      </c>
      <c r="B3742">
        <f>B3741</f>
        <v>2026</v>
      </c>
      <c r="C3742" t="s">
        <v>3357</v>
      </c>
      <c r="D3742" t="str">
        <f>D3741</f>
        <v>501(c)(3)</v>
      </c>
      <c r="E3742" t="str">
        <f>E3741</f>
        <v>0184-45</v>
      </c>
      <c r="F3742" s="3">
        <f>SUM(F3741)</f>
        <v>2184</v>
      </c>
      <c r="G3742" s="3">
        <f>SUM(G3741)</f>
        <v>-1840</v>
      </c>
      <c r="H3742" s="3">
        <f>SUM(H3741)</f>
        <v>344</v>
      </c>
      <c r="I3742" s="3">
        <f>SUM(I3741)</f>
        <v>-93.25</v>
      </c>
      <c r="J3742" s="4" t="s">
        <v>3369</v>
      </c>
      <c r="K3742" s="3">
        <f>SUM(K3741)</f>
        <v>250.75</v>
      </c>
      <c r="L3742">
        <f t="shared" si="59"/>
        <v>1336</v>
      </c>
    </row>
    <row r="3743" spans="1:12" x14ac:dyDescent="0.25">
      <c r="A3743" t="s">
        <v>2646</v>
      </c>
      <c r="B3743">
        <v>2026</v>
      </c>
      <c r="C3743" t="s">
        <v>9</v>
      </c>
      <c r="D3743" t="s">
        <v>6</v>
      </c>
      <c r="E3743" t="s">
        <v>2647</v>
      </c>
      <c r="F3743" s="3">
        <v>204182</v>
      </c>
      <c r="G3743" s="3">
        <v>0</v>
      </c>
      <c r="H3743" s="3">
        <v>204182</v>
      </c>
      <c r="I3743" s="3">
        <v>-246011.35</v>
      </c>
      <c r="J3743" s="3">
        <v>15929</v>
      </c>
      <c r="K3743" s="3">
        <v>-25900.35</v>
      </c>
      <c r="L3743">
        <f t="shared" si="59"/>
        <v>1337</v>
      </c>
    </row>
    <row r="3744" spans="1:12" x14ac:dyDescent="0.25">
      <c r="A3744" t="s">
        <v>2646</v>
      </c>
      <c r="B3744">
        <v>2026</v>
      </c>
      <c r="C3744" t="s">
        <v>12</v>
      </c>
      <c r="D3744" t="s">
        <v>6</v>
      </c>
      <c r="E3744" t="s">
        <v>2647</v>
      </c>
      <c r="F3744" s="3">
        <v>255286</v>
      </c>
      <c r="G3744" s="3">
        <v>-189109</v>
      </c>
      <c r="H3744" s="3">
        <v>66177</v>
      </c>
      <c r="I3744" s="3">
        <v>-16044</v>
      </c>
      <c r="J3744" s="4" t="s">
        <v>3369</v>
      </c>
      <c r="K3744" s="3">
        <v>50133</v>
      </c>
      <c r="L3744">
        <f t="shared" si="59"/>
        <v>1337</v>
      </c>
    </row>
    <row r="3745" spans="1:12" x14ac:dyDescent="0.25">
      <c r="A3745" t="s">
        <v>2646</v>
      </c>
      <c r="B3745">
        <v>2026</v>
      </c>
      <c r="C3745" t="s">
        <v>5</v>
      </c>
      <c r="D3745" t="s">
        <v>6</v>
      </c>
      <c r="E3745" t="s">
        <v>2647</v>
      </c>
      <c r="F3745" s="3">
        <v>415303</v>
      </c>
      <c r="G3745" s="3">
        <v>-335843</v>
      </c>
      <c r="H3745" s="3">
        <v>79460</v>
      </c>
      <c r="I3745" s="3">
        <v>-15305.87</v>
      </c>
      <c r="J3745" s="4" t="s">
        <v>3369</v>
      </c>
      <c r="K3745" s="3">
        <v>64154.13</v>
      </c>
      <c r="L3745">
        <f t="shared" si="59"/>
        <v>1337</v>
      </c>
    </row>
    <row r="3746" spans="1:12" x14ac:dyDescent="0.25">
      <c r="A3746" t="str">
        <f>A3745</f>
        <v>St. Mary's Catholic Church</v>
      </c>
      <c r="B3746">
        <f>B3745</f>
        <v>2026</v>
      </c>
      <c r="C3746" t="s">
        <v>3357</v>
      </c>
      <c r="D3746" t="str">
        <f>D3745</f>
        <v>501(c)(3)</v>
      </c>
      <c r="E3746" t="str">
        <f>E3745</f>
        <v>0186-45</v>
      </c>
      <c r="F3746" s="3">
        <f>SUM(F3743:F3745)</f>
        <v>874771</v>
      </c>
      <c r="G3746" s="3">
        <f>SUM(G3743:G3745)</f>
        <v>-524952</v>
      </c>
      <c r="H3746" s="3">
        <f>SUM(H3743:H3745)</f>
        <v>349819</v>
      </c>
      <c r="I3746" s="3">
        <f>SUM(I3743:I3745)</f>
        <v>-277361.22000000003</v>
      </c>
      <c r="J3746" s="3">
        <v>15929</v>
      </c>
      <c r="K3746" s="3">
        <f>SUM(K3743:K3745)</f>
        <v>88386.78</v>
      </c>
      <c r="L3746">
        <f t="shared" si="59"/>
        <v>1337</v>
      </c>
    </row>
    <row r="3747" spans="1:12" x14ac:dyDescent="0.25">
      <c r="A3747" t="s">
        <v>2648</v>
      </c>
      <c r="B3747">
        <v>2026</v>
      </c>
      <c r="C3747" t="s">
        <v>9</v>
      </c>
      <c r="D3747" t="s">
        <v>6</v>
      </c>
      <c r="E3747" t="s">
        <v>2649</v>
      </c>
      <c r="F3747" s="3">
        <v>38697.57</v>
      </c>
      <c r="G3747" s="3">
        <v>0</v>
      </c>
      <c r="H3747" s="3">
        <v>38697.57</v>
      </c>
      <c r="I3747" s="3">
        <v>-6449.55</v>
      </c>
      <c r="J3747" s="3">
        <v>27.56</v>
      </c>
      <c r="K3747" s="3">
        <v>32275.58</v>
      </c>
      <c r="L3747">
        <f t="shared" si="59"/>
        <v>1338</v>
      </c>
    </row>
    <row r="3748" spans="1:12" x14ac:dyDescent="0.25">
      <c r="A3748" t="s">
        <v>2648</v>
      </c>
      <c r="B3748">
        <v>2026</v>
      </c>
      <c r="C3748" t="s">
        <v>5</v>
      </c>
      <c r="D3748" t="s">
        <v>6</v>
      </c>
      <c r="E3748" t="s">
        <v>2649</v>
      </c>
      <c r="F3748" s="3">
        <v>21620</v>
      </c>
      <c r="G3748" s="3">
        <v>-17480</v>
      </c>
      <c r="H3748" s="3">
        <v>4140</v>
      </c>
      <c r="I3748" s="3">
        <v>-690</v>
      </c>
      <c r="J3748" s="4" t="s">
        <v>3369</v>
      </c>
      <c r="K3748" s="3">
        <v>3450</v>
      </c>
      <c r="L3748">
        <f t="shared" si="59"/>
        <v>1338</v>
      </c>
    </row>
    <row r="3749" spans="1:12" x14ac:dyDescent="0.25">
      <c r="A3749" t="str">
        <f>A3748</f>
        <v>St. Marys Community Foundation</v>
      </c>
      <c r="B3749">
        <f>B3748</f>
        <v>2026</v>
      </c>
      <c r="C3749" t="s">
        <v>3357</v>
      </c>
      <c r="D3749" t="str">
        <f>D3748</f>
        <v>501(c)(3)</v>
      </c>
      <c r="E3749" t="str">
        <f>E3748</f>
        <v>0962-45</v>
      </c>
      <c r="F3749" s="3">
        <f>SUM(F3747:F3748)</f>
        <v>60317.57</v>
      </c>
      <c r="G3749" s="3">
        <f>SUM(G3747:G3748)</f>
        <v>-17480</v>
      </c>
      <c r="H3749" s="3">
        <f>SUM(H3747:H3748)</f>
        <v>42837.57</v>
      </c>
      <c r="I3749" s="3">
        <f>SUM(I3747:I3748)</f>
        <v>-7139.55</v>
      </c>
      <c r="J3749" s="3">
        <v>27.56</v>
      </c>
      <c r="K3749" s="3">
        <f>SUM(K3747:K3748)</f>
        <v>35725.58</v>
      </c>
      <c r="L3749">
        <f t="shared" si="59"/>
        <v>1338</v>
      </c>
    </row>
    <row r="3750" spans="1:12" x14ac:dyDescent="0.25">
      <c r="A3750" t="s">
        <v>2650</v>
      </c>
      <c r="B3750">
        <v>2026</v>
      </c>
      <c r="C3750" t="s">
        <v>5</v>
      </c>
      <c r="D3750" t="s">
        <v>6</v>
      </c>
      <c r="E3750" t="s">
        <v>2651</v>
      </c>
      <c r="F3750" s="3">
        <v>1822665</v>
      </c>
      <c r="G3750" s="3">
        <v>-1479367</v>
      </c>
      <c r="H3750" s="3">
        <v>343298</v>
      </c>
      <c r="I3750" s="3">
        <v>-106367.1</v>
      </c>
      <c r="J3750" s="4" t="s">
        <v>3369</v>
      </c>
      <c r="K3750" s="3">
        <v>236930.9</v>
      </c>
      <c r="L3750">
        <f t="shared" si="59"/>
        <v>1339</v>
      </c>
    </row>
    <row r="3751" spans="1:12" x14ac:dyDescent="0.25">
      <c r="A3751" t="str">
        <f>A3750</f>
        <v>St. Marys National Little League</v>
      </c>
      <c r="B3751">
        <f>B3750</f>
        <v>2026</v>
      </c>
      <c r="C3751" t="s">
        <v>3357</v>
      </c>
      <c r="D3751" t="str">
        <f>D3750</f>
        <v>501(c)(3)</v>
      </c>
      <c r="E3751" t="str">
        <f>E3750</f>
        <v>0958-45</v>
      </c>
      <c r="F3751" s="3">
        <f>SUM(F3750)</f>
        <v>1822665</v>
      </c>
      <c r="G3751" s="3">
        <f>SUM(G3750)</f>
        <v>-1479367</v>
      </c>
      <c r="H3751" s="3">
        <f>SUM(H3750)</f>
        <v>343298</v>
      </c>
      <c r="I3751" s="3">
        <f>SUM(I3750)</f>
        <v>-106367.1</v>
      </c>
      <c r="J3751" s="4" t="s">
        <v>3369</v>
      </c>
      <c r="K3751" s="3">
        <f>SUM(K3750)</f>
        <v>236930.9</v>
      </c>
      <c r="L3751">
        <f t="shared" si="59"/>
        <v>1339</v>
      </c>
    </row>
    <row r="3752" spans="1:12" x14ac:dyDescent="0.25">
      <c r="A3752" t="s">
        <v>2652</v>
      </c>
      <c r="B3752">
        <v>2026</v>
      </c>
      <c r="C3752" t="s">
        <v>5</v>
      </c>
      <c r="D3752" t="s">
        <v>6</v>
      </c>
      <c r="E3752" t="s">
        <v>2653</v>
      </c>
      <c r="F3752" s="3">
        <v>48530</v>
      </c>
      <c r="G3752" s="3">
        <v>-38540</v>
      </c>
      <c r="H3752" s="3">
        <v>9990</v>
      </c>
      <c r="I3752" s="3">
        <v>-1807</v>
      </c>
      <c r="J3752" s="4" t="s">
        <v>3369</v>
      </c>
      <c r="K3752" s="3">
        <v>8183</v>
      </c>
      <c r="L3752">
        <f t="shared" si="59"/>
        <v>1340</v>
      </c>
    </row>
    <row r="3753" spans="1:12" x14ac:dyDescent="0.25">
      <c r="A3753" t="str">
        <f>A3752</f>
        <v>St. Marys Ohio USBC</v>
      </c>
      <c r="B3753">
        <f>B3752</f>
        <v>2026</v>
      </c>
      <c r="C3753" t="s">
        <v>3357</v>
      </c>
      <c r="D3753" t="str">
        <f>D3752</f>
        <v>501(c)(3)</v>
      </c>
      <c r="E3753" t="str">
        <f>E3752</f>
        <v>0965-45</v>
      </c>
      <c r="F3753" s="3">
        <f>SUM(F3752)</f>
        <v>48530</v>
      </c>
      <c r="G3753" s="3">
        <f>SUM(G3752)</f>
        <v>-38540</v>
      </c>
      <c r="H3753" s="3">
        <f>SUM(H3752)</f>
        <v>9990</v>
      </c>
      <c r="I3753" s="3">
        <f>SUM(I3752)</f>
        <v>-1807</v>
      </c>
      <c r="J3753" s="4" t="s">
        <v>3369</v>
      </c>
      <c r="K3753" s="3">
        <f>SUM(K3752)</f>
        <v>8183</v>
      </c>
      <c r="L3753">
        <f t="shared" si="59"/>
        <v>1340</v>
      </c>
    </row>
    <row r="3754" spans="1:12" x14ac:dyDescent="0.25">
      <c r="A3754" t="s">
        <v>2654</v>
      </c>
      <c r="B3754">
        <v>2026</v>
      </c>
      <c r="C3754" t="s">
        <v>5</v>
      </c>
      <c r="D3754" t="s">
        <v>6</v>
      </c>
      <c r="E3754" t="s">
        <v>2655</v>
      </c>
      <c r="F3754" s="3">
        <v>2033.25</v>
      </c>
      <c r="G3754" s="3">
        <v>-478</v>
      </c>
      <c r="H3754" s="3">
        <v>1555.25</v>
      </c>
      <c r="I3754" s="3">
        <v>-528</v>
      </c>
      <c r="J3754" s="4" t="s">
        <v>3369</v>
      </c>
      <c r="K3754" s="3">
        <v>1027.25</v>
      </c>
      <c r="L3754">
        <f t="shared" si="59"/>
        <v>1341</v>
      </c>
    </row>
    <row r="3755" spans="1:12" x14ac:dyDescent="0.25">
      <c r="A3755" t="str">
        <f>A3754</f>
        <v>St. Maximilian Kolbe Roman Catholic Church</v>
      </c>
      <c r="B3755">
        <f>B3754</f>
        <v>2026</v>
      </c>
      <c r="C3755" t="s">
        <v>3357</v>
      </c>
      <c r="D3755" t="str">
        <f>D3754</f>
        <v>501(c)(3)</v>
      </c>
      <c r="E3755" t="str">
        <f>E3754</f>
        <v>0853-45</v>
      </c>
      <c r="F3755" s="3">
        <f>SUM(F3754)</f>
        <v>2033.25</v>
      </c>
      <c r="G3755" s="3">
        <f>SUM(G3754)</f>
        <v>-478</v>
      </c>
      <c r="H3755" s="3">
        <f>SUM(H3754)</f>
        <v>1555.25</v>
      </c>
      <c r="I3755" s="3">
        <f>SUM(I3754)</f>
        <v>-528</v>
      </c>
      <c r="J3755" s="4" t="s">
        <v>3369</v>
      </c>
      <c r="K3755" s="3">
        <f>SUM(K3754)</f>
        <v>1027.25</v>
      </c>
      <c r="L3755">
        <f t="shared" si="59"/>
        <v>1341</v>
      </c>
    </row>
    <row r="3756" spans="1:12" x14ac:dyDescent="0.25">
      <c r="A3756" t="s">
        <v>2656</v>
      </c>
      <c r="B3756">
        <v>2026</v>
      </c>
      <c r="C3756" t="s">
        <v>9</v>
      </c>
      <c r="D3756" t="s">
        <v>6</v>
      </c>
      <c r="E3756" t="s">
        <v>2657</v>
      </c>
      <c r="F3756" s="3">
        <v>144582.75</v>
      </c>
      <c r="G3756" s="3">
        <v>0</v>
      </c>
      <c r="H3756" s="3">
        <v>144582.75</v>
      </c>
      <c r="I3756" s="3">
        <v>-174297.65</v>
      </c>
      <c r="J3756" s="3">
        <v>5670.49</v>
      </c>
      <c r="K3756" s="3">
        <v>-24044.41</v>
      </c>
      <c r="L3756">
        <f t="shared" si="59"/>
        <v>1342</v>
      </c>
    </row>
    <row r="3757" spans="1:12" x14ac:dyDescent="0.25">
      <c r="A3757" t="s">
        <v>2656</v>
      </c>
      <c r="B3757">
        <v>2026</v>
      </c>
      <c r="C3757" t="s">
        <v>12</v>
      </c>
      <c r="D3757" t="s">
        <v>6</v>
      </c>
      <c r="E3757" t="s">
        <v>2657</v>
      </c>
      <c r="F3757" s="3">
        <v>717438</v>
      </c>
      <c r="G3757" s="3">
        <v>-520257</v>
      </c>
      <c r="H3757" s="3">
        <v>197181</v>
      </c>
      <c r="I3757" s="3">
        <v>-49004.87</v>
      </c>
      <c r="J3757" s="4" t="s">
        <v>3369</v>
      </c>
      <c r="K3757" s="3">
        <v>148176.13</v>
      </c>
      <c r="L3757">
        <f t="shared" si="59"/>
        <v>1342</v>
      </c>
    </row>
    <row r="3758" spans="1:12" x14ac:dyDescent="0.25">
      <c r="A3758" t="str">
        <f>A3757</f>
        <v>St. Michael Byzantine Catholic Church</v>
      </c>
      <c r="B3758">
        <f>B3757</f>
        <v>2026</v>
      </c>
      <c r="C3758" t="s">
        <v>3357</v>
      </c>
      <c r="D3758" t="str">
        <f>D3757</f>
        <v>501(c)(3)</v>
      </c>
      <c r="E3758" t="str">
        <f>E3757</f>
        <v>0358-45</v>
      </c>
      <c r="F3758" s="3">
        <f>SUM(F3756:F3757)</f>
        <v>862020.75</v>
      </c>
      <c r="G3758" s="3">
        <f>SUM(G3756:G3757)</f>
        <v>-520257</v>
      </c>
      <c r="H3758" s="3">
        <f>SUM(H3756:H3757)</f>
        <v>341763.75</v>
      </c>
      <c r="I3758" s="3">
        <f>SUM(I3756:I3757)</f>
        <v>-223302.52</v>
      </c>
      <c r="J3758" s="3">
        <v>5670.49</v>
      </c>
      <c r="K3758" s="3">
        <f>SUM(K3756:K3757)</f>
        <v>124131.72</v>
      </c>
      <c r="L3758">
        <f t="shared" si="59"/>
        <v>1342</v>
      </c>
    </row>
    <row r="3759" spans="1:12" x14ac:dyDescent="0.25">
      <c r="A3759" t="s">
        <v>2658</v>
      </c>
      <c r="B3759">
        <v>2026</v>
      </c>
      <c r="C3759" t="s">
        <v>5</v>
      </c>
      <c r="D3759" t="s">
        <v>6</v>
      </c>
      <c r="E3759" t="s">
        <v>2659</v>
      </c>
      <c r="F3759" s="3">
        <v>15769</v>
      </c>
      <c r="G3759" s="3">
        <v>-11953</v>
      </c>
      <c r="H3759" s="3">
        <v>3816</v>
      </c>
      <c r="I3759" s="3">
        <v>-1446</v>
      </c>
      <c r="J3759" s="4" t="s">
        <v>3369</v>
      </c>
      <c r="K3759" s="3">
        <v>2370</v>
      </c>
      <c r="L3759">
        <f t="shared" si="59"/>
        <v>1343</v>
      </c>
    </row>
    <row r="3760" spans="1:12" x14ac:dyDescent="0.25">
      <c r="A3760" t="str">
        <f>A3759</f>
        <v>St. Michael Church</v>
      </c>
      <c r="B3760">
        <f>B3759</f>
        <v>2026</v>
      </c>
      <c r="C3760" t="s">
        <v>3357</v>
      </c>
      <c r="D3760" t="str">
        <f>D3759</f>
        <v>501(c)(3)</v>
      </c>
      <c r="E3760" t="str">
        <f>E3759</f>
        <v>0379-45</v>
      </c>
      <c r="F3760" s="3">
        <f>SUM(F3759)</f>
        <v>15769</v>
      </c>
      <c r="G3760" s="3">
        <f>SUM(G3759)</f>
        <v>-11953</v>
      </c>
      <c r="H3760" s="3">
        <f>SUM(H3759)</f>
        <v>3816</v>
      </c>
      <c r="I3760" s="3">
        <f>SUM(I3759)</f>
        <v>-1446</v>
      </c>
      <c r="J3760" s="4" t="s">
        <v>3369</v>
      </c>
      <c r="K3760" s="3">
        <f>SUM(K3759)</f>
        <v>2370</v>
      </c>
      <c r="L3760">
        <f t="shared" si="59"/>
        <v>1343</v>
      </c>
    </row>
    <row r="3761" spans="1:12" x14ac:dyDescent="0.25">
      <c r="A3761" t="s">
        <v>2660</v>
      </c>
      <c r="B3761">
        <v>2026</v>
      </c>
      <c r="C3761" t="s">
        <v>9</v>
      </c>
      <c r="D3761" t="s">
        <v>6</v>
      </c>
      <c r="E3761" t="s">
        <v>2661</v>
      </c>
      <c r="F3761" s="3">
        <v>11828.88</v>
      </c>
      <c r="G3761" s="3">
        <v>0</v>
      </c>
      <c r="H3761" s="3">
        <v>11828.88</v>
      </c>
      <c r="I3761" s="3">
        <v>-300</v>
      </c>
      <c r="J3761" s="3">
        <v>8112</v>
      </c>
      <c r="K3761" s="3">
        <v>19640.88</v>
      </c>
      <c r="L3761">
        <f t="shared" si="59"/>
        <v>1344</v>
      </c>
    </row>
    <row r="3762" spans="1:12" x14ac:dyDescent="0.25">
      <c r="A3762" t="s">
        <v>2660</v>
      </c>
      <c r="B3762">
        <v>2026</v>
      </c>
      <c r="C3762" t="s">
        <v>5</v>
      </c>
      <c r="D3762" t="s">
        <v>6</v>
      </c>
      <c r="E3762" t="s">
        <v>2661</v>
      </c>
      <c r="F3762" s="3">
        <v>0</v>
      </c>
      <c r="G3762" s="3">
        <v>0</v>
      </c>
      <c r="H3762" s="3">
        <v>0</v>
      </c>
      <c r="I3762" s="3">
        <v>0</v>
      </c>
      <c r="J3762" s="4" t="s">
        <v>3369</v>
      </c>
      <c r="K3762" s="3">
        <v>0</v>
      </c>
      <c r="L3762">
        <f t="shared" si="59"/>
        <v>1344</v>
      </c>
    </row>
    <row r="3763" spans="1:12" x14ac:dyDescent="0.25">
      <c r="A3763" t="str">
        <f>A3762</f>
        <v>St. Michael the Archangel Catholic Parish</v>
      </c>
      <c r="B3763">
        <f>B3762</f>
        <v>2026</v>
      </c>
      <c r="C3763" t="s">
        <v>3357</v>
      </c>
      <c r="D3763" t="str">
        <f>D3762</f>
        <v>501(c)(3)</v>
      </c>
      <c r="E3763" t="str">
        <f>E3762</f>
        <v>0518-45</v>
      </c>
      <c r="F3763" s="3">
        <f>SUM(F3761:F3762)</f>
        <v>11828.88</v>
      </c>
      <c r="G3763" s="3">
        <f>SUM(G3761:G3762)</f>
        <v>0</v>
      </c>
      <c r="H3763" s="3">
        <f>SUM(H3761:H3762)</f>
        <v>11828.88</v>
      </c>
      <c r="I3763" s="3">
        <f>SUM(I3761:I3762)</f>
        <v>-300</v>
      </c>
      <c r="J3763" s="3">
        <v>8112</v>
      </c>
      <c r="K3763" s="3">
        <f>SUM(K3761:K3762)</f>
        <v>19640.88</v>
      </c>
      <c r="L3763">
        <f t="shared" si="59"/>
        <v>1344</v>
      </c>
    </row>
    <row r="3764" spans="1:12" x14ac:dyDescent="0.25">
      <c r="A3764" t="s">
        <v>3347</v>
      </c>
      <c r="B3764" s="2" t="s">
        <v>3324</v>
      </c>
      <c r="C3764" t="s">
        <v>9</v>
      </c>
      <c r="D3764" t="s">
        <v>6</v>
      </c>
      <c r="E3764" t="s">
        <v>3348</v>
      </c>
      <c r="F3764" s="3">
        <v>37588</v>
      </c>
      <c r="G3764" s="3">
        <v>0</v>
      </c>
      <c r="H3764" s="3">
        <v>37588</v>
      </c>
      <c r="I3764" s="3">
        <v>-60355.93</v>
      </c>
      <c r="J3764" s="3">
        <v>1684</v>
      </c>
      <c r="K3764" s="3">
        <v>-21083.93</v>
      </c>
      <c r="L3764">
        <f t="shared" si="59"/>
        <v>1345</v>
      </c>
    </row>
    <row r="3765" spans="1:12" x14ac:dyDescent="0.25">
      <c r="A3765" t="s">
        <v>3347</v>
      </c>
      <c r="B3765" s="2" t="s">
        <v>3324</v>
      </c>
      <c r="C3765" t="s">
        <v>12</v>
      </c>
      <c r="D3765" t="s">
        <v>6</v>
      </c>
      <c r="E3765" t="s">
        <v>3348</v>
      </c>
      <c r="F3765" s="3">
        <v>183734</v>
      </c>
      <c r="G3765" s="3">
        <v>-135330</v>
      </c>
      <c r="H3765" s="3">
        <v>48404</v>
      </c>
      <c r="I3765" s="3">
        <v>-12804</v>
      </c>
      <c r="J3765" s="4" t="s">
        <v>3369</v>
      </c>
      <c r="K3765" s="3">
        <v>35600</v>
      </c>
      <c r="L3765">
        <f t="shared" si="59"/>
        <v>1345</v>
      </c>
    </row>
    <row r="3766" spans="1:12" x14ac:dyDescent="0.25">
      <c r="A3766" t="s">
        <v>3347</v>
      </c>
      <c r="B3766" s="2" t="s">
        <v>3324</v>
      </c>
      <c r="C3766" t="s">
        <v>5</v>
      </c>
      <c r="D3766" t="s">
        <v>6</v>
      </c>
      <c r="E3766" t="s">
        <v>3348</v>
      </c>
      <c r="F3766" s="3">
        <v>0</v>
      </c>
      <c r="G3766" s="3">
        <v>0</v>
      </c>
      <c r="H3766" s="3">
        <v>0</v>
      </c>
      <c r="I3766" s="3">
        <v>0</v>
      </c>
      <c r="J3766" s="4" t="s">
        <v>3369</v>
      </c>
      <c r="K3766" s="3">
        <v>0</v>
      </c>
      <c r="L3766">
        <f t="shared" si="59"/>
        <v>1345</v>
      </c>
    </row>
    <row r="3767" spans="1:12" x14ac:dyDescent="0.25">
      <c r="A3767" t="str">
        <f>A3766</f>
        <v>St. Nikola Macedonian Orthodox Church</v>
      </c>
      <c r="B3767" s="2" t="str">
        <f>B3766</f>
        <v>2025 (Closure)</v>
      </c>
      <c r="C3767" t="s">
        <v>3357</v>
      </c>
      <c r="D3767" t="str">
        <f>D3766</f>
        <v>501(c)(3)</v>
      </c>
      <c r="E3767" t="str">
        <f>E3766</f>
        <v>0075-39</v>
      </c>
      <c r="F3767" s="3">
        <f>SUM(F3764:F3766)</f>
        <v>221322</v>
      </c>
      <c r="G3767" s="3">
        <f>SUM(G3764:G3766)</f>
        <v>-135330</v>
      </c>
      <c r="H3767" s="3">
        <f>SUM(H3764:H3766)</f>
        <v>85992</v>
      </c>
      <c r="I3767" s="3">
        <f>SUM(I3764:I3766)</f>
        <v>-73159.929999999993</v>
      </c>
      <c r="J3767" s="3">
        <v>1684</v>
      </c>
      <c r="K3767" s="3">
        <f>SUM(K3764:K3766)</f>
        <v>14516.07</v>
      </c>
      <c r="L3767">
        <f t="shared" si="59"/>
        <v>1345</v>
      </c>
    </row>
    <row r="3768" spans="1:12" x14ac:dyDescent="0.25">
      <c r="A3768" t="s">
        <v>2662</v>
      </c>
      <c r="B3768">
        <v>2026</v>
      </c>
      <c r="C3768" t="s">
        <v>9</v>
      </c>
      <c r="D3768" t="s">
        <v>6</v>
      </c>
      <c r="E3768" t="s">
        <v>2663</v>
      </c>
      <c r="F3768" s="3">
        <v>1870</v>
      </c>
      <c r="G3768" s="3">
        <v>0</v>
      </c>
      <c r="H3768" s="3">
        <v>1870</v>
      </c>
      <c r="I3768" s="3">
        <v>-985</v>
      </c>
      <c r="J3768" s="3">
        <v>0</v>
      </c>
      <c r="K3768" s="3">
        <v>885</v>
      </c>
      <c r="L3768">
        <f t="shared" si="59"/>
        <v>1346</v>
      </c>
    </row>
    <row r="3769" spans="1:12" x14ac:dyDescent="0.25">
      <c r="A3769" t="s">
        <v>2662</v>
      </c>
      <c r="B3769">
        <v>2026</v>
      </c>
      <c r="C3769" t="s">
        <v>12</v>
      </c>
      <c r="D3769" t="s">
        <v>6</v>
      </c>
      <c r="E3769" t="s">
        <v>2663</v>
      </c>
      <c r="F3769" s="3">
        <v>952</v>
      </c>
      <c r="G3769" s="3">
        <v>-454</v>
      </c>
      <c r="H3769" s="3">
        <v>498</v>
      </c>
      <c r="I3769" s="3">
        <v>0</v>
      </c>
      <c r="J3769" s="4" t="s">
        <v>3369</v>
      </c>
      <c r="K3769" s="3">
        <v>498</v>
      </c>
      <c r="L3769">
        <f t="shared" si="59"/>
        <v>1346</v>
      </c>
    </row>
    <row r="3770" spans="1:12" x14ac:dyDescent="0.25">
      <c r="A3770" t="s">
        <v>2662</v>
      </c>
      <c r="B3770">
        <v>2026</v>
      </c>
      <c r="C3770" t="s">
        <v>5</v>
      </c>
      <c r="D3770" t="s">
        <v>6</v>
      </c>
      <c r="E3770" t="s">
        <v>2663</v>
      </c>
      <c r="F3770" s="3">
        <v>0</v>
      </c>
      <c r="G3770" s="3">
        <v>0</v>
      </c>
      <c r="H3770" s="3">
        <v>0</v>
      </c>
      <c r="I3770" s="3">
        <v>0</v>
      </c>
      <c r="J3770" s="4" t="s">
        <v>3369</v>
      </c>
      <c r="K3770" s="3">
        <v>0</v>
      </c>
      <c r="L3770">
        <f t="shared" si="59"/>
        <v>1346</v>
      </c>
    </row>
    <row r="3771" spans="1:12" x14ac:dyDescent="0.25">
      <c r="A3771" t="str">
        <f>A3770</f>
        <v>St. Richard Catholic Church</v>
      </c>
      <c r="B3771">
        <f>B3770</f>
        <v>2026</v>
      </c>
      <c r="C3771" t="s">
        <v>3357</v>
      </c>
      <c r="D3771" t="str">
        <f>D3770</f>
        <v>501(c)(3)</v>
      </c>
      <c r="E3771" t="str">
        <f>E3770</f>
        <v>0267-45</v>
      </c>
      <c r="F3771" s="3">
        <f>SUM(F3768:F3770)</f>
        <v>2822</v>
      </c>
      <c r="G3771" s="3">
        <f>SUM(G3768:G3770)</f>
        <v>-454</v>
      </c>
      <c r="H3771" s="3">
        <f>SUM(H3768:H3770)</f>
        <v>2368</v>
      </c>
      <c r="I3771" s="3">
        <f>SUM(I3768:I3770)</f>
        <v>-985</v>
      </c>
      <c r="J3771" s="3">
        <v>0</v>
      </c>
      <c r="K3771" s="3">
        <f>SUM(K3768:K3770)</f>
        <v>1383</v>
      </c>
      <c r="L3771">
        <f t="shared" si="59"/>
        <v>1346</v>
      </c>
    </row>
    <row r="3772" spans="1:12" x14ac:dyDescent="0.25">
      <c r="A3772" t="s">
        <v>2664</v>
      </c>
      <c r="B3772">
        <v>2026</v>
      </c>
      <c r="C3772" t="s">
        <v>5</v>
      </c>
      <c r="D3772" t="s">
        <v>6</v>
      </c>
      <c r="E3772" t="s">
        <v>2665</v>
      </c>
      <c r="F3772" s="3">
        <v>11957</v>
      </c>
      <c r="G3772" s="3">
        <v>-7840</v>
      </c>
      <c r="H3772" s="3">
        <v>4117</v>
      </c>
      <c r="I3772" s="3">
        <v>-1130</v>
      </c>
      <c r="J3772" s="4" t="s">
        <v>3369</v>
      </c>
      <c r="K3772" s="3">
        <v>2987</v>
      </c>
      <c r="L3772">
        <f t="shared" si="59"/>
        <v>1347</v>
      </c>
    </row>
    <row r="3773" spans="1:12" x14ac:dyDescent="0.25">
      <c r="A3773" t="str">
        <f>A3772</f>
        <v>St. Rocco Catholic Church</v>
      </c>
      <c r="B3773">
        <f>B3772</f>
        <v>2026</v>
      </c>
      <c r="C3773" t="s">
        <v>3357</v>
      </c>
      <c r="D3773" t="str">
        <f>D3772</f>
        <v>501(c)(3)</v>
      </c>
      <c r="E3773" t="str">
        <f>E3772</f>
        <v>0217-45</v>
      </c>
      <c r="F3773" s="3">
        <f>SUM(F3772)</f>
        <v>11957</v>
      </c>
      <c r="G3773" s="3">
        <f>SUM(G3772)</f>
        <v>-7840</v>
      </c>
      <c r="H3773" s="3">
        <f>SUM(H3772)</f>
        <v>4117</v>
      </c>
      <c r="I3773" s="3">
        <f>SUM(I3772)</f>
        <v>-1130</v>
      </c>
      <c r="J3773" s="4" t="s">
        <v>3369</v>
      </c>
      <c r="K3773" s="3">
        <f>SUM(K3772)</f>
        <v>2987</v>
      </c>
      <c r="L3773">
        <f t="shared" si="59"/>
        <v>1347</v>
      </c>
    </row>
    <row r="3774" spans="1:12" x14ac:dyDescent="0.25">
      <c r="A3774" t="s">
        <v>2666</v>
      </c>
      <c r="B3774">
        <v>2026</v>
      </c>
      <c r="C3774" t="s">
        <v>9</v>
      </c>
      <c r="D3774" t="s">
        <v>6</v>
      </c>
      <c r="E3774" t="s">
        <v>2667</v>
      </c>
      <c r="F3774" s="3">
        <v>805</v>
      </c>
      <c r="G3774" s="3">
        <v>0</v>
      </c>
      <c r="H3774" s="3">
        <v>805</v>
      </c>
      <c r="I3774" s="3">
        <v>-100</v>
      </c>
      <c r="J3774" s="3">
        <v>0</v>
      </c>
      <c r="K3774" s="3">
        <v>705</v>
      </c>
      <c r="L3774">
        <f t="shared" si="59"/>
        <v>1348</v>
      </c>
    </row>
    <row r="3775" spans="1:12" x14ac:dyDescent="0.25">
      <c r="A3775" t="str">
        <f>A3774</f>
        <v>St. Rose Church &amp; School</v>
      </c>
      <c r="B3775">
        <f>B3774</f>
        <v>2026</v>
      </c>
      <c r="C3775" t="s">
        <v>3357</v>
      </c>
      <c r="D3775" t="str">
        <f>D3774</f>
        <v>501(c)(3)</v>
      </c>
      <c r="E3775" t="str">
        <f>E3774</f>
        <v>0512-45</v>
      </c>
      <c r="F3775" s="3">
        <f>SUM(F3774)</f>
        <v>805</v>
      </c>
      <c r="G3775" s="3">
        <f>SUM(G3774)</f>
        <v>0</v>
      </c>
      <c r="H3775" s="3">
        <f>SUM(H3774)</f>
        <v>805</v>
      </c>
      <c r="I3775" s="3">
        <f>SUM(I3774)</f>
        <v>-100</v>
      </c>
      <c r="J3775" s="3">
        <v>0</v>
      </c>
      <c r="K3775" s="3">
        <f>SUM(K3774)</f>
        <v>705</v>
      </c>
      <c r="L3775">
        <f t="shared" si="59"/>
        <v>1348</v>
      </c>
    </row>
    <row r="3776" spans="1:12" x14ac:dyDescent="0.25">
      <c r="A3776" t="s">
        <v>2668</v>
      </c>
      <c r="B3776">
        <v>2026</v>
      </c>
      <c r="C3776" t="s">
        <v>5</v>
      </c>
      <c r="D3776" t="s">
        <v>6</v>
      </c>
      <c r="E3776" t="s">
        <v>2669</v>
      </c>
      <c r="F3776" s="3">
        <v>2719</v>
      </c>
      <c r="G3776" s="3">
        <v>-1941</v>
      </c>
      <c r="H3776" s="3">
        <v>778</v>
      </c>
      <c r="I3776" s="3">
        <v>-92</v>
      </c>
      <c r="J3776" s="4" t="s">
        <v>3369</v>
      </c>
      <c r="K3776" s="3">
        <v>686</v>
      </c>
      <c r="L3776">
        <f t="shared" si="59"/>
        <v>1349</v>
      </c>
    </row>
    <row r="3777" spans="1:12" x14ac:dyDescent="0.25">
      <c r="A3777" t="str">
        <f>A3776</f>
        <v>St. Stanislaus Roman Catholic Church</v>
      </c>
      <c r="B3777">
        <f>B3776</f>
        <v>2026</v>
      </c>
      <c r="C3777" t="s">
        <v>3357</v>
      </c>
      <c r="D3777" t="str">
        <f>D3776</f>
        <v>501(c)(3)</v>
      </c>
      <c r="E3777" t="str">
        <f>E3776</f>
        <v>0018-45</v>
      </c>
      <c r="F3777" s="3">
        <f>SUM(F3776)</f>
        <v>2719</v>
      </c>
      <c r="G3777" s="3">
        <f>SUM(G3776)</f>
        <v>-1941</v>
      </c>
      <c r="H3777" s="3">
        <f>SUM(H3776)</f>
        <v>778</v>
      </c>
      <c r="I3777" s="3">
        <f>SUM(I3776)</f>
        <v>-92</v>
      </c>
      <c r="J3777" s="4" t="s">
        <v>3369</v>
      </c>
      <c r="K3777" s="3">
        <f>SUM(K3776)</f>
        <v>686</v>
      </c>
      <c r="L3777">
        <f t="shared" si="59"/>
        <v>1349</v>
      </c>
    </row>
    <row r="3778" spans="1:12" x14ac:dyDescent="0.25">
      <c r="A3778" t="s">
        <v>2670</v>
      </c>
      <c r="B3778">
        <v>2026</v>
      </c>
      <c r="C3778" t="s">
        <v>9</v>
      </c>
      <c r="D3778" t="s">
        <v>6</v>
      </c>
      <c r="E3778" t="s">
        <v>2671</v>
      </c>
      <c r="F3778" s="3">
        <v>5596</v>
      </c>
      <c r="G3778" s="3">
        <v>0</v>
      </c>
      <c r="H3778" s="3">
        <v>5596</v>
      </c>
      <c r="I3778" s="3">
        <v>-3496</v>
      </c>
      <c r="J3778" s="3">
        <v>0</v>
      </c>
      <c r="K3778" s="3">
        <v>2100</v>
      </c>
      <c r="L3778">
        <f t="shared" si="59"/>
        <v>1350</v>
      </c>
    </row>
    <row r="3779" spans="1:12" x14ac:dyDescent="0.25">
      <c r="A3779" t="s">
        <v>2670</v>
      </c>
      <c r="B3779">
        <v>2026</v>
      </c>
      <c r="C3779" t="s">
        <v>5</v>
      </c>
      <c r="D3779" t="s">
        <v>6</v>
      </c>
      <c r="E3779" t="s">
        <v>2671</v>
      </c>
      <c r="F3779" s="3">
        <v>16252.5</v>
      </c>
      <c r="G3779" s="3">
        <v>-10467.299999999999</v>
      </c>
      <c r="H3779" s="3">
        <v>5785.2</v>
      </c>
      <c r="I3779" s="3">
        <v>0</v>
      </c>
      <c r="J3779" s="4" t="s">
        <v>3369</v>
      </c>
      <c r="K3779" s="3">
        <v>5785.2</v>
      </c>
      <c r="L3779">
        <f t="shared" si="59"/>
        <v>1350</v>
      </c>
    </row>
    <row r="3780" spans="1:12" x14ac:dyDescent="0.25">
      <c r="A3780" t="str">
        <f>A3779</f>
        <v>St. Susanna Catholic Church</v>
      </c>
      <c r="B3780">
        <f>B3779</f>
        <v>2026</v>
      </c>
      <c r="C3780" t="s">
        <v>3357</v>
      </c>
      <c r="D3780" t="str">
        <f>D3779</f>
        <v>501(c)(3)</v>
      </c>
      <c r="E3780" t="str">
        <f>E3779</f>
        <v>0120-45</v>
      </c>
      <c r="F3780" s="3">
        <f>SUM(F3778:F3779)</f>
        <v>21848.5</v>
      </c>
      <c r="G3780" s="3">
        <f>SUM(G3778:G3779)</f>
        <v>-10467.299999999999</v>
      </c>
      <c r="H3780" s="3">
        <f>SUM(H3778:H3779)</f>
        <v>11381.2</v>
      </c>
      <c r="I3780" s="3">
        <f>SUM(I3778:I3779)</f>
        <v>-3496</v>
      </c>
      <c r="J3780" s="3">
        <v>0</v>
      </c>
      <c r="K3780" s="3">
        <f>SUM(K3778:K3779)</f>
        <v>7885.2</v>
      </c>
      <c r="L3780">
        <f t="shared" ref="L3780:L3843" si="60">IF(E3780=E3779,L3779,L3779+1)</f>
        <v>1350</v>
      </c>
    </row>
    <row r="3781" spans="1:12" x14ac:dyDescent="0.25">
      <c r="A3781" t="s">
        <v>2672</v>
      </c>
      <c r="B3781">
        <v>2026</v>
      </c>
      <c r="C3781" t="s">
        <v>9</v>
      </c>
      <c r="D3781" t="s">
        <v>6</v>
      </c>
      <c r="E3781" t="s">
        <v>2673</v>
      </c>
      <c r="F3781" s="3">
        <v>188662</v>
      </c>
      <c r="G3781" s="3">
        <v>0</v>
      </c>
      <c r="H3781" s="3">
        <v>188662</v>
      </c>
      <c r="I3781" s="3">
        <v>-225018.26</v>
      </c>
      <c r="J3781" s="3">
        <v>0</v>
      </c>
      <c r="K3781" s="3">
        <v>-36356.26</v>
      </c>
      <c r="L3781">
        <f t="shared" si="60"/>
        <v>1351</v>
      </c>
    </row>
    <row r="3782" spans="1:12" x14ac:dyDescent="0.25">
      <c r="A3782" t="s">
        <v>2672</v>
      </c>
      <c r="B3782">
        <v>2026</v>
      </c>
      <c r="C3782" t="s">
        <v>12</v>
      </c>
      <c r="D3782" t="s">
        <v>6</v>
      </c>
      <c r="E3782" t="s">
        <v>2673</v>
      </c>
      <c r="F3782" s="3">
        <v>539860</v>
      </c>
      <c r="G3782" s="3">
        <v>-388812</v>
      </c>
      <c r="H3782" s="3">
        <v>151048</v>
      </c>
      <c r="I3782" s="3">
        <v>-36271</v>
      </c>
      <c r="J3782" s="4" t="s">
        <v>3369</v>
      </c>
      <c r="K3782" s="3">
        <v>114777</v>
      </c>
      <c r="L3782">
        <f t="shared" si="60"/>
        <v>1351</v>
      </c>
    </row>
    <row r="3783" spans="1:12" x14ac:dyDescent="0.25">
      <c r="A3783" t="s">
        <v>2672</v>
      </c>
      <c r="B3783">
        <v>2026</v>
      </c>
      <c r="C3783" t="s">
        <v>5</v>
      </c>
      <c r="D3783" t="s">
        <v>6</v>
      </c>
      <c r="E3783" t="s">
        <v>2673</v>
      </c>
      <c r="F3783" s="3">
        <v>6960</v>
      </c>
      <c r="G3783" s="3">
        <v>-4623</v>
      </c>
      <c r="H3783" s="3">
        <v>2337</v>
      </c>
      <c r="I3783" s="3">
        <v>-394</v>
      </c>
      <c r="J3783" s="4" t="s">
        <v>3369</v>
      </c>
      <c r="K3783" s="3">
        <v>1943</v>
      </c>
      <c r="L3783">
        <f t="shared" si="60"/>
        <v>1351</v>
      </c>
    </row>
    <row r="3784" spans="1:12" x14ac:dyDescent="0.25">
      <c r="A3784" t="str">
        <f>A3783</f>
        <v>St. Sylvester Central Elementary</v>
      </c>
      <c r="B3784">
        <f>B3783</f>
        <v>2026</v>
      </c>
      <c r="C3784" t="s">
        <v>3357</v>
      </c>
      <c r="D3784" t="str">
        <f>D3783</f>
        <v>501(c)(3)</v>
      </c>
      <c r="E3784" t="str">
        <f>E3783</f>
        <v>0765-45</v>
      </c>
      <c r="F3784" s="3">
        <f>SUM(F3781:F3783)</f>
        <v>735482</v>
      </c>
      <c r="G3784" s="3">
        <f>SUM(G3781:G3783)</f>
        <v>-393435</v>
      </c>
      <c r="H3784" s="3">
        <f>SUM(H3781:H3783)</f>
        <v>342047</v>
      </c>
      <c r="I3784" s="3">
        <f>SUM(I3781:I3783)</f>
        <v>-261683.26</v>
      </c>
      <c r="J3784" s="3">
        <v>0</v>
      </c>
      <c r="K3784" s="3">
        <f>SUM(K3781:K3783)</f>
        <v>80363.739999999991</v>
      </c>
      <c r="L3784">
        <f t="shared" si="60"/>
        <v>1351</v>
      </c>
    </row>
    <row r="3785" spans="1:12" x14ac:dyDescent="0.25">
      <c r="A3785" t="s">
        <v>2674</v>
      </c>
      <c r="B3785">
        <v>2026</v>
      </c>
      <c r="C3785" t="s">
        <v>9</v>
      </c>
      <c r="D3785" t="s">
        <v>6</v>
      </c>
      <c r="E3785" t="s">
        <v>2675</v>
      </c>
      <c r="F3785" s="3">
        <v>188442.15</v>
      </c>
      <c r="G3785" s="3">
        <v>0</v>
      </c>
      <c r="H3785" s="3">
        <v>188442.15</v>
      </c>
      <c r="I3785" s="3">
        <v>-186841.39</v>
      </c>
      <c r="J3785" s="3">
        <v>6273.29</v>
      </c>
      <c r="K3785" s="3">
        <v>7874.05</v>
      </c>
      <c r="L3785">
        <f t="shared" si="60"/>
        <v>1352</v>
      </c>
    </row>
    <row r="3786" spans="1:12" x14ac:dyDescent="0.25">
      <c r="A3786" t="s">
        <v>2674</v>
      </c>
      <c r="B3786">
        <v>2026</v>
      </c>
      <c r="C3786" t="s">
        <v>12</v>
      </c>
      <c r="D3786" t="s">
        <v>6</v>
      </c>
      <c r="E3786" t="s">
        <v>2675</v>
      </c>
      <c r="F3786" s="3">
        <v>779752</v>
      </c>
      <c r="G3786" s="3">
        <v>-572889</v>
      </c>
      <c r="H3786" s="3">
        <v>206863</v>
      </c>
      <c r="I3786" s="3">
        <v>-50885.75</v>
      </c>
      <c r="J3786" s="4" t="s">
        <v>3369</v>
      </c>
      <c r="K3786" s="3">
        <v>155977.25</v>
      </c>
      <c r="L3786">
        <f t="shared" si="60"/>
        <v>1352</v>
      </c>
    </row>
    <row r="3787" spans="1:12" x14ac:dyDescent="0.25">
      <c r="A3787" t="s">
        <v>2674</v>
      </c>
      <c r="B3787">
        <v>2026</v>
      </c>
      <c r="C3787" t="s">
        <v>5</v>
      </c>
      <c r="D3787" t="s">
        <v>6</v>
      </c>
      <c r="E3787" t="s">
        <v>2675</v>
      </c>
      <c r="F3787" s="3">
        <v>164</v>
      </c>
      <c r="G3787" s="3">
        <v>-5</v>
      </c>
      <c r="H3787" s="3">
        <v>159</v>
      </c>
      <c r="I3787" s="3">
        <v>0</v>
      </c>
      <c r="J3787" s="4" t="s">
        <v>3369</v>
      </c>
      <c r="K3787" s="3">
        <v>159</v>
      </c>
      <c r="L3787">
        <f t="shared" si="60"/>
        <v>1352</v>
      </c>
    </row>
    <row r="3788" spans="1:12" x14ac:dyDescent="0.25">
      <c r="A3788" t="str">
        <f>A3787</f>
        <v>St. Teresa of Avila Roman Catholic Church</v>
      </c>
      <c r="B3788">
        <f>B3787</f>
        <v>2026</v>
      </c>
      <c r="C3788" t="s">
        <v>3357</v>
      </c>
      <c r="D3788" t="str">
        <f>D3787</f>
        <v>501(c)(3)</v>
      </c>
      <c r="E3788" t="str">
        <f>E3787</f>
        <v>0202-45</v>
      </c>
      <c r="F3788" s="3">
        <f>SUM(F3785:F3787)</f>
        <v>968358.15</v>
      </c>
      <c r="G3788" s="3">
        <f>SUM(G3785:G3787)</f>
        <v>-572894</v>
      </c>
      <c r="H3788" s="3">
        <f>SUM(H3785:H3787)</f>
        <v>395464.15</v>
      </c>
      <c r="I3788" s="3">
        <f>SUM(I3785:I3787)</f>
        <v>-237727.14</v>
      </c>
      <c r="J3788" s="3">
        <v>6273.29</v>
      </c>
      <c r="K3788" s="3">
        <f>SUM(K3785:K3787)</f>
        <v>164010.29999999999</v>
      </c>
      <c r="L3788">
        <f t="shared" si="60"/>
        <v>1352</v>
      </c>
    </row>
    <row r="3789" spans="1:12" x14ac:dyDescent="0.25">
      <c r="A3789" t="s">
        <v>2676</v>
      </c>
      <c r="B3789">
        <v>2026</v>
      </c>
      <c r="C3789" t="s">
        <v>9</v>
      </c>
      <c r="D3789" t="s">
        <v>6</v>
      </c>
      <c r="E3789" t="s">
        <v>2677</v>
      </c>
      <c r="F3789" s="3">
        <v>127745</v>
      </c>
      <c r="G3789" s="3">
        <v>0</v>
      </c>
      <c r="H3789" s="3">
        <v>127745</v>
      </c>
      <c r="I3789" s="3">
        <v>-257760.1</v>
      </c>
      <c r="J3789" s="3">
        <v>-35.96</v>
      </c>
      <c r="K3789" s="3">
        <v>-130051.06</v>
      </c>
      <c r="L3789">
        <f t="shared" si="60"/>
        <v>1353</v>
      </c>
    </row>
    <row r="3790" spans="1:12" x14ac:dyDescent="0.25">
      <c r="A3790" t="s">
        <v>2676</v>
      </c>
      <c r="B3790">
        <v>2026</v>
      </c>
      <c r="C3790" t="s">
        <v>12</v>
      </c>
      <c r="D3790" t="s">
        <v>6</v>
      </c>
      <c r="E3790" t="s">
        <v>2677</v>
      </c>
      <c r="F3790" s="3">
        <v>1182238</v>
      </c>
      <c r="G3790" s="3">
        <v>-835605</v>
      </c>
      <c r="H3790" s="3">
        <v>346633</v>
      </c>
      <c r="I3790" s="3">
        <v>-86753</v>
      </c>
      <c r="J3790" s="4" t="s">
        <v>3369</v>
      </c>
      <c r="K3790" s="3">
        <v>259880</v>
      </c>
      <c r="L3790">
        <f t="shared" si="60"/>
        <v>1353</v>
      </c>
    </row>
    <row r="3791" spans="1:12" x14ac:dyDescent="0.25">
      <c r="A3791" t="str">
        <f>A3790</f>
        <v>St. Thomas Aquinas High School - Middle School</v>
      </c>
      <c r="B3791">
        <f>B3790</f>
        <v>2026</v>
      </c>
      <c r="C3791" t="s">
        <v>3357</v>
      </c>
      <c r="D3791" t="str">
        <f>D3790</f>
        <v>501(c)(3)</v>
      </c>
      <c r="E3791" t="str">
        <f>E3790</f>
        <v>0536-45</v>
      </c>
      <c r="F3791" s="3">
        <f>SUM(F3789:F3790)</f>
        <v>1309983</v>
      </c>
      <c r="G3791" s="3">
        <f>SUM(G3789:G3790)</f>
        <v>-835605</v>
      </c>
      <c r="H3791" s="3">
        <f>SUM(H3789:H3790)</f>
        <v>474378</v>
      </c>
      <c r="I3791" s="3">
        <f>SUM(I3789:I3790)</f>
        <v>-344513.1</v>
      </c>
      <c r="J3791" s="3">
        <v>-35.96</v>
      </c>
      <c r="K3791" s="3">
        <f>SUM(K3789:K3790)</f>
        <v>129828.94</v>
      </c>
      <c r="L3791">
        <f t="shared" si="60"/>
        <v>1353</v>
      </c>
    </row>
    <row r="3792" spans="1:12" x14ac:dyDescent="0.25">
      <c r="A3792" t="s">
        <v>2678</v>
      </c>
      <c r="B3792">
        <v>2026</v>
      </c>
      <c r="C3792" t="s">
        <v>9</v>
      </c>
      <c r="D3792" t="s">
        <v>6</v>
      </c>
      <c r="E3792" t="s">
        <v>2679</v>
      </c>
      <c r="F3792" s="3">
        <v>362</v>
      </c>
      <c r="G3792" s="3">
        <v>0</v>
      </c>
      <c r="H3792" s="3">
        <v>362</v>
      </c>
      <c r="I3792" s="3">
        <v>-742</v>
      </c>
      <c r="J3792" s="3">
        <v>0</v>
      </c>
      <c r="K3792" s="3">
        <v>-380</v>
      </c>
      <c r="L3792">
        <f t="shared" si="60"/>
        <v>1354</v>
      </c>
    </row>
    <row r="3793" spans="1:12" x14ac:dyDescent="0.25">
      <c r="A3793" t="s">
        <v>2678</v>
      </c>
      <c r="B3793">
        <v>2026</v>
      </c>
      <c r="C3793" t="s">
        <v>12</v>
      </c>
      <c r="D3793" t="s">
        <v>6</v>
      </c>
      <c r="E3793" t="s">
        <v>2679</v>
      </c>
      <c r="F3793" s="3">
        <v>175</v>
      </c>
      <c r="G3793" s="3">
        <v>-135</v>
      </c>
      <c r="H3793" s="3">
        <v>40</v>
      </c>
      <c r="I3793" s="3">
        <v>-82</v>
      </c>
      <c r="J3793" s="4" t="s">
        <v>3369</v>
      </c>
      <c r="K3793" s="3">
        <v>-42</v>
      </c>
      <c r="L3793">
        <f t="shared" si="60"/>
        <v>1354</v>
      </c>
    </row>
    <row r="3794" spans="1:12" x14ac:dyDescent="0.25">
      <c r="A3794" t="str">
        <f>A3793</f>
        <v>St. Thomas More Church</v>
      </c>
      <c r="B3794">
        <f>B3793</f>
        <v>2026</v>
      </c>
      <c r="C3794" t="s">
        <v>3357</v>
      </c>
      <c r="D3794" t="str">
        <f>D3793</f>
        <v>501(c)(3)</v>
      </c>
      <c r="E3794" t="str">
        <f>E3793</f>
        <v>0055-45</v>
      </c>
      <c r="F3794" s="3">
        <f>SUM(F3792:F3793)</f>
        <v>537</v>
      </c>
      <c r="G3794" s="3">
        <f>SUM(G3792:G3793)</f>
        <v>-135</v>
      </c>
      <c r="H3794" s="3">
        <f>SUM(H3792:H3793)</f>
        <v>402</v>
      </c>
      <c r="I3794" s="3">
        <f>SUM(I3792:I3793)</f>
        <v>-824</v>
      </c>
      <c r="J3794" s="3">
        <v>0</v>
      </c>
      <c r="K3794" s="3">
        <f>SUM(K3792:K3793)</f>
        <v>-422</v>
      </c>
      <c r="L3794">
        <f t="shared" si="60"/>
        <v>1354</v>
      </c>
    </row>
    <row r="3795" spans="1:12" x14ac:dyDescent="0.25">
      <c r="A3795" t="s">
        <v>2678</v>
      </c>
      <c r="B3795">
        <v>2026</v>
      </c>
      <c r="C3795" t="s">
        <v>5</v>
      </c>
      <c r="D3795" t="s">
        <v>6</v>
      </c>
      <c r="E3795" t="s">
        <v>2680</v>
      </c>
      <c r="F3795" s="3">
        <v>0</v>
      </c>
      <c r="G3795" s="3">
        <v>0</v>
      </c>
      <c r="H3795" s="3">
        <v>0</v>
      </c>
      <c r="I3795" s="3">
        <v>0</v>
      </c>
      <c r="J3795" s="4" t="s">
        <v>3369</v>
      </c>
      <c r="K3795" s="3">
        <v>0</v>
      </c>
      <c r="L3795">
        <f t="shared" si="60"/>
        <v>1355</v>
      </c>
    </row>
    <row r="3796" spans="1:12" x14ac:dyDescent="0.25">
      <c r="A3796" t="str">
        <f>A3795</f>
        <v>St. Thomas More Church</v>
      </c>
      <c r="B3796">
        <f>B3795</f>
        <v>2026</v>
      </c>
      <c r="C3796" t="s">
        <v>3357</v>
      </c>
      <c r="D3796" t="str">
        <f>D3795</f>
        <v>501(c)(3)</v>
      </c>
      <c r="E3796" t="str">
        <f>E3795</f>
        <v>0273-45</v>
      </c>
      <c r="F3796" s="3">
        <f>SUM(F3795)</f>
        <v>0</v>
      </c>
      <c r="G3796" s="3">
        <f>SUM(G3795)</f>
        <v>0</v>
      </c>
      <c r="H3796" s="3">
        <f>SUM(H3795)</f>
        <v>0</v>
      </c>
      <c r="I3796" s="3">
        <f>SUM(I3795)</f>
        <v>0</v>
      </c>
      <c r="J3796" s="4" t="s">
        <v>3369</v>
      </c>
      <c r="K3796" s="3">
        <f>SUM(K3795)</f>
        <v>0</v>
      </c>
      <c r="L3796">
        <f t="shared" si="60"/>
        <v>1355</v>
      </c>
    </row>
    <row r="3797" spans="1:12" x14ac:dyDescent="0.25">
      <c r="A3797" t="s">
        <v>2681</v>
      </c>
      <c r="B3797">
        <v>2026</v>
      </c>
      <c r="C3797" t="s">
        <v>5</v>
      </c>
      <c r="D3797" t="s">
        <v>6</v>
      </c>
      <c r="E3797" t="s">
        <v>2682</v>
      </c>
      <c r="F3797" s="3">
        <v>3518</v>
      </c>
      <c r="G3797" s="3">
        <v>-1567</v>
      </c>
      <c r="H3797" s="3">
        <v>1951</v>
      </c>
      <c r="I3797" s="3">
        <v>-765</v>
      </c>
      <c r="J3797" s="4" t="s">
        <v>3369</v>
      </c>
      <c r="K3797" s="3">
        <v>1186</v>
      </c>
      <c r="L3797">
        <f t="shared" si="60"/>
        <v>1356</v>
      </c>
    </row>
    <row r="3798" spans="1:12" x14ac:dyDescent="0.25">
      <c r="A3798" t="str">
        <f>A3797</f>
        <v>St. Veronica Church</v>
      </c>
      <c r="B3798">
        <f>B3797</f>
        <v>2026</v>
      </c>
      <c r="C3798" t="s">
        <v>3357</v>
      </c>
      <c r="D3798" t="str">
        <f>D3797</f>
        <v>501(c)(3)</v>
      </c>
      <c r="E3798" t="str">
        <f>E3797</f>
        <v>0171-45</v>
      </c>
      <c r="F3798" s="3">
        <f>SUM(F3797)</f>
        <v>3518</v>
      </c>
      <c r="G3798" s="3">
        <f>SUM(G3797)</f>
        <v>-1567</v>
      </c>
      <c r="H3798" s="3">
        <f>SUM(H3797)</f>
        <v>1951</v>
      </c>
      <c r="I3798" s="3">
        <f>SUM(I3797)</f>
        <v>-765</v>
      </c>
      <c r="J3798" s="4" t="s">
        <v>3369</v>
      </c>
      <c r="K3798" s="3">
        <f>SUM(K3797)</f>
        <v>1186</v>
      </c>
      <c r="L3798">
        <f t="shared" si="60"/>
        <v>1356</v>
      </c>
    </row>
    <row r="3799" spans="1:12" x14ac:dyDescent="0.25">
      <c r="A3799" t="s">
        <v>2683</v>
      </c>
      <c r="B3799">
        <v>2026</v>
      </c>
      <c r="C3799" t="s">
        <v>5</v>
      </c>
      <c r="D3799" t="s">
        <v>6</v>
      </c>
      <c r="E3799" t="s">
        <v>2684</v>
      </c>
      <c r="F3799" s="3">
        <v>1578424</v>
      </c>
      <c r="G3799" s="3">
        <v>-1275053</v>
      </c>
      <c r="H3799" s="3">
        <v>303371</v>
      </c>
      <c r="I3799" s="3">
        <v>-95507.88</v>
      </c>
      <c r="J3799" s="4" t="s">
        <v>3369</v>
      </c>
      <c r="K3799" s="3">
        <v>207863.12</v>
      </c>
      <c r="L3799">
        <f t="shared" si="60"/>
        <v>1357</v>
      </c>
    </row>
    <row r="3800" spans="1:12" x14ac:dyDescent="0.25">
      <c r="A3800" t="str">
        <f>A3799</f>
        <v xml:space="preserve">Stark Athletic Enhancement Corporation </v>
      </c>
      <c r="B3800">
        <f>B3799</f>
        <v>2026</v>
      </c>
      <c r="C3800" t="s">
        <v>3357</v>
      </c>
      <c r="D3800" t="str">
        <f>D3799</f>
        <v>501(c)(3)</v>
      </c>
      <c r="E3800" t="str">
        <f>E3799</f>
        <v>0963-45</v>
      </c>
      <c r="F3800" s="3">
        <f>SUM(F3799)</f>
        <v>1578424</v>
      </c>
      <c r="G3800" s="3">
        <f>SUM(G3799)</f>
        <v>-1275053</v>
      </c>
      <c r="H3800" s="3">
        <f>SUM(H3799)</f>
        <v>303371</v>
      </c>
      <c r="I3800" s="3">
        <f>SUM(I3799)</f>
        <v>-95507.88</v>
      </c>
      <c r="J3800" s="4" t="s">
        <v>3369</v>
      </c>
      <c r="K3800" s="3">
        <f>SUM(K3799)</f>
        <v>207863.12</v>
      </c>
      <c r="L3800">
        <f t="shared" si="60"/>
        <v>1357</v>
      </c>
    </row>
    <row r="3801" spans="1:12" x14ac:dyDescent="0.25">
      <c r="A3801" t="s">
        <v>2685</v>
      </c>
      <c r="B3801">
        <v>2026</v>
      </c>
      <c r="C3801" t="s">
        <v>5</v>
      </c>
      <c r="D3801" t="s">
        <v>6</v>
      </c>
      <c r="E3801" t="s">
        <v>2686</v>
      </c>
      <c r="F3801" s="3">
        <v>246950</v>
      </c>
      <c r="G3801" s="3">
        <v>-172283</v>
      </c>
      <c r="H3801" s="3">
        <v>74667</v>
      </c>
      <c r="I3801" s="3">
        <v>-8074.38</v>
      </c>
      <c r="J3801" s="4" t="s">
        <v>3369</v>
      </c>
      <c r="K3801" s="3">
        <v>66592.62</v>
      </c>
      <c r="L3801">
        <f t="shared" si="60"/>
        <v>1358</v>
      </c>
    </row>
    <row r="3802" spans="1:12" x14ac:dyDescent="0.25">
      <c r="A3802" t="str">
        <f>A3801</f>
        <v>Stark County Educational Assistance Corporation</v>
      </c>
      <c r="B3802">
        <f>B3801</f>
        <v>2026</v>
      </c>
      <c r="C3802" t="s">
        <v>3357</v>
      </c>
      <c r="D3802" t="str">
        <f>D3801</f>
        <v>501(c)(3)</v>
      </c>
      <c r="E3802" t="str">
        <f>E3801</f>
        <v>0929-45</v>
      </c>
      <c r="F3802" s="3">
        <f>SUM(F3801)</f>
        <v>246950</v>
      </c>
      <c r="G3802" s="3">
        <f>SUM(G3801)</f>
        <v>-172283</v>
      </c>
      <c r="H3802" s="3">
        <f>SUM(H3801)</f>
        <v>74667</v>
      </c>
      <c r="I3802" s="3">
        <f>SUM(I3801)</f>
        <v>-8074.38</v>
      </c>
      <c r="J3802" s="4" t="s">
        <v>3369</v>
      </c>
      <c r="K3802" s="3">
        <f>SUM(K3801)</f>
        <v>66592.62</v>
      </c>
      <c r="L3802">
        <f t="shared" si="60"/>
        <v>1358</v>
      </c>
    </row>
    <row r="3803" spans="1:12" x14ac:dyDescent="0.25">
      <c r="A3803" t="s">
        <v>2687</v>
      </c>
      <c r="B3803">
        <v>2026</v>
      </c>
      <c r="C3803" t="s">
        <v>9</v>
      </c>
      <c r="D3803" t="s">
        <v>6</v>
      </c>
      <c r="E3803" t="s">
        <v>2688</v>
      </c>
      <c r="F3803" s="3">
        <v>25090.16</v>
      </c>
      <c r="G3803" s="3">
        <v>0</v>
      </c>
      <c r="H3803" s="3">
        <v>25090.16</v>
      </c>
      <c r="I3803" s="3">
        <v>-10274.700000000001</v>
      </c>
      <c r="J3803" s="3">
        <v>-8722.6299999999992</v>
      </c>
      <c r="K3803" s="3">
        <v>6092.83</v>
      </c>
      <c r="L3803">
        <f t="shared" si="60"/>
        <v>1359</v>
      </c>
    </row>
    <row r="3804" spans="1:12" x14ac:dyDescent="0.25">
      <c r="A3804" t="str">
        <f>A3803</f>
        <v>Steel Valley Woofstock, Inc</v>
      </c>
      <c r="B3804">
        <f>B3803</f>
        <v>2026</v>
      </c>
      <c r="C3804" t="s">
        <v>3357</v>
      </c>
      <c r="D3804" t="str">
        <f>D3803</f>
        <v>501(c)(3)</v>
      </c>
      <c r="E3804" t="str">
        <f>E3803</f>
        <v>1034-45</v>
      </c>
      <c r="F3804" s="3">
        <f>SUM(F3803)</f>
        <v>25090.16</v>
      </c>
      <c r="G3804" s="3">
        <f>SUM(G3803)</f>
        <v>0</v>
      </c>
      <c r="H3804" s="3">
        <f>SUM(H3803)</f>
        <v>25090.16</v>
      </c>
      <c r="I3804" s="3">
        <f>SUM(I3803)</f>
        <v>-10274.700000000001</v>
      </c>
      <c r="J3804" s="3">
        <v>-8722.6299999999992</v>
      </c>
      <c r="K3804" s="3">
        <f>SUM(K3803)</f>
        <v>6092.83</v>
      </c>
      <c r="L3804">
        <f t="shared" si="60"/>
        <v>1359</v>
      </c>
    </row>
    <row r="3805" spans="1:12" x14ac:dyDescent="0.25">
      <c r="A3805" t="s">
        <v>2689</v>
      </c>
      <c r="B3805">
        <v>2026</v>
      </c>
      <c r="C3805" t="s">
        <v>1</v>
      </c>
      <c r="D3805" t="s">
        <v>10</v>
      </c>
      <c r="E3805" t="s">
        <v>2690</v>
      </c>
      <c r="F3805" s="3">
        <v>2382332.75</v>
      </c>
      <c r="G3805" s="3">
        <v>-2165538.9</v>
      </c>
      <c r="H3805" s="3">
        <v>216793.85</v>
      </c>
      <c r="I3805" s="3">
        <v>-78937.53</v>
      </c>
      <c r="J3805" s="4" t="s">
        <v>3369</v>
      </c>
      <c r="K3805" s="3">
        <v>137856.32000000001</v>
      </c>
      <c r="L3805">
        <f t="shared" si="60"/>
        <v>1360</v>
      </c>
    </row>
    <row r="3806" spans="1:12" x14ac:dyDescent="0.25">
      <c r="A3806" t="s">
        <v>2689</v>
      </c>
      <c r="B3806">
        <v>2026</v>
      </c>
      <c r="C3806" t="s">
        <v>5</v>
      </c>
      <c r="D3806" t="s">
        <v>10</v>
      </c>
      <c r="E3806" t="s">
        <v>2690</v>
      </c>
      <c r="F3806" s="3">
        <v>37160</v>
      </c>
      <c r="G3806" s="3">
        <v>-27889</v>
      </c>
      <c r="H3806" s="3">
        <v>9271</v>
      </c>
      <c r="I3806" s="3">
        <v>-6720.79</v>
      </c>
      <c r="J3806" s="4" t="s">
        <v>3369</v>
      </c>
      <c r="K3806" s="3">
        <v>2550.21</v>
      </c>
      <c r="L3806">
        <f t="shared" si="60"/>
        <v>1360</v>
      </c>
    </row>
    <row r="3807" spans="1:12" x14ac:dyDescent="0.25">
      <c r="A3807" t="str">
        <f>A3806</f>
        <v>Stevens-Christian Memorial Post 557</v>
      </c>
      <c r="B3807">
        <f>B3806</f>
        <v>2026</v>
      </c>
      <c r="C3807" t="s">
        <v>3357</v>
      </c>
      <c r="D3807" t="str">
        <f>D3806</f>
        <v>501(c)(19)</v>
      </c>
      <c r="E3807" t="str">
        <f>E3806</f>
        <v>0498-27</v>
      </c>
      <c r="F3807" s="3">
        <f>SUM(F3805:F3806)</f>
        <v>2419492.75</v>
      </c>
      <c r="G3807" s="3">
        <f>SUM(G3805:G3806)</f>
        <v>-2193427.9</v>
      </c>
      <c r="H3807" s="3">
        <f>SUM(H3805:H3806)</f>
        <v>226064.85</v>
      </c>
      <c r="I3807" s="3">
        <f>SUM(I3805:I3806)</f>
        <v>-85658.319999999992</v>
      </c>
      <c r="J3807" s="4" t="s">
        <v>3369</v>
      </c>
      <c r="K3807" s="3">
        <f>SUM(K3805:K3806)</f>
        <v>140406.53</v>
      </c>
      <c r="L3807">
        <f t="shared" si="60"/>
        <v>1360</v>
      </c>
    </row>
    <row r="3808" spans="1:12" x14ac:dyDescent="0.25">
      <c r="A3808" t="s">
        <v>2691</v>
      </c>
      <c r="B3808">
        <v>2026</v>
      </c>
      <c r="C3808" t="s">
        <v>5</v>
      </c>
      <c r="D3808" t="s">
        <v>6</v>
      </c>
      <c r="E3808" t="s">
        <v>2692</v>
      </c>
      <c r="F3808" s="3">
        <v>225836</v>
      </c>
      <c r="G3808" s="3">
        <v>-182824</v>
      </c>
      <c r="H3808" s="3">
        <v>43012</v>
      </c>
      <c r="I3808" s="3">
        <v>-13749.18</v>
      </c>
      <c r="J3808" s="4" t="s">
        <v>3369</v>
      </c>
      <c r="K3808" s="3">
        <v>29262.82</v>
      </c>
      <c r="L3808">
        <f t="shared" si="60"/>
        <v>1361</v>
      </c>
    </row>
    <row r="3809" spans="1:12" x14ac:dyDescent="0.25">
      <c r="A3809" t="str">
        <f>A3808</f>
        <v>Stockport Volunteer Fire Department</v>
      </c>
      <c r="B3809">
        <f>B3808</f>
        <v>2026</v>
      </c>
      <c r="C3809" t="s">
        <v>3357</v>
      </c>
      <c r="D3809" t="str">
        <f>D3808</f>
        <v>501(c)(3)</v>
      </c>
      <c r="E3809" t="str">
        <f>E3808</f>
        <v>1014-45</v>
      </c>
      <c r="F3809" s="3">
        <f>SUM(F3808)</f>
        <v>225836</v>
      </c>
      <c r="G3809" s="3">
        <f>SUM(G3808)</f>
        <v>-182824</v>
      </c>
      <c r="H3809" s="3">
        <f>SUM(H3808)</f>
        <v>43012</v>
      </c>
      <c r="I3809" s="3">
        <f>SUM(I3808)</f>
        <v>-13749.18</v>
      </c>
      <c r="J3809" s="4" t="s">
        <v>3369</v>
      </c>
      <c r="K3809" s="3">
        <f>SUM(K3808)</f>
        <v>29262.82</v>
      </c>
      <c r="L3809">
        <f t="shared" si="60"/>
        <v>1361</v>
      </c>
    </row>
    <row r="3810" spans="1:12" x14ac:dyDescent="0.25">
      <c r="A3810" t="s">
        <v>2693</v>
      </c>
      <c r="B3810">
        <v>2026</v>
      </c>
      <c r="C3810" t="s">
        <v>9</v>
      </c>
      <c r="D3810" t="s">
        <v>6</v>
      </c>
      <c r="E3810" t="s">
        <v>2694</v>
      </c>
      <c r="F3810" s="3">
        <v>137887.25</v>
      </c>
      <c r="G3810" s="3">
        <v>0</v>
      </c>
      <c r="H3810" s="3">
        <v>137887.25</v>
      </c>
      <c r="I3810" s="3">
        <v>-159250.25</v>
      </c>
      <c r="J3810" s="3">
        <v>2509.4499999999998</v>
      </c>
      <c r="K3810" s="3">
        <v>-18853.55</v>
      </c>
      <c r="L3810">
        <f t="shared" si="60"/>
        <v>1362</v>
      </c>
    </row>
    <row r="3811" spans="1:12" x14ac:dyDescent="0.25">
      <c r="A3811" t="s">
        <v>2693</v>
      </c>
      <c r="B3811">
        <v>2026</v>
      </c>
      <c r="C3811" t="s">
        <v>12</v>
      </c>
      <c r="D3811" t="s">
        <v>6</v>
      </c>
      <c r="E3811" t="s">
        <v>2694</v>
      </c>
      <c r="F3811" s="3">
        <v>659396.5</v>
      </c>
      <c r="G3811" s="3">
        <v>-472651.5</v>
      </c>
      <c r="H3811" s="3">
        <v>186745</v>
      </c>
      <c r="I3811" s="3">
        <v>-41382</v>
      </c>
      <c r="J3811" s="4" t="s">
        <v>3369</v>
      </c>
      <c r="K3811" s="3">
        <v>145363</v>
      </c>
      <c r="L3811">
        <f t="shared" si="60"/>
        <v>1362</v>
      </c>
    </row>
    <row r="3812" spans="1:12" x14ac:dyDescent="0.25">
      <c r="A3812" t="str">
        <f>A3811</f>
        <v>Stow Youth Baseball</v>
      </c>
      <c r="B3812">
        <f>B3811</f>
        <v>2026</v>
      </c>
      <c r="C3812" t="s">
        <v>3357</v>
      </c>
      <c r="D3812" t="str">
        <f>D3811</f>
        <v>501(c)(3)</v>
      </c>
      <c r="E3812" t="str">
        <f>E3811</f>
        <v>0533-45</v>
      </c>
      <c r="F3812" s="3">
        <f>SUM(F3810:F3811)</f>
        <v>797283.75</v>
      </c>
      <c r="G3812" s="3">
        <f>SUM(G3810:G3811)</f>
        <v>-472651.5</v>
      </c>
      <c r="H3812" s="3">
        <f>SUM(H3810:H3811)</f>
        <v>324632.25</v>
      </c>
      <c r="I3812" s="3">
        <f>SUM(I3810:I3811)</f>
        <v>-200632.25</v>
      </c>
      <c r="J3812" s="3">
        <v>2509.4499999999998</v>
      </c>
      <c r="K3812" s="3">
        <f>SUM(K3810:K3811)</f>
        <v>126509.45</v>
      </c>
      <c r="L3812">
        <f t="shared" si="60"/>
        <v>1362</v>
      </c>
    </row>
    <row r="3813" spans="1:12" x14ac:dyDescent="0.25">
      <c r="A3813" t="s">
        <v>2695</v>
      </c>
      <c r="B3813">
        <v>2026</v>
      </c>
      <c r="C3813" t="s">
        <v>5</v>
      </c>
      <c r="D3813" t="s">
        <v>6</v>
      </c>
      <c r="E3813" t="s">
        <v>2696</v>
      </c>
      <c r="F3813" s="3">
        <v>7520</v>
      </c>
      <c r="G3813" s="3">
        <v>-5786</v>
      </c>
      <c r="H3813" s="3">
        <v>1734</v>
      </c>
      <c r="I3813" s="3">
        <v>-660.12</v>
      </c>
      <c r="J3813" s="4" t="s">
        <v>3369</v>
      </c>
      <c r="K3813" s="3">
        <v>1073.8800000000001</v>
      </c>
      <c r="L3813">
        <f t="shared" si="60"/>
        <v>1363</v>
      </c>
    </row>
    <row r="3814" spans="1:12" x14ac:dyDescent="0.25">
      <c r="A3814" t="str">
        <f>A3813</f>
        <v>Struthers Gridiron Club</v>
      </c>
      <c r="B3814">
        <f>B3813</f>
        <v>2026</v>
      </c>
      <c r="C3814" t="s">
        <v>3357</v>
      </c>
      <c r="D3814" t="str">
        <f>D3813</f>
        <v>501(c)(3)</v>
      </c>
      <c r="E3814" t="str">
        <f>E3813</f>
        <v>0943-45</v>
      </c>
      <c r="F3814" s="3">
        <f>SUM(F3813)</f>
        <v>7520</v>
      </c>
      <c r="G3814" s="3">
        <f>SUM(G3813)</f>
        <v>-5786</v>
      </c>
      <c r="H3814" s="3">
        <f>SUM(H3813)</f>
        <v>1734</v>
      </c>
      <c r="I3814" s="3">
        <f>SUM(I3813)</f>
        <v>-660.12</v>
      </c>
      <c r="J3814" s="4" t="s">
        <v>3369</v>
      </c>
      <c r="K3814" s="3">
        <f>SUM(K3813)</f>
        <v>1073.8800000000001</v>
      </c>
      <c r="L3814">
        <f t="shared" si="60"/>
        <v>1363</v>
      </c>
    </row>
    <row r="3815" spans="1:12" x14ac:dyDescent="0.25">
      <c r="A3815" t="s">
        <v>2697</v>
      </c>
      <c r="B3815">
        <v>2026</v>
      </c>
      <c r="C3815" t="s">
        <v>9</v>
      </c>
      <c r="D3815" t="s">
        <v>6</v>
      </c>
      <c r="E3815" t="s">
        <v>2698</v>
      </c>
      <c r="F3815" s="3">
        <v>4126</v>
      </c>
      <c r="G3815" s="3">
        <v>0</v>
      </c>
      <c r="H3815" s="3">
        <v>4126</v>
      </c>
      <c r="I3815" s="3">
        <v>-4686.96</v>
      </c>
      <c r="J3815" s="3">
        <v>0</v>
      </c>
      <c r="K3815" s="3">
        <v>-560.96</v>
      </c>
      <c r="L3815">
        <f t="shared" si="60"/>
        <v>1364</v>
      </c>
    </row>
    <row r="3816" spans="1:12" x14ac:dyDescent="0.25">
      <c r="A3816" t="s">
        <v>2697</v>
      </c>
      <c r="B3816">
        <v>2026</v>
      </c>
      <c r="C3816" t="s">
        <v>12</v>
      </c>
      <c r="D3816" t="s">
        <v>6</v>
      </c>
      <c r="E3816" t="s">
        <v>2698</v>
      </c>
      <c r="F3816" s="3">
        <v>12900</v>
      </c>
      <c r="G3816" s="3">
        <v>-9912.5</v>
      </c>
      <c r="H3816" s="3">
        <v>2987.5</v>
      </c>
      <c r="I3816" s="3">
        <v>0</v>
      </c>
      <c r="J3816" s="4" t="s">
        <v>3369</v>
      </c>
      <c r="K3816" s="3">
        <v>2987.5</v>
      </c>
      <c r="L3816">
        <f t="shared" si="60"/>
        <v>1364</v>
      </c>
    </row>
    <row r="3817" spans="1:12" x14ac:dyDescent="0.25">
      <c r="A3817" t="s">
        <v>2697</v>
      </c>
      <c r="B3817">
        <v>2026</v>
      </c>
      <c r="C3817" t="s">
        <v>5</v>
      </c>
      <c r="D3817" t="s">
        <v>6</v>
      </c>
      <c r="E3817" t="s">
        <v>2698</v>
      </c>
      <c r="F3817" s="3">
        <v>641971</v>
      </c>
      <c r="G3817" s="3">
        <v>-517132</v>
      </c>
      <c r="H3817" s="3">
        <v>124839</v>
      </c>
      <c r="I3817" s="3">
        <v>-38518.26</v>
      </c>
      <c r="J3817" s="4" t="s">
        <v>3369</v>
      </c>
      <c r="K3817" s="3">
        <v>86320.74</v>
      </c>
      <c r="L3817">
        <f t="shared" si="60"/>
        <v>1364</v>
      </c>
    </row>
    <row r="3818" spans="1:12" x14ac:dyDescent="0.25">
      <c r="A3818" t="str">
        <f>A3817</f>
        <v>Sts Peter And Paul Church</v>
      </c>
      <c r="B3818">
        <f>B3817</f>
        <v>2026</v>
      </c>
      <c r="C3818" t="s">
        <v>3357</v>
      </c>
      <c r="D3818" t="str">
        <f>D3817</f>
        <v>501(c)(3)</v>
      </c>
      <c r="E3818" t="str">
        <f>E3817</f>
        <v>0282-45</v>
      </c>
      <c r="F3818" s="3">
        <f>SUM(F3815:F3817)</f>
        <v>658997</v>
      </c>
      <c r="G3818" s="3">
        <f>SUM(G3815:G3817)</f>
        <v>-527044.5</v>
      </c>
      <c r="H3818" s="3">
        <f>SUM(H3815:H3817)</f>
        <v>131952.5</v>
      </c>
      <c r="I3818" s="3">
        <f>SUM(I3815:I3817)</f>
        <v>-43205.22</v>
      </c>
      <c r="J3818" s="3">
        <v>0</v>
      </c>
      <c r="K3818" s="3">
        <f>SUM(K3815:K3817)</f>
        <v>88747.28</v>
      </c>
      <c r="L3818">
        <f t="shared" si="60"/>
        <v>1364</v>
      </c>
    </row>
    <row r="3819" spans="1:12" x14ac:dyDescent="0.25">
      <c r="A3819" t="s">
        <v>2699</v>
      </c>
      <c r="B3819">
        <v>2026</v>
      </c>
      <c r="C3819" t="s">
        <v>9</v>
      </c>
      <c r="D3819" t="s">
        <v>6</v>
      </c>
      <c r="E3819" t="s">
        <v>2700</v>
      </c>
      <c r="F3819" s="3">
        <v>117058</v>
      </c>
      <c r="G3819" s="3">
        <v>0</v>
      </c>
      <c r="H3819" s="3">
        <v>117058</v>
      </c>
      <c r="I3819" s="3">
        <v>-172845</v>
      </c>
      <c r="J3819" s="3">
        <v>7183</v>
      </c>
      <c r="K3819" s="3">
        <v>-48604</v>
      </c>
      <c r="L3819">
        <f t="shared" si="60"/>
        <v>1365</v>
      </c>
    </row>
    <row r="3820" spans="1:12" x14ac:dyDescent="0.25">
      <c r="A3820" t="s">
        <v>2699</v>
      </c>
      <c r="B3820">
        <v>2026</v>
      </c>
      <c r="C3820" t="s">
        <v>12</v>
      </c>
      <c r="D3820" t="s">
        <v>6</v>
      </c>
      <c r="E3820" t="s">
        <v>2700</v>
      </c>
      <c r="F3820" s="3">
        <v>319158</v>
      </c>
      <c r="G3820" s="3">
        <v>-234460</v>
      </c>
      <c r="H3820" s="3">
        <v>84698</v>
      </c>
      <c r="I3820" s="3">
        <v>-15184</v>
      </c>
      <c r="J3820" s="4" t="s">
        <v>3369</v>
      </c>
      <c r="K3820" s="3">
        <v>69514</v>
      </c>
      <c r="L3820">
        <f t="shared" si="60"/>
        <v>1365</v>
      </c>
    </row>
    <row r="3821" spans="1:12" x14ac:dyDescent="0.25">
      <c r="A3821" t="str">
        <f>A3820</f>
        <v>Sts. Cyril &amp; Methodius Orthodox Church</v>
      </c>
      <c r="B3821">
        <f>B3820</f>
        <v>2026</v>
      </c>
      <c r="C3821" t="s">
        <v>3357</v>
      </c>
      <c r="D3821" t="str">
        <f>D3820</f>
        <v>501(c)(3)</v>
      </c>
      <c r="E3821" t="str">
        <f>E3820</f>
        <v>0857-45</v>
      </c>
      <c r="F3821" s="3">
        <f>SUM(F3819:F3820)</f>
        <v>436216</v>
      </c>
      <c r="G3821" s="3">
        <f>SUM(G3819:G3820)</f>
        <v>-234460</v>
      </c>
      <c r="H3821" s="3">
        <f>SUM(H3819:H3820)</f>
        <v>201756</v>
      </c>
      <c r="I3821" s="3">
        <f>SUM(I3819:I3820)</f>
        <v>-188029</v>
      </c>
      <c r="J3821" s="3">
        <v>7183</v>
      </c>
      <c r="K3821" s="3">
        <f>SUM(K3819:K3820)</f>
        <v>20910</v>
      </c>
      <c r="L3821">
        <f t="shared" si="60"/>
        <v>1365</v>
      </c>
    </row>
    <row r="3822" spans="1:12" x14ac:dyDescent="0.25">
      <c r="A3822" t="s">
        <v>2701</v>
      </c>
      <c r="B3822">
        <v>2026</v>
      </c>
      <c r="C3822" t="s">
        <v>9</v>
      </c>
      <c r="D3822" t="s">
        <v>6</v>
      </c>
      <c r="E3822" t="s">
        <v>2702</v>
      </c>
      <c r="F3822" s="3">
        <v>254118</v>
      </c>
      <c r="G3822" s="3">
        <v>0</v>
      </c>
      <c r="H3822" s="3">
        <v>254118</v>
      </c>
      <c r="I3822" s="3">
        <v>-244430</v>
      </c>
      <c r="J3822" s="3">
        <v>2599</v>
      </c>
      <c r="K3822" s="3">
        <v>12287</v>
      </c>
      <c r="L3822">
        <f t="shared" si="60"/>
        <v>1366</v>
      </c>
    </row>
    <row r="3823" spans="1:12" x14ac:dyDescent="0.25">
      <c r="A3823" t="s">
        <v>2701</v>
      </c>
      <c r="B3823">
        <v>2026</v>
      </c>
      <c r="C3823" t="s">
        <v>12</v>
      </c>
      <c r="D3823" t="s">
        <v>6</v>
      </c>
      <c r="E3823" t="s">
        <v>2702</v>
      </c>
      <c r="F3823" s="3">
        <v>594986</v>
      </c>
      <c r="G3823" s="3">
        <v>-422440</v>
      </c>
      <c r="H3823" s="3">
        <v>172546</v>
      </c>
      <c r="I3823" s="3">
        <v>-31877</v>
      </c>
      <c r="J3823" s="4" t="s">
        <v>3369</v>
      </c>
      <c r="K3823" s="3">
        <v>140669</v>
      </c>
      <c r="L3823">
        <f t="shared" si="60"/>
        <v>1366</v>
      </c>
    </row>
    <row r="3824" spans="1:12" x14ac:dyDescent="0.25">
      <c r="A3824" t="str">
        <f>A3823</f>
        <v>Sts. Peter &amp; Paul Ukrainian Orthodox Church</v>
      </c>
      <c r="B3824">
        <f>B3823</f>
        <v>2026</v>
      </c>
      <c r="C3824" t="s">
        <v>3357</v>
      </c>
      <c r="D3824" t="str">
        <f>D3823</f>
        <v>501(c)(3)</v>
      </c>
      <c r="E3824" t="str">
        <f>E3823</f>
        <v>0288-45</v>
      </c>
      <c r="F3824" s="3">
        <f>SUM(F3822:F3823)</f>
        <v>849104</v>
      </c>
      <c r="G3824" s="3">
        <f>SUM(G3822:G3823)</f>
        <v>-422440</v>
      </c>
      <c r="H3824" s="3">
        <f>SUM(H3822:H3823)</f>
        <v>426664</v>
      </c>
      <c r="I3824" s="3">
        <f>SUM(I3822:I3823)</f>
        <v>-276307</v>
      </c>
      <c r="J3824" s="3">
        <v>2599</v>
      </c>
      <c r="K3824" s="3">
        <f>SUM(K3822:K3823)</f>
        <v>152956</v>
      </c>
      <c r="L3824">
        <f t="shared" si="60"/>
        <v>1366</v>
      </c>
    </row>
    <row r="3825" spans="1:12" x14ac:dyDescent="0.25">
      <c r="A3825" t="s">
        <v>2703</v>
      </c>
      <c r="B3825">
        <v>2026</v>
      </c>
      <c r="C3825" t="s">
        <v>9</v>
      </c>
      <c r="D3825" t="s">
        <v>30</v>
      </c>
      <c r="E3825" t="s">
        <v>2704</v>
      </c>
      <c r="F3825" s="3">
        <v>1800</v>
      </c>
      <c r="G3825" s="3">
        <v>0</v>
      </c>
      <c r="H3825" s="3">
        <v>1800</v>
      </c>
      <c r="I3825" s="3">
        <v>-200</v>
      </c>
      <c r="J3825" s="3">
        <v>0</v>
      </c>
      <c r="K3825" s="3">
        <v>1600</v>
      </c>
      <c r="L3825">
        <f t="shared" si="60"/>
        <v>1367</v>
      </c>
    </row>
    <row r="3826" spans="1:12" x14ac:dyDescent="0.25">
      <c r="A3826" t="s">
        <v>2703</v>
      </c>
      <c r="B3826">
        <v>2026</v>
      </c>
      <c r="C3826" t="s">
        <v>12</v>
      </c>
      <c r="D3826" t="s">
        <v>30</v>
      </c>
      <c r="E3826" t="s">
        <v>2704</v>
      </c>
      <c r="F3826" s="3">
        <v>18014</v>
      </c>
      <c r="G3826" s="3">
        <v>-8926</v>
      </c>
      <c r="H3826" s="3">
        <v>9088</v>
      </c>
      <c r="I3826" s="3">
        <v>-1236.43</v>
      </c>
      <c r="J3826" s="4" t="s">
        <v>3369</v>
      </c>
      <c r="K3826" s="3">
        <v>7851.57</v>
      </c>
      <c r="L3826">
        <f t="shared" si="60"/>
        <v>1367</v>
      </c>
    </row>
    <row r="3827" spans="1:12" x14ac:dyDescent="0.25">
      <c r="A3827" t="s">
        <v>2703</v>
      </c>
      <c r="B3827">
        <v>2026</v>
      </c>
      <c r="C3827" t="s">
        <v>1</v>
      </c>
      <c r="D3827" t="s">
        <v>30</v>
      </c>
      <c r="E3827" t="s">
        <v>2704</v>
      </c>
      <c r="F3827" s="3">
        <v>173149.5</v>
      </c>
      <c r="G3827" s="3">
        <v>-136059.5</v>
      </c>
      <c r="H3827" s="3">
        <v>37090</v>
      </c>
      <c r="I3827" s="3">
        <v>-13266.77</v>
      </c>
      <c r="J3827" s="4" t="s">
        <v>3369</v>
      </c>
      <c r="K3827" s="3">
        <v>23823.23</v>
      </c>
      <c r="L3827">
        <f t="shared" si="60"/>
        <v>1367</v>
      </c>
    </row>
    <row r="3828" spans="1:12" x14ac:dyDescent="0.25">
      <c r="A3828" t="s">
        <v>2703</v>
      </c>
      <c r="B3828">
        <v>2026</v>
      </c>
      <c r="C3828" t="s">
        <v>5</v>
      </c>
      <c r="D3828" t="s">
        <v>30</v>
      </c>
      <c r="E3828" t="s">
        <v>2704</v>
      </c>
      <c r="F3828" s="3">
        <v>0</v>
      </c>
      <c r="G3828" s="3">
        <v>0</v>
      </c>
      <c r="H3828" s="3">
        <v>0</v>
      </c>
      <c r="I3828" s="3">
        <v>-500</v>
      </c>
      <c r="J3828" s="4" t="s">
        <v>3369</v>
      </c>
      <c r="K3828" s="3">
        <v>-500</v>
      </c>
      <c r="L3828">
        <f t="shared" si="60"/>
        <v>1367</v>
      </c>
    </row>
    <row r="3829" spans="1:12" x14ac:dyDescent="0.25">
      <c r="A3829" t="str">
        <f>A3828</f>
        <v>Syrian Shriners</v>
      </c>
      <c r="B3829">
        <f>B3828</f>
        <v>2026</v>
      </c>
      <c r="C3829" t="s">
        <v>3357</v>
      </c>
      <c r="D3829" t="str">
        <f>D3828</f>
        <v>501(c)(10)</v>
      </c>
      <c r="E3829" t="str">
        <f>E3828</f>
        <v>1026-45</v>
      </c>
      <c r="F3829" s="3">
        <f>SUM(F3825:F3828)</f>
        <v>192963.5</v>
      </c>
      <c r="G3829" s="3">
        <f>SUM(G3825:G3828)</f>
        <v>-144985.5</v>
      </c>
      <c r="H3829" s="3">
        <f>SUM(H3825:H3828)</f>
        <v>47978</v>
      </c>
      <c r="I3829" s="3">
        <f>SUM(I3825:I3828)</f>
        <v>-15203.2</v>
      </c>
      <c r="J3829" s="3">
        <v>0</v>
      </c>
      <c r="K3829" s="3">
        <f>SUM(K3825:K3828)</f>
        <v>32774.800000000003</v>
      </c>
      <c r="L3829">
        <f t="shared" si="60"/>
        <v>1367</v>
      </c>
    </row>
    <row r="3830" spans="1:12" x14ac:dyDescent="0.25">
      <c r="A3830" t="s">
        <v>2705</v>
      </c>
      <c r="B3830">
        <v>2026</v>
      </c>
      <c r="C3830" t="s">
        <v>5</v>
      </c>
      <c r="D3830" t="s">
        <v>6</v>
      </c>
      <c r="E3830" t="s">
        <v>2706</v>
      </c>
      <c r="F3830" s="3">
        <v>15359</v>
      </c>
      <c r="G3830" s="3">
        <v>-11695</v>
      </c>
      <c r="H3830" s="3">
        <v>3664</v>
      </c>
      <c r="I3830" s="3">
        <v>-959.94</v>
      </c>
      <c r="J3830" s="4" t="s">
        <v>3369</v>
      </c>
      <c r="K3830" s="3">
        <v>2704.06</v>
      </c>
      <c r="L3830">
        <f t="shared" si="60"/>
        <v>1368</v>
      </c>
    </row>
    <row r="3831" spans="1:12" x14ac:dyDescent="0.25">
      <c r="A3831" t="str">
        <f>A3830</f>
        <v>T3 Sports Foundation</v>
      </c>
      <c r="B3831">
        <f>B3830</f>
        <v>2026</v>
      </c>
      <c r="C3831" t="s">
        <v>3357</v>
      </c>
      <c r="D3831" t="str">
        <f>D3830</f>
        <v>501(c)(3)</v>
      </c>
      <c r="E3831" t="str">
        <f>E3830</f>
        <v>1042-46</v>
      </c>
      <c r="F3831" s="3">
        <f>SUM(F3830)</f>
        <v>15359</v>
      </c>
      <c r="G3831" s="3">
        <f>SUM(G3830)</f>
        <v>-11695</v>
      </c>
      <c r="H3831" s="3">
        <f>SUM(H3830)</f>
        <v>3664</v>
      </c>
      <c r="I3831" s="3">
        <f>SUM(I3830)</f>
        <v>-959.94</v>
      </c>
      <c r="J3831" s="4" t="s">
        <v>3369</v>
      </c>
      <c r="K3831" s="3">
        <f>SUM(K3830)</f>
        <v>2704.06</v>
      </c>
      <c r="L3831">
        <f t="shared" si="60"/>
        <v>1368</v>
      </c>
    </row>
    <row r="3832" spans="1:12" x14ac:dyDescent="0.25">
      <c r="A3832" t="s">
        <v>2707</v>
      </c>
      <c r="B3832">
        <v>2026</v>
      </c>
      <c r="C3832" t="s">
        <v>5</v>
      </c>
      <c r="D3832" t="s">
        <v>6</v>
      </c>
      <c r="E3832" t="s">
        <v>2708</v>
      </c>
      <c r="F3832" s="3">
        <v>96800</v>
      </c>
      <c r="G3832" s="3">
        <v>-73481</v>
      </c>
      <c r="H3832" s="3">
        <v>23319</v>
      </c>
      <c r="I3832" s="3">
        <v>-6050</v>
      </c>
      <c r="J3832" s="4" t="s">
        <v>3369</v>
      </c>
      <c r="K3832" s="3">
        <v>17269</v>
      </c>
      <c r="L3832">
        <f t="shared" si="60"/>
        <v>1369</v>
      </c>
    </row>
    <row r="3833" spans="1:12" x14ac:dyDescent="0.25">
      <c r="A3833" t="str">
        <f>A3832</f>
        <v>Tailgate For Cancer INC</v>
      </c>
      <c r="B3833">
        <f>B3832</f>
        <v>2026</v>
      </c>
      <c r="C3833" t="s">
        <v>3357</v>
      </c>
      <c r="D3833" t="str">
        <f>D3832</f>
        <v>501(c)(3)</v>
      </c>
      <c r="E3833" t="str">
        <f>E3832</f>
        <v>1040-46</v>
      </c>
      <c r="F3833" s="3">
        <f>SUM(F3832)</f>
        <v>96800</v>
      </c>
      <c r="G3833" s="3">
        <f>SUM(G3832)</f>
        <v>-73481</v>
      </c>
      <c r="H3833" s="3">
        <f>SUM(H3832)</f>
        <v>23319</v>
      </c>
      <c r="I3833" s="3">
        <f>SUM(I3832)</f>
        <v>-6050</v>
      </c>
      <c r="J3833" s="4" t="s">
        <v>3369</v>
      </c>
      <c r="K3833" s="3">
        <f>SUM(K3832)</f>
        <v>17269</v>
      </c>
      <c r="L3833">
        <f t="shared" si="60"/>
        <v>1369</v>
      </c>
    </row>
    <row r="3834" spans="1:12" x14ac:dyDescent="0.25">
      <c r="A3834" t="s">
        <v>2709</v>
      </c>
      <c r="B3834">
        <v>2026</v>
      </c>
      <c r="C3834" t="s">
        <v>9</v>
      </c>
      <c r="D3834" t="s">
        <v>6</v>
      </c>
      <c r="E3834" t="s">
        <v>2710</v>
      </c>
      <c r="F3834" s="3">
        <v>46176</v>
      </c>
      <c r="G3834" s="3">
        <v>0</v>
      </c>
      <c r="H3834" s="3">
        <v>46176</v>
      </c>
      <c r="I3834" s="3">
        <v>-93335.62</v>
      </c>
      <c r="J3834" s="3">
        <v>1401</v>
      </c>
      <c r="K3834" s="3">
        <v>-45758.62</v>
      </c>
      <c r="L3834">
        <f t="shared" si="60"/>
        <v>1370</v>
      </c>
    </row>
    <row r="3835" spans="1:12" x14ac:dyDescent="0.25">
      <c r="A3835" t="s">
        <v>2709</v>
      </c>
      <c r="B3835">
        <v>2026</v>
      </c>
      <c r="C3835" t="s">
        <v>12</v>
      </c>
      <c r="D3835" t="s">
        <v>6</v>
      </c>
      <c r="E3835" t="s">
        <v>2710</v>
      </c>
      <c r="F3835" s="3">
        <v>106358</v>
      </c>
      <c r="G3835" s="3">
        <v>-73163</v>
      </c>
      <c r="H3835" s="3">
        <v>33195</v>
      </c>
      <c r="I3835" s="3">
        <v>-7621</v>
      </c>
      <c r="J3835" s="4" t="s">
        <v>3369</v>
      </c>
      <c r="K3835" s="3">
        <v>25574</v>
      </c>
      <c r="L3835">
        <f t="shared" si="60"/>
        <v>1370</v>
      </c>
    </row>
    <row r="3836" spans="1:12" x14ac:dyDescent="0.25">
      <c r="A3836" t="str">
        <f>A3835</f>
        <v>Teen Start Program, Inc</v>
      </c>
      <c r="B3836">
        <f>B3835</f>
        <v>2026</v>
      </c>
      <c r="C3836" t="s">
        <v>3357</v>
      </c>
      <c r="D3836" t="str">
        <f>D3835</f>
        <v>501(c)(3)</v>
      </c>
      <c r="E3836" t="str">
        <f>E3835</f>
        <v>1039-46</v>
      </c>
      <c r="F3836" s="3">
        <f>SUM(F3834:F3835)</f>
        <v>152534</v>
      </c>
      <c r="G3836" s="3">
        <f>SUM(G3834:G3835)</f>
        <v>-73163</v>
      </c>
      <c r="H3836" s="3">
        <f>SUM(H3834:H3835)</f>
        <v>79371</v>
      </c>
      <c r="I3836" s="3">
        <f>SUM(I3834:I3835)</f>
        <v>-100956.62</v>
      </c>
      <c r="J3836" s="3">
        <v>1401</v>
      </c>
      <c r="K3836" s="3">
        <f>SUM(K3834:K3835)</f>
        <v>-20184.620000000003</v>
      </c>
      <c r="L3836">
        <f t="shared" si="60"/>
        <v>1370</v>
      </c>
    </row>
    <row r="3837" spans="1:12" x14ac:dyDescent="0.25">
      <c r="A3837" t="s">
        <v>2711</v>
      </c>
      <c r="B3837">
        <v>2026</v>
      </c>
      <c r="C3837" t="s">
        <v>1</v>
      </c>
      <c r="D3837" t="s">
        <v>10</v>
      </c>
      <c r="E3837" t="s">
        <v>2712</v>
      </c>
      <c r="F3837" s="3">
        <v>1427863.6</v>
      </c>
      <c r="G3837" s="3">
        <v>-1187286.55</v>
      </c>
      <c r="H3837" s="3">
        <v>240577.05</v>
      </c>
      <c r="I3837" s="3">
        <v>-90096.08</v>
      </c>
      <c r="J3837" s="4" t="s">
        <v>3369</v>
      </c>
      <c r="K3837" s="3">
        <v>150480.97</v>
      </c>
      <c r="L3837">
        <f t="shared" si="60"/>
        <v>1371</v>
      </c>
    </row>
    <row r="3838" spans="1:12" x14ac:dyDescent="0.25">
      <c r="A3838" t="s">
        <v>2711</v>
      </c>
      <c r="B3838">
        <v>2026</v>
      </c>
      <c r="C3838" t="s">
        <v>5</v>
      </c>
      <c r="D3838" t="s">
        <v>10</v>
      </c>
      <c r="E3838" t="s">
        <v>2712</v>
      </c>
      <c r="F3838" s="3">
        <v>191891</v>
      </c>
      <c r="G3838" s="3">
        <v>-150065</v>
      </c>
      <c r="H3838" s="3">
        <v>41826</v>
      </c>
      <c r="I3838" s="3">
        <v>-14317.84</v>
      </c>
      <c r="J3838" s="4" t="s">
        <v>3369</v>
      </c>
      <c r="K3838" s="3">
        <v>27508.16</v>
      </c>
      <c r="L3838">
        <f t="shared" si="60"/>
        <v>1371</v>
      </c>
    </row>
    <row r="3839" spans="1:12" x14ac:dyDescent="0.25">
      <c r="A3839" t="str">
        <f>A3838</f>
        <v>Terry L. Schaub Amvets Post 1969</v>
      </c>
      <c r="B3839">
        <f>B3838</f>
        <v>2026</v>
      </c>
      <c r="C3839" t="s">
        <v>3357</v>
      </c>
      <c r="D3839" t="str">
        <f>D3838</f>
        <v>501(c)(19)</v>
      </c>
      <c r="E3839" t="str">
        <f>E3838</f>
        <v>0448-27</v>
      </c>
      <c r="F3839" s="3">
        <f>SUM(F3837:F3838)</f>
        <v>1619754.6</v>
      </c>
      <c r="G3839" s="3">
        <f>SUM(G3837:G3838)</f>
        <v>-1337351.55</v>
      </c>
      <c r="H3839" s="3">
        <f>SUM(H3837:H3838)</f>
        <v>282403.05</v>
      </c>
      <c r="I3839" s="3">
        <f>SUM(I3837:I3838)</f>
        <v>-104413.92</v>
      </c>
      <c r="J3839" s="4" t="s">
        <v>3369</v>
      </c>
      <c r="K3839" s="3">
        <f>SUM(K3837:K3838)</f>
        <v>177989.13</v>
      </c>
      <c r="L3839">
        <f t="shared" si="60"/>
        <v>1371</v>
      </c>
    </row>
    <row r="3840" spans="1:12" x14ac:dyDescent="0.25">
      <c r="A3840" t="s">
        <v>2713</v>
      </c>
      <c r="B3840">
        <v>2026</v>
      </c>
      <c r="C3840" t="s">
        <v>5</v>
      </c>
      <c r="D3840" t="s">
        <v>6</v>
      </c>
      <c r="E3840" t="s">
        <v>2714</v>
      </c>
      <c r="F3840" s="3">
        <v>1621525</v>
      </c>
      <c r="G3840" s="3">
        <v>-1281181</v>
      </c>
      <c r="H3840" s="3">
        <v>340344</v>
      </c>
      <c r="I3840" s="3">
        <v>-79435.94</v>
      </c>
      <c r="J3840" s="4" t="s">
        <v>3369</v>
      </c>
      <c r="K3840" s="3">
        <v>260908.06</v>
      </c>
      <c r="L3840">
        <f t="shared" si="60"/>
        <v>1372</v>
      </c>
    </row>
    <row r="3841" spans="1:12" x14ac:dyDescent="0.25">
      <c r="A3841" t="str">
        <f>A3840</f>
        <v>The American Service Dog Foundation</v>
      </c>
      <c r="B3841">
        <f>B3840</f>
        <v>2026</v>
      </c>
      <c r="C3841" t="s">
        <v>3357</v>
      </c>
      <c r="D3841" t="str">
        <f>D3840</f>
        <v>501(c)(3)</v>
      </c>
      <c r="E3841" t="str">
        <f>E3840</f>
        <v>1030-46</v>
      </c>
      <c r="F3841" s="3">
        <f>SUM(F3840)</f>
        <v>1621525</v>
      </c>
      <c r="G3841" s="3">
        <f>SUM(G3840)</f>
        <v>-1281181</v>
      </c>
      <c r="H3841" s="3">
        <f>SUM(H3840)</f>
        <v>340344</v>
      </c>
      <c r="I3841" s="3">
        <f>SUM(I3840)</f>
        <v>-79435.94</v>
      </c>
      <c r="J3841" s="4" t="s">
        <v>3369</v>
      </c>
      <c r="K3841" s="3">
        <f>SUM(K3840)</f>
        <v>260908.06</v>
      </c>
      <c r="L3841">
        <f t="shared" si="60"/>
        <v>1372</v>
      </c>
    </row>
    <row r="3842" spans="1:12" x14ac:dyDescent="0.25">
      <c r="A3842" t="s">
        <v>2715</v>
      </c>
      <c r="B3842">
        <v>2026</v>
      </c>
      <c r="C3842" t="s">
        <v>9</v>
      </c>
      <c r="D3842" t="s">
        <v>6</v>
      </c>
      <c r="E3842" t="s">
        <v>2716</v>
      </c>
      <c r="F3842" s="3">
        <v>17504</v>
      </c>
      <c r="G3842" s="3">
        <v>0</v>
      </c>
      <c r="H3842" s="3">
        <v>17504</v>
      </c>
      <c r="I3842" s="3">
        <v>-3189</v>
      </c>
      <c r="J3842" s="3">
        <v>-1190.9000000000001</v>
      </c>
      <c r="K3842" s="3">
        <v>13124.1</v>
      </c>
      <c r="L3842">
        <f t="shared" si="60"/>
        <v>1373</v>
      </c>
    </row>
    <row r="3843" spans="1:12" x14ac:dyDescent="0.25">
      <c r="A3843" t="s">
        <v>2715</v>
      </c>
      <c r="B3843">
        <v>2026</v>
      </c>
      <c r="C3843" t="s">
        <v>5</v>
      </c>
      <c r="D3843" t="s">
        <v>6</v>
      </c>
      <c r="E3843" t="s">
        <v>2716</v>
      </c>
      <c r="F3843" s="3">
        <v>660706</v>
      </c>
      <c r="G3843" s="3">
        <v>-539986</v>
      </c>
      <c r="H3843" s="3">
        <v>120720</v>
      </c>
      <c r="I3843" s="3">
        <v>-37324.86</v>
      </c>
      <c r="J3843" s="4" t="s">
        <v>3369</v>
      </c>
      <c r="K3843" s="3">
        <v>83395.14</v>
      </c>
      <c r="L3843">
        <f t="shared" si="60"/>
        <v>1373</v>
      </c>
    </row>
    <row r="3844" spans="1:12" x14ac:dyDescent="0.25">
      <c r="A3844" t="str">
        <f>A3843</f>
        <v>The Arthur Lugibihl Community Center, Inc</v>
      </c>
      <c r="B3844">
        <f>B3843</f>
        <v>2026</v>
      </c>
      <c r="C3844" t="s">
        <v>3357</v>
      </c>
      <c r="D3844" t="str">
        <f>D3843</f>
        <v>501(c)(3)</v>
      </c>
      <c r="E3844" t="str">
        <f>E3843</f>
        <v>1004-46</v>
      </c>
      <c r="F3844" s="3">
        <f>SUM(F3842:F3843)</f>
        <v>678210</v>
      </c>
      <c r="G3844" s="3">
        <f>SUM(G3842:G3843)</f>
        <v>-539986</v>
      </c>
      <c r="H3844" s="3">
        <f>SUM(H3842:H3843)</f>
        <v>138224</v>
      </c>
      <c r="I3844" s="3">
        <f>SUM(I3842:I3843)</f>
        <v>-40513.86</v>
      </c>
      <c r="J3844" s="3">
        <v>-1190.9000000000001</v>
      </c>
      <c r="K3844" s="3">
        <f>SUM(K3842:K3843)</f>
        <v>96519.24</v>
      </c>
      <c r="L3844">
        <f t="shared" ref="L3844:L3907" si="61">IF(E3844=E3843,L3843,L3843+1)</f>
        <v>1373</v>
      </c>
    </row>
    <row r="3845" spans="1:12" x14ac:dyDescent="0.25">
      <c r="A3845" t="s">
        <v>2717</v>
      </c>
      <c r="B3845">
        <v>2026</v>
      </c>
      <c r="C3845" t="s">
        <v>5</v>
      </c>
      <c r="D3845" t="s">
        <v>6</v>
      </c>
      <c r="E3845" t="s">
        <v>2718</v>
      </c>
      <c r="F3845" s="3">
        <v>784548</v>
      </c>
      <c r="G3845" s="3">
        <v>-593631</v>
      </c>
      <c r="H3845" s="3">
        <v>190917</v>
      </c>
      <c r="I3845" s="3">
        <v>-31238.73</v>
      </c>
      <c r="J3845" s="4" t="s">
        <v>3369</v>
      </c>
      <c r="K3845" s="3">
        <v>159678.26999999999</v>
      </c>
      <c r="L3845">
        <f t="shared" si="61"/>
        <v>1374</v>
      </c>
    </row>
    <row r="3846" spans="1:12" x14ac:dyDescent="0.25">
      <c r="A3846" t="str">
        <f>A3845</f>
        <v>The Bay Rockets Association</v>
      </c>
      <c r="B3846">
        <f>B3845</f>
        <v>2026</v>
      </c>
      <c r="C3846" t="s">
        <v>3357</v>
      </c>
      <c r="D3846" t="str">
        <f>D3845</f>
        <v>501(c)(3)</v>
      </c>
      <c r="E3846" t="str">
        <f>E3845</f>
        <v>1012-46</v>
      </c>
      <c r="F3846" s="3">
        <f>SUM(F3845)</f>
        <v>784548</v>
      </c>
      <c r="G3846" s="3">
        <f>SUM(G3845)</f>
        <v>-593631</v>
      </c>
      <c r="H3846" s="3">
        <f>SUM(H3845)</f>
        <v>190917</v>
      </c>
      <c r="I3846" s="3">
        <f>SUM(I3845)</f>
        <v>-31238.73</v>
      </c>
      <c r="J3846" s="4" t="s">
        <v>3369</v>
      </c>
      <c r="K3846" s="3">
        <f>SUM(K3845)</f>
        <v>159678.26999999999</v>
      </c>
      <c r="L3846">
        <f t="shared" si="61"/>
        <v>1374</v>
      </c>
    </row>
    <row r="3847" spans="1:12" x14ac:dyDescent="0.25">
      <c r="A3847" t="s">
        <v>2719</v>
      </c>
      <c r="B3847">
        <v>2026</v>
      </c>
      <c r="C3847" t="s">
        <v>1</v>
      </c>
      <c r="D3847" t="s">
        <v>2</v>
      </c>
      <c r="E3847" t="s">
        <v>2720</v>
      </c>
      <c r="F3847" s="3">
        <v>1726056.3</v>
      </c>
      <c r="G3847" s="3">
        <v>-1572076.7</v>
      </c>
      <c r="H3847" s="3">
        <v>153979.6</v>
      </c>
      <c r="I3847" s="3">
        <v>-44525.38</v>
      </c>
      <c r="J3847" s="4" t="s">
        <v>3369</v>
      </c>
      <c r="K3847" s="3">
        <v>109454.22</v>
      </c>
      <c r="L3847">
        <f t="shared" si="61"/>
        <v>1375</v>
      </c>
    </row>
    <row r="3848" spans="1:12" x14ac:dyDescent="0.25">
      <c r="A3848" t="s">
        <v>2719</v>
      </c>
      <c r="B3848">
        <v>2026</v>
      </c>
      <c r="C3848" t="s">
        <v>5</v>
      </c>
      <c r="D3848" t="s">
        <v>2</v>
      </c>
      <c r="E3848" t="s">
        <v>2720</v>
      </c>
      <c r="F3848" s="3">
        <v>52057</v>
      </c>
      <c r="G3848" s="3">
        <v>-39991</v>
      </c>
      <c r="H3848" s="3">
        <v>12066</v>
      </c>
      <c r="I3848" s="3">
        <v>-4702.6899999999996</v>
      </c>
      <c r="J3848" s="4" t="s">
        <v>3369</v>
      </c>
      <c r="K3848" s="3">
        <v>7363.31</v>
      </c>
      <c r="L3848">
        <f t="shared" si="61"/>
        <v>1375</v>
      </c>
    </row>
    <row r="3849" spans="1:12" x14ac:dyDescent="0.25">
      <c r="A3849" t="str">
        <f>A3848</f>
        <v>The Benevolent and Protective Order of Elks Newcomerstown Lodge No. 1555, Inc.</v>
      </c>
      <c r="B3849">
        <f>B3848</f>
        <v>2026</v>
      </c>
      <c r="C3849" t="s">
        <v>3357</v>
      </c>
      <c r="D3849" t="str">
        <f>D3848</f>
        <v>501(c)(8)</v>
      </c>
      <c r="E3849" t="str">
        <f>E3848</f>
        <v>0211-28</v>
      </c>
      <c r="F3849" s="3">
        <f>SUM(F3847:F3848)</f>
        <v>1778113.3</v>
      </c>
      <c r="G3849" s="3">
        <f>SUM(G3847:G3848)</f>
        <v>-1612067.7</v>
      </c>
      <c r="H3849" s="3">
        <f>SUM(H3847:H3848)</f>
        <v>166045.6</v>
      </c>
      <c r="I3849" s="3">
        <f>SUM(I3847:I3848)</f>
        <v>-49228.07</v>
      </c>
      <c r="J3849" s="4" t="s">
        <v>3369</v>
      </c>
      <c r="K3849" s="3">
        <f>SUM(K3847:K3848)</f>
        <v>116817.53</v>
      </c>
      <c r="L3849">
        <f t="shared" si="61"/>
        <v>1375</v>
      </c>
    </row>
    <row r="3850" spans="1:12" x14ac:dyDescent="0.25">
      <c r="A3850" t="s">
        <v>2721</v>
      </c>
      <c r="B3850">
        <v>2026</v>
      </c>
      <c r="C3850" t="s">
        <v>9</v>
      </c>
      <c r="D3850" t="s">
        <v>6</v>
      </c>
      <c r="E3850" t="s">
        <v>2722</v>
      </c>
      <c r="F3850" s="3">
        <v>0</v>
      </c>
      <c r="G3850" s="3">
        <v>0</v>
      </c>
      <c r="H3850" s="3">
        <v>0</v>
      </c>
      <c r="I3850" s="3">
        <v>0</v>
      </c>
      <c r="J3850" s="3">
        <v>0</v>
      </c>
      <c r="K3850" s="3">
        <v>0</v>
      </c>
      <c r="L3850">
        <f t="shared" si="61"/>
        <v>1376</v>
      </c>
    </row>
    <row r="3851" spans="1:12" x14ac:dyDescent="0.25">
      <c r="A3851" t="s">
        <v>2721</v>
      </c>
      <c r="B3851">
        <v>2026</v>
      </c>
      <c r="C3851" t="s">
        <v>12</v>
      </c>
      <c r="D3851" t="s">
        <v>6</v>
      </c>
      <c r="E3851" t="s">
        <v>2722</v>
      </c>
      <c r="F3851" s="3">
        <v>0</v>
      </c>
      <c r="G3851" s="3">
        <v>0</v>
      </c>
      <c r="H3851" s="3">
        <v>0</v>
      </c>
      <c r="I3851" s="3">
        <v>0</v>
      </c>
      <c r="J3851" s="4" t="s">
        <v>3369</v>
      </c>
      <c r="K3851" s="3">
        <v>0</v>
      </c>
      <c r="L3851">
        <f t="shared" si="61"/>
        <v>1376</v>
      </c>
    </row>
    <row r="3852" spans="1:12" x14ac:dyDescent="0.25">
      <c r="A3852" t="s">
        <v>2721</v>
      </c>
      <c r="B3852">
        <v>2026</v>
      </c>
      <c r="C3852" t="s">
        <v>5</v>
      </c>
      <c r="D3852" t="s">
        <v>6</v>
      </c>
      <c r="E3852" t="s">
        <v>2722</v>
      </c>
      <c r="F3852" s="3">
        <v>1562936</v>
      </c>
      <c r="G3852" s="3">
        <v>-1260578</v>
      </c>
      <c r="H3852" s="3">
        <v>302358</v>
      </c>
      <c r="I3852" s="3">
        <v>-93312.66</v>
      </c>
      <c r="J3852" s="4" t="s">
        <v>3369</v>
      </c>
      <c r="K3852" s="3">
        <v>209045.34</v>
      </c>
      <c r="L3852">
        <f t="shared" si="61"/>
        <v>1376</v>
      </c>
    </row>
    <row r="3853" spans="1:12" x14ac:dyDescent="0.25">
      <c r="A3853" t="str">
        <f>A3852</f>
        <v>The Boys &amp; Girls Club of Washington County</v>
      </c>
      <c r="B3853">
        <f>B3852</f>
        <v>2026</v>
      </c>
      <c r="C3853" t="s">
        <v>3357</v>
      </c>
      <c r="D3853" t="str">
        <f>D3852</f>
        <v>501(c)(3)</v>
      </c>
      <c r="E3853" t="str">
        <f>E3852</f>
        <v>0085-46</v>
      </c>
      <c r="F3853" s="3">
        <f>SUM(F3850:F3852)</f>
        <v>1562936</v>
      </c>
      <c r="G3853" s="3">
        <f>SUM(G3850:G3852)</f>
        <v>-1260578</v>
      </c>
      <c r="H3853" s="3">
        <f>SUM(H3850:H3852)</f>
        <v>302358</v>
      </c>
      <c r="I3853" s="3">
        <f>SUM(I3850:I3852)</f>
        <v>-93312.66</v>
      </c>
      <c r="J3853" s="3">
        <v>0</v>
      </c>
      <c r="K3853" s="3">
        <f>SUM(K3850:K3852)</f>
        <v>209045.34</v>
      </c>
      <c r="L3853">
        <f t="shared" si="61"/>
        <v>1376</v>
      </c>
    </row>
    <row r="3854" spans="1:12" x14ac:dyDescent="0.25">
      <c r="A3854" t="s">
        <v>2723</v>
      </c>
      <c r="B3854">
        <v>2026</v>
      </c>
      <c r="C3854" t="s">
        <v>9</v>
      </c>
      <c r="D3854" t="s">
        <v>6</v>
      </c>
      <c r="E3854" t="s">
        <v>2724</v>
      </c>
      <c r="F3854" s="3">
        <v>47424.75</v>
      </c>
      <c r="G3854" s="3">
        <v>0</v>
      </c>
      <c r="H3854" s="3">
        <v>47424.75</v>
      </c>
      <c r="I3854" s="3">
        <v>-24725.78</v>
      </c>
      <c r="J3854" s="3">
        <v>0</v>
      </c>
      <c r="K3854" s="3">
        <v>22698.97</v>
      </c>
      <c r="L3854">
        <f t="shared" si="61"/>
        <v>1377</v>
      </c>
    </row>
    <row r="3855" spans="1:12" x14ac:dyDescent="0.25">
      <c r="A3855" t="s">
        <v>2723</v>
      </c>
      <c r="B3855">
        <v>2026</v>
      </c>
      <c r="C3855" t="s">
        <v>5</v>
      </c>
      <c r="D3855" t="s">
        <v>6</v>
      </c>
      <c r="E3855" t="s">
        <v>2724</v>
      </c>
      <c r="F3855" s="3">
        <v>1079122</v>
      </c>
      <c r="G3855" s="3">
        <v>-870251</v>
      </c>
      <c r="H3855" s="3">
        <v>208871</v>
      </c>
      <c r="I3855" s="3">
        <v>-64747.32</v>
      </c>
      <c r="J3855" s="4" t="s">
        <v>3369</v>
      </c>
      <c r="K3855" s="3">
        <v>144123.68</v>
      </c>
      <c r="L3855">
        <f t="shared" si="61"/>
        <v>1377</v>
      </c>
    </row>
    <row r="3856" spans="1:12" x14ac:dyDescent="0.25">
      <c r="A3856" t="str">
        <f>A3855</f>
        <v>The Braxton Miller Foundation</v>
      </c>
      <c r="B3856">
        <f>B3855</f>
        <v>2026</v>
      </c>
      <c r="C3856" t="s">
        <v>3357</v>
      </c>
      <c r="D3856" t="str">
        <f>D3855</f>
        <v>501(c)(3)</v>
      </c>
      <c r="E3856" t="str">
        <f>E3855</f>
        <v>1029-46</v>
      </c>
      <c r="F3856" s="3">
        <f>SUM(F3854:F3855)</f>
        <v>1126546.75</v>
      </c>
      <c r="G3856" s="3">
        <f>SUM(G3854:G3855)</f>
        <v>-870251</v>
      </c>
      <c r="H3856" s="3">
        <f>SUM(H3854:H3855)</f>
        <v>256295.75</v>
      </c>
      <c r="I3856" s="3">
        <f>SUM(I3854:I3855)</f>
        <v>-89473.1</v>
      </c>
      <c r="J3856" s="3">
        <v>0</v>
      </c>
      <c r="K3856" s="3">
        <f>SUM(K3854:K3855)</f>
        <v>166822.65</v>
      </c>
      <c r="L3856">
        <f t="shared" si="61"/>
        <v>1377</v>
      </c>
    </row>
    <row r="3857" spans="1:12" x14ac:dyDescent="0.25">
      <c r="A3857" t="s">
        <v>2725</v>
      </c>
      <c r="B3857">
        <v>2026</v>
      </c>
      <c r="C3857" t="s">
        <v>5</v>
      </c>
      <c r="D3857" t="s">
        <v>6</v>
      </c>
      <c r="E3857" t="s">
        <v>2726</v>
      </c>
      <c r="F3857" s="3">
        <v>974265</v>
      </c>
      <c r="G3857" s="3">
        <v>-784732</v>
      </c>
      <c r="H3857" s="3">
        <v>189533</v>
      </c>
      <c r="I3857" s="3">
        <v>-53212.2</v>
      </c>
      <c r="J3857" s="4" t="s">
        <v>3369</v>
      </c>
      <c r="K3857" s="3">
        <v>136320.79999999999</v>
      </c>
      <c r="L3857">
        <f t="shared" si="61"/>
        <v>1378</v>
      </c>
    </row>
    <row r="3858" spans="1:12" x14ac:dyDescent="0.25">
      <c r="A3858" t="str">
        <f>A3857</f>
        <v>The C J Francis III Foundation</v>
      </c>
      <c r="B3858">
        <f>B3857</f>
        <v>2026</v>
      </c>
      <c r="C3858" t="s">
        <v>3357</v>
      </c>
      <c r="D3858" t="str">
        <f>D3857</f>
        <v>501(c)(3)</v>
      </c>
      <c r="E3858" t="str">
        <f>E3857</f>
        <v>0090-46</v>
      </c>
      <c r="F3858" s="3">
        <f>SUM(F3857)</f>
        <v>974265</v>
      </c>
      <c r="G3858" s="3">
        <f>SUM(G3857)</f>
        <v>-784732</v>
      </c>
      <c r="H3858" s="3">
        <f>SUM(H3857)</f>
        <v>189533</v>
      </c>
      <c r="I3858" s="3">
        <f>SUM(I3857)</f>
        <v>-53212.2</v>
      </c>
      <c r="J3858" s="4" t="s">
        <v>3369</v>
      </c>
      <c r="K3858" s="3">
        <f>SUM(K3857)</f>
        <v>136320.79999999999</v>
      </c>
      <c r="L3858">
        <f t="shared" si="61"/>
        <v>1378</v>
      </c>
    </row>
    <row r="3859" spans="1:12" x14ac:dyDescent="0.25">
      <c r="A3859" t="s">
        <v>2727</v>
      </c>
      <c r="B3859">
        <v>2026</v>
      </c>
      <c r="C3859" t="s">
        <v>9</v>
      </c>
      <c r="D3859" t="s">
        <v>6</v>
      </c>
      <c r="E3859" t="s">
        <v>2728</v>
      </c>
      <c r="F3859" s="3">
        <v>35901.96</v>
      </c>
      <c r="G3859" s="3">
        <v>0</v>
      </c>
      <c r="H3859" s="3">
        <v>35901.96</v>
      </c>
      <c r="I3859" s="3">
        <v>-6183.87</v>
      </c>
      <c r="J3859" s="3">
        <v>-5852.8</v>
      </c>
      <c r="K3859" s="3">
        <v>23865.29</v>
      </c>
      <c r="L3859">
        <f t="shared" si="61"/>
        <v>1379</v>
      </c>
    </row>
    <row r="3860" spans="1:12" x14ac:dyDescent="0.25">
      <c r="A3860" t="str">
        <f>A3859</f>
        <v>The Center for Safe and Healthy Children</v>
      </c>
      <c r="B3860">
        <f>B3859</f>
        <v>2026</v>
      </c>
      <c r="C3860" t="s">
        <v>3357</v>
      </c>
      <c r="D3860" t="str">
        <f>D3859</f>
        <v>501(c)(3)</v>
      </c>
      <c r="E3860" t="str">
        <f>E3859</f>
        <v>0089-46</v>
      </c>
      <c r="F3860" s="3">
        <f>SUM(F3859)</f>
        <v>35901.96</v>
      </c>
      <c r="G3860" s="3">
        <f>SUM(G3859)</f>
        <v>0</v>
      </c>
      <c r="H3860" s="3">
        <f>SUM(H3859)</f>
        <v>35901.96</v>
      </c>
      <c r="I3860" s="3">
        <f>SUM(I3859)</f>
        <v>-6183.87</v>
      </c>
      <c r="J3860" s="3">
        <v>-5852.8</v>
      </c>
      <c r="K3860" s="3">
        <f>SUM(K3859)</f>
        <v>23865.29</v>
      </c>
      <c r="L3860">
        <f t="shared" si="61"/>
        <v>1379</v>
      </c>
    </row>
    <row r="3861" spans="1:12" x14ac:dyDescent="0.25">
      <c r="A3861" t="s">
        <v>2729</v>
      </c>
      <c r="B3861">
        <v>2026</v>
      </c>
      <c r="C3861" t="s">
        <v>9</v>
      </c>
      <c r="D3861" t="s">
        <v>6</v>
      </c>
      <c r="E3861" t="s">
        <v>2730</v>
      </c>
      <c r="F3861" s="3">
        <v>11315.5</v>
      </c>
      <c r="G3861" s="3">
        <v>0</v>
      </c>
      <c r="H3861" s="3">
        <v>11315.5</v>
      </c>
      <c r="I3861" s="3">
        <v>-1882.6</v>
      </c>
      <c r="J3861" s="3">
        <v>1272.78</v>
      </c>
      <c r="K3861" s="3">
        <v>10705.68</v>
      </c>
      <c r="L3861">
        <f t="shared" si="61"/>
        <v>1380</v>
      </c>
    </row>
    <row r="3862" spans="1:12" x14ac:dyDescent="0.25">
      <c r="A3862" t="str">
        <f>A3861</f>
        <v>The Cheer Center Boosters</v>
      </c>
      <c r="B3862">
        <f>B3861</f>
        <v>2026</v>
      </c>
      <c r="C3862" t="s">
        <v>3357</v>
      </c>
      <c r="D3862" t="str">
        <f>D3861</f>
        <v>501(c)(3)</v>
      </c>
      <c r="E3862" t="str">
        <f>E3861</f>
        <v>1020-46</v>
      </c>
      <c r="F3862" s="3">
        <f>SUM(F3861)</f>
        <v>11315.5</v>
      </c>
      <c r="G3862" s="3">
        <f>SUM(G3861)</f>
        <v>0</v>
      </c>
      <c r="H3862" s="3">
        <f>SUM(H3861)</f>
        <v>11315.5</v>
      </c>
      <c r="I3862" s="3">
        <f>SUM(I3861)</f>
        <v>-1882.6</v>
      </c>
      <c r="J3862" s="3">
        <v>1272.78</v>
      </c>
      <c r="K3862" s="3">
        <f>SUM(K3861)</f>
        <v>10705.68</v>
      </c>
      <c r="L3862">
        <f t="shared" si="61"/>
        <v>1380</v>
      </c>
    </row>
    <row r="3863" spans="1:12" x14ac:dyDescent="0.25">
      <c r="A3863" t="s">
        <v>2731</v>
      </c>
      <c r="B3863">
        <v>2026</v>
      </c>
      <c r="C3863" t="s">
        <v>1</v>
      </c>
      <c r="D3863" t="s">
        <v>2</v>
      </c>
      <c r="E3863" t="s">
        <v>2732</v>
      </c>
      <c r="F3863" s="3">
        <v>1808048</v>
      </c>
      <c r="G3863" s="3">
        <v>-1427826</v>
      </c>
      <c r="H3863" s="3">
        <v>380222</v>
      </c>
      <c r="I3863" s="3">
        <v>-84202.51</v>
      </c>
      <c r="J3863" s="4" t="s">
        <v>3369</v>
      </c>
      <c r="K3863" s="3">
        <v>296019.49</v>
      </c>
      <c r="L3863">
        <f t="shared" si="61"/>
        <v>1381</v>
      </c>
    </row>
    <row r="3864" spans="1:12" x14ac:dyDescent="0.25">
      <c r="A3864" t="s">
        <v>2731</v>
      </c>
      <c r="B3864">
        <v>2026</v>
      </c>
      <c r="C3864" t="s">
        <v>5</v>
      </c>
      <c r="D3864" t="s">
        <v>2</v>
      </c>
      <c r="E3864" t="s">
        <v>2732</v>
      </c>
      <c r="F3864" s="3">
        <v>294849.75</v>
      </c>
      <c r="G3864" s="3">
        <v>-229290.72</v>
      </c>
      <c r="H3864" s="3">
        <v>65559.03</v>
      </c>
      <c r="I3864" s="3">
        <v>-18771.439999999999</v>
      </c>
      <c r="J3864" s="4" t="s">
        <v>3369</v>
      </c>
      <c r="K3864" s="3">
        <v>46787.59</v>
      </c>
      <c r="L3864">
        <f t="shared" si="61"/>
        <v>1381</v>
      </c>
    </row>
    <row r="3865" spans="1:12" x14ac:dyDescent="0.25">
      <c r="A3865" t="str">
        <f>A3864</f>
        <v xml:space="preserve">The Columbus Lodge No. 11, Loyal Order of Moose </v>
      </c>
      <c r="B3865">
        <f>B3864</f>
        <v>2026</v>
      </c>
      <c r="C3865" t="s">
        <v>3357</v>
      </c>
      <c r="D3865" t="str">
        <f>D3864</f>
        <v>501(c)(8)</v>
      </c>
      <c r="E3865" t="str">
        <f>E3864</f>
        <v>0015-38</v>
      </c>
      <c r="F3865" s="3">
        <f>SUM(F3863:F3864)</f>
        <v>2102897.75</v>
      </c>
      <c r="G3865" s="3">
        <f>SUM(G3863:G3864)</f>
        <v>-1657116.72</v>
      </c>
      <c r="H3865" s="3">
        <f>SUM(H3863:H3864)</f>
        <v>445781.03</v>
      </c>
      <c r="I3865" s="3">
        <f>SUM(I3863:I3864)</f>
        <v>-102973.95</v>
      </c>
      <c r="J3865" s="4" t="s">
        <v>3369</v>
      </c>
      <c r="K3865" s="3">
        <f>SUM(K3863:K3864)</f>
        <v>342807.07999999996</v>
      </c>
      <c r="L3865">
        <f t="shared" si="61"/>
        <v>1381</v>
      </c>
    </row>
    <row r="3866" spans="1:12" x14ac:dyDescent="0.25">
      <c r="A3866" t="s">
        <v>2733</v>
      </c>
      <c r="B3866">
        <v>2026</v>
      </c>
      <c r="C3866" t="s">
        <v>1</v>
      </c>
      <c r="D3866" t="s">
        <v>10</v>
      </c>
      <c r="E3866" t="s">
        <v>2734</v>
      </c>
      <c r="F3866" s="3">
        <v>343258.05</v>
      </c>
      <c r="G3866" s="3">
        <v>-265385.09999999998</v>
      </c>
      <c r="H3866" s="3">
        <v>77872.95</v>
      </c>
      <c r="I3866" s="3">
        <v>-28231.55</v>
      </c>
      <c r="J3866" s="4" t="s">
        <v>3369</v>
      </c>
      <c r="K3866" s="3">
        <v>49641.4</v>
      </c>
      <c r="L3866">
        <f t="shared" si="61"/>
        <v>1382</v>
      </c>
    </row>
    <row r="3867" spans="1:12" x14ac:dyDescent="0.25">
      <c r="A3867" t="s">
        <v>2733</v>
      </c>
      <c r="B3867">
        <v>2026</v>
      </c>
      <c r="C3867" t="s">
        <v>5</v>
      </c>
      <c r="D3867" t="s">
        <v>10</v>
      </c>
      <c r="E3867" t="s">
        <v>2734</v>
      </c>
      <c r="F3867" s="3">
        <v>95952</v>
      </c>
      <c r="G3867" s="3">
        <v>-76350</v>
      </c>
      <c r="H3867" s="3">
        <v>19602</v>
      </c>
      <c r="I3867" s="3">
        <v>-3716.13</v>
      </c>
      <c r="J3867" s="4" t="s">
        <v>3369</v>
      </c>
      <c r="K3867" s="3">
        <v>15885.87</v>
      </c>
      <c r="L3867">
        <f t="shared" si="61"/>
        <v>1382</v>
      </c>
    </row>
    <row r="3868" spans="1:12" x14ac:dyDescent="0.25">
      <c r="A3868" t="str">
        <f>A3867</f>
        <v>The Donald Cannon Post #238 American Legion Association Inc</v>
      </c>
      <c r="B3868">
        <f>B3867</f>
        <v>2026</v>
      </c>
      <c r="C3868" t="s">
        <v>3357</v>
      </c>
      <c r="D3868" t="str">
        <f>D3867</f>
        <v>501(c)(19)</v>
      </c>
      <c r="E3868" t="str">
        <f>E3867</f>
        <v>0568-27</v>
      </c>
      <c r="F3868" s="3">
        <f>SUM(F3866:F3867)</f>
        <v>439210.05</v>
      </c>
      <c r="G3868" s="3">
        <f>SUM(G3866:G3867)</f>
        <v>-341735.1</v>
      </c>
      <c r="H3868" s="3">
        <f>SUM(H3866:H3867)</f>
        <v>97474.95</v>
      </c>
      <c r="I3868" s="3">
        <f>SUM(I3866:I3867)</f>
        <v>-31947.68</v>
      </c>
      <c r="J3868" s="4" t="s">
        <v>3369</v>
      </c>
      <c r="K3868" s="3">
        <f>SUM(K3866:K3867)</f>
        <v>65527.270000000004</v>
      </c>
      <c r="L3868">
        <f t="shared" si="61"/>
        <v>1382</v>
      </c>
    </row>
    <row r="3869" spans="1:12" x14ac:dyDescent="0.25">
      <c r="A3869" t="s">
        <v>2735</v>
      </c>
      <c r="B3869">
        <v>2026</v>
      </c>
      <c r="C3869" t="s">
        <v>9</v>
      </c>
      <c r="D3869" t="s">
        <v>6</v>
      </c>
      <c r="E3869" t="s">
        <v>2736</v>
      </c>
      <c r="F3869" s="3">
        <v>650353</v>
      </c>
      <c r="G3869" s="3">
        <v>0</v>
      </c>
      <c r="H3869" s="3">
        <v>650353</v>
      </c>
      <c r="I3869" s="3">
        <v>-1489979.91</v>
      </c>
      <c r="J3869" s="3">
        <v>0</v>
      </c>
      <c r="K3869" s="3">
        <v>-839626.91</v>
      </c>
      <c r="L3869">
        <f t="shared" si="61"/>
        <v>1383</v>
      </c>
    </row>
    <row r="3870" spans="1:12" x14ac:dyDescent="0.25">
      <c r="A3870" t="s">
        <v>2735</v>
      </c>
      <c r="B3870">
        <v>2026</v>
      </c>
      <c r="C3870" t="s">
        <v>12</v>
      </c>
      <c r="D3870" t="s">
        <v>6</v>
      </c>
      <c r="E3870" t="s">
        <v>2736</v>
      </c>
      <c r="F3870" s="3">
        <v>5696868</v>
      </c>
      <c r="G3870" s="3">
        <v>-4290417</v>
      </c>
      <c r="H3870" s="3">
        <v>1406451</v>
      </c>
      <c r="I3870" s="3">
        <v>-331988.34000000003</v>
      </c>
      <c r="J3870" s="4" t="s">
        <v>3369</v>
      </c>
      <c r="K3870" s="3">
        <v>1074462.6599999999</v>
      </c>
      <c r="L3870">
        <f t="shared" si="61"/>
        <v>1383</v>
      </c>
    </row>
    <row r="3871" spans="1:12" x14ac:dyDescent="0.25">
      <c r="A3871" t="str">
        <f>A3870</f>
        <v>The Dugout Boosters Association</v>
      </c>
      <c r="B3871">
        <f>B3870</f>
        <v>2026</v>
      </c>
      <c r="C3871" t="s">
        <v>3357</v>
      </c>
      <c r="D3871" t="str">
        <f>D3870</f>
        <v>501(c)(3)</v>
      </c>
      <c r="E3871" t="str">
        <f>E3870</f>
        <v>0081-46</v>
      </c>
      <c r="F3871" s="3">
        <f>SUM(F3869:F3870)</f>
        <v>6347221</v>
      </c>
      <c r="G3871" s="3">
        <f>SUM(G3869:G3870)</f>
        <v>-4290417</v>
      </c>
      <c r="H3871" s="3">
        <f>SUM(H3869:H3870)</f>
        <v>2056804</v>
      </c>
      <c r="I3871" s="3">
        <f>SUM(I3869:I3870)</f>
        <v>-1821968.25</v>
      </c>
      <c r="J3871" s="3">
        <v>0</v>
      </c>
      <c r="K3871" s="3">
        <f>SUM(K3869:K3870)</f>
        <v>234835.74999999988</v>
      </c>
      <c r="L3871">
        <f t="shared" si="61"/>
        <v>1383</v>
      </c>
    </row>
    <row r="3872" spans="1:12" x14ac:dyDescent="0.25">
      <c r="A3872" t="s">
        <v>2737</v>
      </c>
      <c r="B3872">
        <v>2026</v>
      </c>
      <c r="C3872" t="s">
        <v>9</v>
      </c>
      <c r="D3872" t="s">
        <v>6</v>
      </c>
      <c r="E3872" t="s">
        <v>2738</v>
      </c>
      <c r="F3872" s="3">
        <v>13557</v>
      </c>
      <c r="G3872" s="3">
        <v>0</v>
      </c>
      <c r="H3872" s="3">
        <v>13557</v>
      </c>
      <c r="I3872" s="3">
        <v>-12224.5</v>
      </c>
      <c r="J3872" s="3">
        <v>2207</v>
      </c>
      <c r="K3872" s="3">
        <v>3539.5</v>
      </c>
      <c r="L3872">
        <f t="shared" si="61"/>
        <v>1384</v>
      </c>
    </row>
    <row r="3873" spans="1:12" x14ac:dyDescent="0.25">
      <c r="A3873" t="s">
        <v>2737</v>
      </c>
      <c r="B3873">
        <v>2026</v>
      </c>
      <c r="C3873" t="s">
        <v>12</v>
      </c>
      <c r="D3873" t="s">
        <v>6</v>
      </c>
      <c r="E3873" t="s">
        <v>2738</v>
      </c>
      <c r="F3873" s="3">
        <v>7031</v>
      </c>
      <c r="G3873" s="3">
        <v>-4858</v>
      </c>
      <c r="H3873" s="3">
        <v>2173</v>
      </c>
      <c r="I3873" s="3">
        <v>-1108</v>
      </c>
      <c r="J3873" s="4" t="s">
        <v>3369</v>
      </c>
      <c r="K3873" s="3">
        <v>1065</v>
      </c>
      <c r="L3873">
        <f t="shared" si="61"/>
        <v>1384</v>
      </c>
    </row>
    <row r="3874" spans="1:12" x14ac:dyDescent="0.25">
      <c r="A3874" t="str">
        <f>A3873</f>
        <v xml:space="preserve">The First Heavy Metal Church of Christ </v>
      </c>
      <c r="B3874">
        <f>B3873</f>
        <v>2026</v>
      </c>
      <c r="C3874" t="s">
        <v>3357</v>
      </c>
      <c r="D3874" t="str">
        <f>D3873</f>
        <v>501(c)(3)</v>
      </c>
      <c r="E3874" t="str">
        <f>E3873</f>
        <v>1027-46</v>
      </c>
      <c r="F3874" s="3">
        <f>SUM(F3872:F3873)</f>
        <v>20588</v>
      </c>
      <c r="G3874" s="3">
        <f>SUM(G3872:G3873)</f>
        <v>-4858</v>
      </c>
      <c r="H3874" s="3">
        <f>SUM(H3872:H3873)</f>
        <v>15730</v>
      </c>
      <c r="I3874" s="3">
        <f>SUM(I3872:I3873)</f>
        <v>-13332.5</v>
      </c>
      <c r="J3874" s="3">
        <v>2207</v>
      </c>
      <c r="K3874" s="3">
        <f>SUM(K3872:K3873)</f>
        <v>4604.5</v>
      </c>
      <c r="L3874">
        <f t="shared" si="61"/>
        <v>1384</v>
      </c>
    </row>
    <row r="3875" spans="1:12" x14ac:dyDescent="0.25">
      <c r="A3875" t="s">
        <v>2739</v>
      </c>
      <c r="B3875">
        <v>2026</v>
      </c>
      <c r="C3875" t="s">
        <v>9</v>
      </c>
      <c r="D3875" t="s">
        <v>6</v>
      </c>
      <c r="E3875" t="s">
        <v>2740</v>
      </c>
      <c r="F3875" s="3">
        <v>1027.98</v>
      </c>
      <c r="G3875" s="3">
        <v>0</v>
      </c>
      <c r="H3875" s="3">
        <v>1027.98</v>
      </c>
      <c r="I3875" s="3">
        <v>-856</v>
      </c>
      <c r="J3875" s="3">
        <v>0</v>
      </c>
      <c r="K3875" s="3">
        <v>171.98</v>
      </c>
      <c r="L3875">
        <f t="shared" si="61"/>
        <v>1385</v>
      </c>
    </row>
    <row r="3876" spans="1:12" x14ac:dyDescent="0.25">
      <c r="A3876" t="str">
        <f>A3875</f>
        <v>The Good Shepherd Animal Sanctuary</v>
      </c>
      <c r="B3876">
        <f>B3875</f>
        <v>2026</v>
      </c>
      <c r="C3876" t="s">
        <v>3357</v>
      </c>
      <c r="D3876" t="str">
        <f>D3875</f>
        <v>501(c)(3)</v>
      </c>
      <c r="E3876" t="str">
        <f>E3875</f>
        <v>1033-46</v>
      </c>
      <c r="F3876" s="3">
        <f>SUM(F3875)</f>
        <v>1027.98</v>
      </c>
      <c r="G3876" s="3">
        <f>SUM(G3875)</f>
        <v>0</v>
      </c>
      <c r="H3876" s="3">
        <f>SUM(H3875)</f>
        <v>1027.98</v>
      </c>
      <c r="I3876" s="3">
        <f>SUM(I3875)</f>
        <v>-856</v>
      </c>
      <c r="J3876" s="3">
        <v>0</v>
      </c>
      <c r="K3876" s="3">
        <f>SUM(K3875)</f>
        <v>171.98</v>
      </c>
      <c r="L3876">
        <f t="shared" si="61"/>
        <v>1385</v>
      </c>
    </row>
    <row r="3877" spans="1:12" x14ac:dyDescent="0.25">
      <c r="A3877" t="s">
        <v>2741</v>
      </c>
      <c r="B3877">
        <v>2026</v>
      </c>
      <c r="C3877" t="s">
        <v>5</v>
      </c>
      <c r="D3877" t="s">
        <v>6</v>
      </c>
      <c r="E3877" t="s">
        <v>2742</v>
      </c>
      <c r="F3877" s="3">
        <v>373988</v>
      </c>
      <c r="G3877" s="3">
        <v>-309965</v>
      </c>
      <c r="H3877" s="3">
        <v>64023</v>
      </c>
      <c r="I3877" s="3">
        <v>-10242</v>
      </c>
      <c r="J3877" s="4" t="s">
        <v>3369</v>
      </c>
      <c r="K3877" s="3">
        <v>53781</v>
      </c>
      <c r="L3877">
        <f t="shared" si="61"/>
        <v>1386</v>
      </c>
    </row>
    <row r="3878" spans="1:12" x14ac:dyDescent="0.25">
      <c r="A3878" t="str">
        <f>A3877</f>
        <v>The Gridiron Foundation of Bellevue, Inc.</v>
      </c>
      <c r="B3878">
        <f>B3877</f>
        <v>2026</v>
      </c>
      <c r="C3878" t="s">
        <v>3357</v>
      </c>
      <c r="D3878" t="str">
        <f>D3877</f>
        <v>501(c)(3)</v>
      </c>
      <c r="E3878" t="str">
        <f>E3877</f>
        <v>0096-33</v>
      </c>
      <c r="F3878" s="3">
        <f>SUM(F3877)</f>
        <v>373988</v>
      </c>
      <c r="G3878" s="3">
        <f>SUM(G3877)</f>
        <v>-309965</v>
      </c>
      <c r="H3878" s="3">
        <f>SUM(H3877)</f>
        <v>64023</v>
      </c>
      <c r="I3878" s="3">
        <f>SUM(I3877)</f>
        <v>-10242</v>
      </c>
      <c r="J3878" s="4" t="s">
        <v>3369</v>
      </c>
      <c r="K3878" s="3">
        <f>SUM(K3877)</f>
        <v>53781</v>
      </c>
      <c r="L3878">
        <f t="shared" si="61"/>
        <v>1386</v>
      </c>
    </row>
    <row r="3879" spans="1:12" x14ac:dyDescent="0.25">
      <c r="A3879" t="s">
        <v>2743</v>
      </c>
      <c r="B3879">
        <v>2026</v>
      </c>
      <c r="C3879" t="s">
        <v>9</v>
      </c>
      <c r="D3879" t="s">
        <v>6</v>
      </c>
      <c r="E3879" t="s">
        <v>2744</v>
      </c>
      <c r="F3879" s="3">
        <v>65926</v>
      </c>
      <c r="G3879" s="3">
        <v>0</v>
      </c>
      <c r="H3879" s="3">
        <v>65926</v>
      </c>
      <c r="I3879" s="3">
        <v>-23011</v>
      </c>
      <c r="J3879" s="3">
        <v>2357.9299999999998</v>
      </c>
      <c r="K3879" s="3">
        <v>45272.93</v>
      </c>
      <c r="L3879">
        <f t="shared" si="61"/>
        <v>1387</v>
      </c>
    </row>
    <row r="3880" spans="1:12" x14ac:dyDescent="0.25">
      <c r="A3880" t="str">
        <f>A3879</f>
        <v>The Harmon Museum</v>
      </c>
      <c r="B3880">
        <f>B3879</f>
        <v>2026</v>
      </c>
      <c r="C3880" t="s">
        <v>3357</v>
      </c>
      <c r="D3880" t="str">
        <f>D3879</f>
        <v>501(c)(3)</v>
      </c>
      <c r="E3880" t="str">
        <f>E3879</f>
        <v>0165-49</v>
      </c>
      <c r="F3880" s="3">
        <f>SUM(F3879)</f>
        <v>65926</v>
      </c>
      <c r="G3880" s="3">
        <f>SUM(G3879)</f>
        <v>0</v>
      </c>
      <c r="H3880" s="3">
        <f>SUM(H3879)</f>
        <v>65926</v>
      </c>
      <c r="I3880" s="3">
        <f>SUM(I3879)</f>
        <v>-23011</v>
      </c>
      <c r="J3880" s="3">
        <v>2357.9299999999998</v>
      </c>
      <c r="K3880" s="3">
        <f>SUM(K3879)</f>
        <v>45272.93</v>
      </c>
      <c r="L3880">
        <f t="shared" si="61"/>
        <v>1387</v>
      </c>
    </row>
    <row r="3881" spans="1:12" x14ac:dyDescent="0.25">
      <c r="A3881" t="s">
        <v>2745</v>
      </c>
      <c r="B3881">
        <v>2026</v>
      </c>
      <c r="C3881" t="s">
        <v>5</v>
      </c>
      <c r="D3881" t="s">
        <v>6</v>
      </c>
      <c r="E3881" t="s">
        <v>2746</v>
      </c>
      <c r="F3881" s="3">
        <v>2003666</v>
      </c>
      <c r="G3881" s="3">
        <v>-1618748</v>
      </c>
      <c r="H3881" s="3">
        <v>384918</v>
      </c>
      <c r="I3881" s="3">
        <v>-120536.88</v>
      </c>
      <c r="J3881" s="4" t="s">
        <v>3369</v>
      </c>
      <c r="K3881" s="3">
        <v>264381.12</v>
      </c>
      <c r="L3881">
        <f t="shared" si="61"/>
        <v>1388</v>
      </c>
    </row>
    <row r="3882" spans="1:12" x14ac:dyDescent="0.25">
      <c r="A3882" t="str">
        <f>A3881</f>
        <v xml:space="preserve">The Joey Arrietta Foundation </v>
      </c>
      <c r="B3882">
        <f>B3881</f>
        <v>2026</v>
      </c>
      <c r="C3882" t="s">
        <v>3357</v>
      </c>
      <c r="D3882" t="str">
        <f>D3881</f>
        <v>501(c)(3)</v>
      </c>
      <c r="E3882" t="str">
        <f>E3881</f>
        <v>0633-27</v>
      </c>
      <c r="F3882" s="3">
        <f>SUM(F3881)</f>
        <v>2003666</v>
      </c>
      <c r="G3882" s="3">
        <f>SUM(G3881)</f>
        <v>-1618748</v>
      </c>
      <c r="H3882" s="3">
        <f>SUM(H3881)</f>
        <v>384918</v>
      </c>
      <c r="I3882" s="3">
        <f>SUM(I3881)</f>
        <v>-120536.88</v>
      </c>
      <c r="J3882" s="4" t="s">
        <v>3369</v>
      </c>
      <c r="K3882" s="3">
        <f>SUM(K3881)</f>
        <v>264381.12</v>
      </c>
      <c r="L3882">
        <f t="shared" si="61"/>
        <v>1388</v>
      </c>
    </row>
    <row r="3883" spans="1:12" x14ac:dyDescent="0.25">
      <c r="A3883" t="s">
        <v>2747</v>
      </c>
      <c r="B3883">
        <v>2026</v>
      </c>
      <c r="C3883" t="s">
        <v>5</v>
      </c>
      <c r="D3883" t="s">
        <v>6</v>
      </c>
      <c r="E3883" t="s">
        <v>2748</v>
      </c>
      <c r="F3883" s="3">
        <v>970120</v>
      </c>
      <c r="G3883" s="3">
        <v>-764826</v>
      </c>
      <c r="H3883" s="3">
        <v>205294</v>
      </c>
      <c r="I3883" s="3">
        <v>-32822.25</v>
      </c>
      <c r="J3883" s="4" t="s">
        <v>3369</v>
      </c>
      <c r="K3883" s="3">
        <v>172471.75</v>
      </c>
      <c r="L3883">
        <f t="shared" si="61"/>
        <v>1389</v>
      </c>
    </row>
    <row r="3884" spans="1:12" x14ac:dyDescent="0.25">
      <c r="A3884" t="str">
        <f>A3883</f>
        <v>The Knights Foundation, Inc.</v>
      </c>
      <c r="B3884">
        <f>B3883</f>
        <v>2026</v>
      </c>
      <c r="C3884" t="s">
        <v>3357</v>
      </c>
      <c r="D3884" t="str">
        <f>D3883</f>
        <v>501(c)(3)</v>
      </c>
      <c r="E3884" t="str">
        <f>E3883</f>
        <v>0091-46</v>
      </c>
      <c r="F3884" s="3">
        <f>SUM(F3883)</f>
        <v>970120</v>
      </c>
      <c r="G3884" s="3">
        <f>SUM(G3883)</f>
        <v>-764826</v>
      </c>
      <c r="H3884" s="3">
        <f>SUM(H3883)</f>
        <v>205294</v>
      </c>
      <c r="I3884" s="3">
        <f>SUM(I3883)</f>
        <v>-32822.25</v>
      </c>
      <c r="J3884" s="4" t="s">
        <v>3369</v>
      </c>
      <c r="K3884" s="3">
        <f>SUM(K3883)</f>
        <v>172471.75</v>
      </c>
      <c r="L3884">
        <f t="shared" si="61"/>
        <v>1389</v>
      </c>
    </row>
    <row r="3885" spans="1:12" x14ac:dyDescent="0.25">
      <c r="A3885" t="s">
        <v>2749</v>
      </c>
      <c r="B3885">
        <v>2026</v>
      </c>
      <c r="C3885" t="s">
        <v>5</v>
      </c>
      <c r="D3885" t="s">
        <v>6</v>
      </c>
      <c r="E3885" t="s">
        <v>2750</v>
      </c>
      <c r="F3885" s="3">
        <v>1270589</v>
      </c>
      <c r="G3885" s="3">
        <v>-1032975</v>
      </c>
      <c r="H3885" s="3">
        <v>237614</v>
      </c>
      <c r="I3885" s="3">
        <v>-69364.320000000007</v>
      </c>
      <c r="J3885" s="4" t="s">
        <v>3369</v>
      </c>
      <c r="K3885" s="3">
        <v>168249.68</v>
      </c>
      <c r="L3885">
        <f t="shared" si="61"/>
        <v>1390</v>
      </c>
    </row>
    <row r="3886" spans="1:12" x14ac:dyDescent="0.25">
      <c r="A3886" t="str">
        <f>A3885</f>
        <v>The Lancaster Festival Inc.</v>
      </c>
      <c r="B3886">
        <f>B3885</f>
        <v>2026</v>
      </c>
      <c r="C3886" t="s">
        <v>3357</v>
      </c>
      <c r="D3886" t="str">
        <f>D3885</f>
        <v>501(c)(3)</v>
      </c>
      <c r="E3886" t="str">
        <f>E3885</f>
        <v>1021-46</v>
      </c>
      <c r="F3886" s="3">
        <f>SUM(F3885)</f>
        <v>1270589</v>
      </c>
      <c r="G3886" s="3">
        <f>SUM(G3885)</f>
        <v>-1032975</v>
      </c>
      <c r="H3886" s="3">
        <f>SUM(H3885)</f>
        <v>237614</v>
      </c>
      <c r="I3886" s="3">
        <f>SUM(I3885)</f>
        <v>-69364.320000000007</v>
      </c>
      <c r="J3886" s="4" t="s">
        <v>3369</v>
      </c>
      <c r="K3886" s="3">
        <f>SUM(K3885)</f>
        <v>168249.68</v>
      </c>
      <c r="L3886">
        <f t="shared" si="61"/>
        <v>1390</v>
      </c>
    </row>
    <row r="3887" spans="1:12" x14ac:dyDescent="0.25">
      <c r="A3887" t="s">
        <v>2751</v>
      </c>
      <c r="B3887">
        <v>2026</v>
      </c>
      <c r="C3887" t="s">
        <v>9</v>
      </c>
      <c r="D3887" t="s">
        <v>6</v>
      </c>
      <c r="E3887" t="s">
        <v>2752</v>
      </c>
      <c r="F3887" s="3">
        <v>22133.54</v>
      </c>
      <c r="G3887" s="3">
        <v>0</v>
      </c>
      <c r="H3887" s="3">
        <v>22133.54</v>
      </c>
      <c r="I3887" s="3">
        <v>-4097.8599999999997</v>
      </c>
      <c r="J3887" s="3">
        <v>-3944.65</v>
      </c>
      <c r="K3887" s="3">
        <v>14091.03</v>
      </c>
      <c r="L3887">
        <f t="shared" si="61"/>
        <v>1391</v>
      </c>
    </row>
    <row r="3888" spans="1:12" x14ac:dyDescent="0.25">
      <c r="A3888" t="str">
        <f>A3887</f>
        <v>The Leipsic Community Center</v>
      </c>
      <c r="B3888">
        <f>B3887</f>
        <v>2026</v>
      </c>
      <c r="C3888" t="s">
        <v>3357</v>
      </c>
      <c r="D3888" t="str">
        <f>D3887</f>
        <v>501(c)(3)</v>
      </c>
      <c r="E3888" t="str">
        <f>E3887</f>
        <v>1025-46</v>
      </c>
      <c r="F3888" s="3">
        <f>SUM(F3887)</f>
        <v>22133.54</v>
      </c>
      <c r="G3888" s="3">
        <f>SUM(G3887)</f>
        <v>0</v>
      </c>
      <c r="H3888" s="3">
        <f>SUM(H3887)</f>
        <v>22133.54</v>
      </c>
      <c r="I3888" s="3">
        <f>SUM(I3887)</f>
        <v>-4097.8599999999997</v>
      </c>
      <c r="J3888" s="3">
        <v>-3944.65</v>
      </c>
      <c r="K3888" s="3">
        <f>SUM(K3887)</f>
        <v>14091.03</v>
      </c>
      <c r="L3888">
        <f t="shared" si="61"/>
        <v>1391</v>
      </c>
    </row>
    <row r="3889" spans="1:12" x14ac:dyDescent="0.25">
      <c r="A3889" t="s">
        <v>2753</v>
      </c>
      <c r="B3889">
        <v>2026</v>
      </c>
      <c r="C3889" t="s">
        <v>5</v>
      </c>
      <c r="D3889" t="s">
        <v>6</v>
      </c>
      <c r="E3889" t="s">
        <v>2754</v>
      </c>
      <c r="F3889" s="3">
        <v>415474</v>
      </c>
      <c r="G3889" s="3">
        <v>-314329</v>
      </c>
      <c r="H3889" s="3">
        <v>101145</v>
      </c>
      <c r="I3889" s="3">
        <v>-24779.9</v>
      </c>
      <c r="J3889" s="4" t="s">
        <v>3369</v>
      </c>
      <c r="K3889" s="3">
        <v>76365.100000000006</v>
      </c>
      <c r="L3889">
        <f t="shared" si="61"/>
        <v>1392</v>
      </c>
    </row>
    <row r="3890" spans="1:12" x14ac:dyDescent="0.25">
      <c r="A3890" t="str">
        <f>A3889</f>
        <v>THE NORTH HIGH SCHOOL BOOSTERS CLUB OF EASTLAKE, OHIO, INCORPORATED</v>
      </c>
      <c r="B3890">
        <f>B3889</f>
        <v>2026</v>
      </c>
      <c r="C3890" t="s">
        <v>3357</v>
      </c>
      <c r="D3890" t="str">
        <f>D3889</f>
        <v>501(c)(3)</v>
      </c>
      <c r="E3890" t="str">
        <f>E3889</f>
        <v>0007-40</v>
      </c>
      <c r="F3890" s="3">
        <f>SUM(F3889)</f>
        <v>415474</v>
      </c>
      <c r="G3890" s="3">
        <f>SUM(G3889)</f>
        <v>-314329</v>
      </c>
      <c r="H3890" s="3">
        <f>SUM(H3889)</f>
        <v>101145</v>
      </c>
      <c r="I3890" s="3">
        <f>SUM(I3889)</f>
        <v>-24779.9</v>
      </c>
      <c r="J3890" s="4" t="s">
        <v>3369</v>
      </c>
      <c r="K3890" s="3">
        <f>SUM(K3889)</f>
        <v>76365.100000000006</v>
      </c>
      <c r="L3890">
        <f t="shared" si="61"/>
        <v>1392</v>
      </c>
    </row>
    <row r="3891" spans="1:12" x14ac:dyDescent="0.25">
      <c r="A3891" t="s">
        <v>2755</v>
      </c>
      <c r="B3891">
        <v>2026</v>
      </c>
      <c r="C3891" t="s">
        <v>5</v>
      </c>
      <c r="D3891" t="s">
        <v>6</v>
      </c>
      <c r="E3891" t="s">
        <v>2756</v>
      </c>
      <c r="F3891" s="3">
        <v>3964096</v>
      </c>
      <c r="G3891" s="3">
        <v>-3181250</v>
      </c>
      <c r="H3891" s="3">
        <v>782846</v>
      </c>
      <c r="I3891" s="3">
        <v>-102296.54</v>
      </c>
      <c r="J3891" s="4" t="s">
        <v>3369</v>
      </c>
      <c r="K3891" s="3">
        <v>680549.46</v>
      </c>
      <c r="L3891">
        <f t="shared" si="61"/>
        <v>1393</v>
      </c>
    </row>
    <row r="3892" spans="1:12" x14ac:dyDescent="0.25">
      <c r="A3892" t="str">
        <f>A3891</f>
        <v>The OH Foundation</v>
      </c>
      <c r="B3892">
        <f>B3891</f>
        <v>2026</v>
      </c>
      <c r="C3892" t="s">
        <v>3357</v>
      </c>
      <c r="D3892" t="str">
        <f>D3891</f>
        <v>501(c)(3)</v>
      </c>
      <c r="E3892" t="str">
        <f>E3891</f>
        <v>0094-46</v>
      </c>
      <c r="F3892" s="3">
        <f>SUM(F3891)</f>
        <v>3964096</v>
      </c>
      <c r="G3892" s="3">
        <f>SUM(G3891)</f>
        <v>-3181250</v>
      </c>
      <c r="H3892" s="3">
        <f>SUM(H3891)</f>
        <v>782846</v>
      </c>
      <c r="I3892" s="3">
        <f>SUM(I3891)</f>
        <v>-102296.54</v>
      </c>
      <c r="J3892" s="4" t="s">
        <v>3369</v>
      </c>
      <c r="K3892" s="3">
        <f>SUM(K3891)</f>
        <v>680549.46</v>
      </c>
      <c r="L3892">
        <f t="shared" si="61"/>
        <v>1393</v>
      </c>
    </row>
    <row r="3893" spans="1:12" x14ac:dyDescent="0.25">
      <c r="A3893" t="s">
        <v>2757</v>
      </c>
      <c r="B3893">
        <v>2026</v>
      </c>
      <c r="C3893" t="s">
        <v>9</v>
      </c>
      <c r="D3893" t="s">
        <v>6</v>
      </c>
      <c r="E3893" t="s">
        <v>2758</v>
      </c>
      <c r="F3893" s="3">
        <v>782896</v>
      </c>
      <c r="G3893" s="3">
        <v>0</v>
      </c>
      <c r="H3893" s="3">
        <v>782896</v>
      </c>
      <c r="I3893" s="3">
        <v>-1397966.51</v>
      </c>
      <c r="J3893" s="3">
        <v>0</v>
      </c>
      <c r="K3893" s="3">
        <v>-615070.51</v>
      </c>
      <c r="L3893">
        <f t="shared" si="61"/>
        <v>1394</v>
      </c>
    </row>
    <row r="3894" spans="1:12" x14ac:dyDescent="0.25">
      <c r="A3894" t="s">
        <v>2757</v>
      </c>
      <c r="B3894">
        <v>2026</v>
      </c>
      <c r="C3894" t="s">
        <v>12</v>
      </c>
      <c r="D3894" t="s">
        <v>6</v>
      </c>
      <c r="E3894" t="s">
        <v>2758</v>
      </c>
      <c r="F3894" s="3">
        <v>6733688</v>
      </c>
      <c r="G3894" s="3">
        <v>-5038888</v>
      </c>
      <c r="H3894" s="3">
        <v>1694800</v>
      </c>
      <c r="I3894" s="3">
        <v>-442547.75</v>
      </c>
      <c r="J3894" s="4" t="s">
        <v>3369</v>
      </c>
      <c r="K3894" s="3">
        <v>1252252.25</v>
      </c>
      <c r="L3894">
        <f t="shared" si="61"/>
        <v>1394</v>
      </c>
    </row>
    <row r="3895" spans="1:12" x14ac:dyDescent="0.25">
      <c r="A3895" t="s">
        <v>2757</v>
      </c>
      <c r="B3895">
        <v>2026</v>
      </c>
      <c r="C3895" t="s">
        <v>5</v>
      </c>
      <c r="D3895" t="s">
        <v>6</v>
      </c>
      <c r="E3895" t="s">
        <v>2758</v>
      </c>
      <c r="F3895" s="3">
        <v>560097</v>
      </c>
      <c r="G3895" s="3">
        <v>-455447</v>
      </c>
      <c r="H3895" s="3">
        <v>104650</v>
      </c>
      <c r="I3895" s="3">
        <v>-21213.8</v>
      </c>
      <c r="J3895" s="4" t="s">
        <v>3369</v>
      </c>
      <c r="K3895" s="3">
        <v>83436.2</v>
      </c>
      <c r="L3895">
        <f t="shared" si="61"/>
        <v>1394</v>
      </c>
    </row>
    <row r="3896" spans="1:12" x14ac:dyDescent="0.25">
      <c r="A3896" t="str">
        <f>A3895</f>
        <v>The Ohio Baseball Club</v>
      </c>
      <c r="B3896">
        <f>B3895</f>
        <v>2026</v>
      </c>
      <c r="C3896" t="s">
        <v>3357</v>
      </c>
      <c r="D3896" t="str">
        <f>D3895</f>
        <v>501(c)(3)</v>
      </c>
      <c r="E3896" t="str">
        <f>E3895</f>
        <v>0080-46</v>
      </c>
      <c r="F3896" s="3">
        <f>SUM(F3893:F3895)</f>
        <v>8076681</v>
      </c>
      <c r="G3896" s="3">
        <f>SUM(G3893:G3895)</f>
        <v>-5494335</v>
      </c>
      <c r="H3896" s="3">
        <f>SUM(H3893:H3895)</f>
        <v>2582346</v>
      </c>
      <c r="I3896" s="3">
        <f>SUM(I3893:I3895)</f>
        <v>-1861728.06</v>
      </c>
      <c r="J3896" s="3">
        <v>0</v>
      </c>
      <c r="K3896" s="3">
        <f>SUM(K3893:K3895)</f>
        <v>720617.94</v>
      </c>
      <c r="L3896">
        <f t="shared" si="61"/>
        <v>1394</v>
      </c>
    </row>
    <row r="3897" spans="1:12" x14ac:dyDescent="0.25">
      <c r="A3897" t="s">
        <v>2759</v>
      </c>
      <c r="B3897">
        <v>2026</v>
      </c>
      <c r="C3897" t="s">
        <v>5</v>
      </c>
      <c r="D3897" t="s">
        <v>6</v>
      </c>
      <c r="E3897" t="s">
        <v>2760</v>
      </c>
      <c r="F3897" s="3">
        <v>0</v>
      </c>
      <c r="G3897" s="3">
        <v>0</v>
      </c>
      <c r="H3897" s="3">
        <v>0</v>
      </c>
      <c r="I3897" s="3">
        <v>0</v>
      </c>
      <c r="J3897" s="4" t="s">
        <v>3369</v>
      </c>
      <c r="K3897" s="3">
        <v>0</v>
      </c>
      <c r="L3897">
        <f t="shared" si="61"/>
        <v>1395</v>
      </c>
    </row>
    <row r="3898" spans="1:12" x14ac:dyDescent="0.25">
      <c r="A3898" t="str">
        <f>A3897</f>
        <v>The Penguin Club Inc</v>
      </c>
      <c r="B3898">
        <f>B3897</f>
        <v>2026</v>
      </c>
      <c r="C3898" t="s">
        <v>3357</v>
      </c>
      <c r="D3898" t="str">
        <f>D3897</f>
        <v>501(c)(3)</v>
      </c>
      <c r="E3898" t="str">
        <f>E3897</f>
        <v>1046-46</v>
      </c>
      <c r="F3898" s="3">
        <f>SUM(F3897)</f>
        <v>0</v>
      </c>
      <c r="G3898" s="3">
        <f>SUM(G3897)</f>
        <v>0</v>
      </c>
      <c r="H3898" s="3">
        <f>SUM(H3897)</f>
        <v>0</v>
      </c>
      <c r="I3898" s="3">
        <f>SUM(I3897)</f>
        <v>0</v>
      </c>
      <c r="J3898" s="4" t="s">
        <v>3369</v>
      </c>
      <c r="K3898" s="3">
        <f>SUM(K3897)</f>
        <v>0</v>
      </c>
      <c r="L3898">
        <f t="shared" si="61"/>
        <v>1395</v>
      </c>
    </row>
    <row r="3899" spans="1:12" x14ac:dyDescent="0.25">
      <c r="A3899" t="s">
        <v>2761</v>
      </c>
      <c r="B3899">
        <v>2026</v>
      </c>
      <c r="C3899" t="s">
        <v>5</v>
      </c>
      <c r="D3899" t="s">
        <v>6</v>
      </c>
      <c r="E3899" t="s">
        <v>2762</v>
      </c>
      <c r="F3899" s="3">
        <v>11920</v>
      </c>
      <c r="G3899" s="3">
        <v>-9650</v>
      </c>
      <c r="H3899" s="3">
        <v>2270</v>
      </c>
      <c r="I3899" s="3">
        <v>-715.2</v>
      </c>
      <c r="J3899" s="4" t="s">
        <v>3369</v>
      </c>
      <c r="K3899" s="3">
        <v>1554.8</v>
      </c>
      <c r="L3899">
        <f t="shared" si="61"/>
        <v>1396</v>
      </c>
    </row>
    <row r="3900" spans="1:12" x14ac:dyDescent="0.25">
      <c r="A3900" t="str">
        <f>A3899</f>
        <v>The Right Path for Washington County</v>
      </c>
      <c r="B3900">
        <f>B3899</f>
        <v>2026</v>
      </c>
      <c r="C3900" t="s">
        <v>3357</v>
      </c>
      <c r="D3900" t="str">
        <f>D3899</f>
        <v>501(c)(3)</v>
      </c>
      <c r="E3900" t="str">
        <f>E3899</f>
        <v>1045-46</v>
      </c>
      <c r="F3900" s="3">
        <f>SUM(F3899)</f>
        <v>11920</v>
      </c>
      <c r="G3900" s="3">
        <f>SUM(G3899)</f>
        <v>-9650</v>
      </c>
      <c r="H3900" s="3">
        <f>SUM(H3899)</f>
        <v>2270</v>
      </c>
      <c r="I3900" s="3">
        <f>SUM(I3899)</f>
        <v>-715.2</v>
      </c>
      <c r="J3900" s="4" t="s">
        <v>3369</v>
      </c>
      <c r="K3900" s="3">
        <f>SUM(K3899)</f>
        <v>1554.8</v>
      </c>
      <c r="L3900">
        <f t="shared" si="61"/>
        <v>1396</v>
      </c>
    </row>
    <row r="3901" spans="1:12" x14ac:dyDescent="0.25">
      <c r="A3901" t="s">
        <v>2763</v>
      </c>
      <c r="B3901">
        <v>2026</v>
      </c>
      <c r="C3901" t="s">
        <v>5</v>
      </c>
      <c r="D3901" t="s">
        <v>6</v>
      </c>
      <c r="E3901" t="s">
        <v>2764</v>
      </c>
      <c r="F3901" s="3">
        <v>166344</v>
      </c>
      <c r="G3901" s="3">
        <v>-131695</v>
      </c>
      <c r="H3901" s="3">
        <v>34649</v>
      </c>
      <c r="I3901" s="3">
        <v>-6284</v>
      </c>
      <c r="J3901" s="4" t="s">
        <v>3369</v>
      </c>
      <c r="K3901" s="3">
        <v>28365</v>
      </c>
      <c r="L3901">
        <f t="shared" si="61"/>
        <v>1397</v>
      </c>
    </row>
    <row r="3902" spans="1:12" x14ac:dyDescent="0.25">
      <c r="A3902" t="str">
        <f>A3901</f>
        <v xml:space="preserve">The Shane Center for Therapeutic Horsemanship </v>
      </c>
      <c r="B3902">
        <f>B3901</f>
        <v>2026</v>
      </c>
      <c r="C3902" t="s">
        <v>3357</v>
      </c>
      <c r="D3902" t="str">
        <f>D3901</f>
        <v>501(c)(3)</v>
      </c>
      <c r="E3902" t="str">
        <f>E3901</f>
        <v>0065-31</v>
      </c>
      <c r="F3902" s="3">
        <f>SUM(F3901)</f>
        <v>166344</v>
      </c>
      <c r="G3902" s="3">
        <f>SUM(G3901)</f>
        <v>-131695</v>
      </c>
      <c r="H3902" s="3">
        <f>SUM(H3901)</f>
        <v>34649</v>
      </c>
      <c r="I3902" s="3">
        <f>SUM(I3901)</f>
        <v>-6284</v>
      </c>
      <c r="J3902" s="4" t="s">
        <v>3369</v>
      </c>
      <c r="K3902" s="3">
        <f>SUM(K3901)</f>
        <v>28365</v>
      </c>
      <c r="L3902">
        <f t="shared" si="61"/>
        <v>1397</v>
      </c>
    </row>
    <row r="3903" spans="1:12" x14ac:dyDescent="0.25">
      <c r="A3903" t="s">
        <v>2765</v>
      </c>
      <c r="B3903">
        <v>2026</v>
      </c>
      <c r="C3903" t="s">
        <v>9</v>
      </c>
      <c r="D3903" t="s">
        <v>6</v>
      </c>
      <c r="E3903" t="s">
        <v>2766</v>
      </c>
      <c r="F3903" s="3">
        <v>297617</v>
      </c>
      <c r="G3903" s="3">
        <v>0</v>
      </c>
      <c r="H3903" s="3">
        <v>297617</v>
      </c>
      <c r="I3903" s="3">
        <v>-444228.13</v>
      </c>
      <c r="J3903" s="3">
        <v>5579.96</v>
      </c>
      <c r="K3903" s="3">
        <v>-141031.17000000001</v>
      </c>
      <c r="L3903">
        <f t="shared" si="61"/>
        <v>1398</v>
      </c>
    </row>
    <row r="3904" spans="1:12" x14ac:dyDescent="0.25">
      <c r="A3904" t="s">
        <v>2765</v>
      </c>
      <c r="B3904">
        <v>2026</v>
      </c>
      <c r="C3904" t="s">
        <v>12</v>
      </c>
      <c r="D3904" t="s">
        <v>6</v>
      </c>
      <c r="E3904" t="s">
        <v>2766</v>
      </c>
      <c r="F3904" s="3">
        <v>1438496</v>
      </c>
      <c r="G3904" s="3">
        <v>-1069245</v>
      </c>
      <c r="H3904" s="3">
        <v>369251</v>
      </c>
      <c r="I3904" s="3">
        <v>-86644.5</v>
      </c>
      <c r="J3904" s="4" t="s">
        <v>3369</v>
      </c>
      <c r="K3904" s="3">
        <v>282606.5</v>
      </c>
      <c r="L3904">
        <f t="shared" si="61"/>
        <v>1398</v>
      </c>
    </row>
    <row r="3905" spans="1:12" x14ac:dyDescent="0.25">
      <c r="A3905" t="str">
        <f>A3904</f>
        <v>THE ST. SAVA SERBIAN EASTERN ORTHODOX CHURCH OF CLEVELAND, OHIO</v>
      </c>
      <c r="B3905">
        <f>B3904</f>
        <v>2026</v>
      </c>
      <c r="C3905" t="s">
        <v>3357</v>
      </c>
      <c r="D3905" t="str">
        <f>D3904</f>
        <v>501(c)(3)</v>
      </c>
      <c r="E3905" t="str">
        <f>E3904</f>
        <v>0438-45</v>
      </c>
      <c r="F3905" s="3">
        <f>SUM(F3903:F3904)</f>
        <v>1736113</v>
      </c>
      <c r="G3905" s="3">
        <f>SUM(G3903:G3904)</f>
        <v>-1069245</v>
      </c>
      <c r="H3905" s="3">
        <f>SUM(H3903:H3904)</f>
        <v>666868</v>
      </c>
      <c r="I3905" s="3">
        <f>SUM(I3903:I3904)</f>
        <v>-530872.63</v>
      </c>
      <c r="J3905" s="3">
        <v>5579.96</v>
      </c>
      <c r="K3905" s="3">
        <f>SUM(K3903:K3904)</f>
        <v>141575.32999999999</v>
      </c>
      <c r="L3905">
        <f t="shared" si="61"/>
        <v>1398</v>
      </c>
    </row>
    <row r="3906" spans="1:12" x14ac:dyDescent="0.25">
      <c r="A3906" t="s">
        <v>2767</v>
      </c>
      <c r="B3906">
        <v>2026</v>
      </c>
      <c r="C3906" t="s">
        <v>5</v>
      </c>
      <c r="D3906" t="s">
        <v>6</v>
      </c>
      <c r="E3906" t="s">
        <v>2768</v>
      </c>
      <c r="F3906" s="3">
        <v>1111016</v>
      </c>
      <c r="G3906" s="3">
        <v>-901242</v>
      </c>
      <c r="H3906" s="3">
        <v>209774</v>
      </c>
      <c r="I3906" s="3">
        <v>-22648</v>
      </c>
      <c r="J3906" s="4" t="s">
        <v>3369</v>
      </c>
      <c r="K3906" s="3">
        <v>187126</v>
      </c>
      <c r="L3906">
        <f t="shared" si="61"/>
        <v>1399</v>
      </c>
    </row>
    <row r="3907" spans="1:12" x14ac:dyDescent="0.25">
      <c r="A3907" t="str">
        <f>A3906</f>
        <v>The Union Club of Springfield, Ohio</v>
      </c>
      <c r="B3907">
        <f>B3906</f>
        <v>2026</v>
      </c>
      <c r="C3907" t="s">
        <v>3357</v>
      </c>
      <c r="D3907" t="str">
        <f>D3906</f>
        <v>501(c)(3)</v>
      </c>
      <c r="E3907" t="str">
        <f>E3906</f>
        <v>0075-46</v>
      </c>
      <c r="F3907" s="3">
        <f>SUM(F3906)</f>
        <v>1111016</v>
      </c>
      <c r="G3907" s="3">
        <f>SUM(G3906)</f>
        <v>-901242</v>
      </c>
      <c r="H3907" s="3">
        <f>SUM(H3906)</f>
        <v>209774</v>
      </c>
      <c r="I3907" s="3">
        <f>SUM(I3906)</f>
        <v>-22648</v>
      </c>
      <c r="J3907" s="4" t="s">
        <v>3369</v>
      </c>
      <c r="K3907" s="3">
        <f>SUM(K3906)</f>
        <v>187126</v>
      </c>
      <c r="L3907">
        <f t="shared" si="61"/>
        <v>1399</v>
      </c>
    </row>
    <row r="3908" spans="1:12" x14ac:dyDescent="0.25">
      <c r="A3908" t="s">
        <v>2769</v>
      </c>
      <c r="B3908">
        <v>2026</v>
      </c>
      <c r="C3908" t="s">
        <v>5</v>
      </c>
      <c r="D3908" t="s">
        <v>6</v>
      </c>
      <c r="E3908" t="s">
        <v>2770</v>
      </c>
      <c r="F3908" s="3">
        <v>6190505</v>
      </c>
      <c r="G3908" s="3">
        <v>-5015839</v>
      </c>
      <c r="H3908" s="3">
        <v>1174666</v>
      </c>
      <c r="I3908" s="3">
        <v>-361092</v>
      </c>
      <c r="J3908" s="4" t="s">
        <v>3369</v>
      </c>
      <c r="K3908" s="3">
        <v>813574</v>
      </c>
      <c r="L3908">
        <f t="shared" ref="L3908:L3971" si="62">IF(E3908=E3907,L3907,L3907+1)</f>
        <v>1400</v>
      </c>
    </row>
    <row r="3909" spans="1:12" x14ac:dyDescent="0.25">
      <c r="A3909" t="str">
        <f>A3908</f>
        <v xml:space="preserve">The Veterans and First Responders </v>
      </c>
      <c r="B3909">
        <f>B3908</f>
        <v>2026</v>
      </c>
      <c r="C3909" t="s">
        <v>3357</v>
      </c>
      <c r="D3909" t="str">
        <f>D3908</f>
        <v>501(c)(3)</v>
      </c>
      <c r="E3909" t="str">
        <f>E3908</f>
        <v>0160-34</v>
      </c>
      <c r="F3909" s="3">
        <f>SUM(F3908)</f>
        <v>6190505</v>
      </c>
      <c r="G3909" s="3">
        <f>SUM(G3908)</f>
        <v>-5015839</v>
      </c>
      <c r="H3909" s="3">
        <f>SUM(H3908)</f>
        <v>1174666</v>
      </c>
      <c r="I3909" s="3">
        <f>SUM(I3908)</f>
        <v>-361092</v>
      </c>
      <c r="J3909" s="4" t="s">
        <v>3369</v>
      </c>
      <c r="K3909" s="3">
        <f>SUM(K3908)</f>
        <v>813574</v>
      </c>
      <c r="L3909">
        <f t="shared" si="62"/>
        <v>1400</v>
      </c>
    </row>
    <row r="3910" spans="1:12" x14ac:dyDescent="0.25">
      <c r="A3910" t="s">
        <v>2771</v>
      </c>
      <c r="B3910">
        <v>2026</v>
      </c>
      <c r="C3910" t="s">
        <v>9</v>
      </c>
      <c r="D3910" t="s">
        <v>6</v>
      </c>
      <c r="E3910" t="s">
        <v>2772</v>
      </c>
      <c r="F3910" s="3">
        <v>36403.86</v>
      </c>
      <c r="G3910" s="3">
        <v>0</v>
      </c>
      <c r="H3910" s="3">
        <v>36403.86</v>
      </c>
      <c r="I3910" s="3">
        <v>-15958.63</v>
      </c>
      <c r="J3910" s="3">
        <v>-38.92</v>
      </c>
      <c r="K3910" s="3">
        <v>20406.310000000001</v>
      </c>
      <c r="L3910">
        <f t="shared" si="62"/>
        <v>1401</v>
      </c>
    </row>
    <row r="3911" spans="1:12" x14ac:dyDescent="0.25">
      <c r="A3911" t="str">
        <f>A3910</f>
        <v>The Visual Bucket List Foundation</v>
      </c>
      <c r="B3911">
        <f>B3910</f>
        <v>2026</v>
      </c>
      <c r="C3911" t="s">
        <v>3357</v>
      </c>
      <c r="D3911" t="str">
        <f>D3910</f>
        <v>501(c)(3)</v>
      </c>
      <c r="E3911" t="str">
        <f>E3910</f>
        <v>0100-46</v>
      </c>
      <c r="F3911" s="3">
        <f>SUM(F3910)</f>
        <v>36403.86</v>
      </c>
      <c r="G3911" s="3">
        <f>SUM(G3910)</f>
        <v>0</v>
      </c>
      <c r="H3911" s="3">
        <f>SUM(H3910)</f>
        <v>36403.86</v>
      </c>
      <c r="I3911" s="3">
        <f>SUM(I3910)</f>
        <v>-15958.63</v>
      </c>
      <c r="J3911" s="3">
        <v>-38.92</v>
      </c>
      <c r="K3911" s="3">
        <f>SUM(K3910)</f>
        <v>20406.310000000001</v>
      </c>
      <c r="L3911">
        <f t="shared" si="62"/>
        <v>1401</v>
      </c>
    </row>
    <row r="3912" spans="1:12" x14ac:dyDescent="0.25">
      <c r="A3912" t="s">
        <v>2773</v>
      </c>
      <c r="B3912">
        <v>2026</v>
      </c>
      <c r="C3912" t="s">
        <v>1</v>
      </c>
      <c r="D3912" t="s">
        <v>10</v>
      </c>
      <c r="E3912" t="s">
        <v>2774</v>
      </c>
      <c r="F3912" s="3">
        <v>672140.75</v>
      </c>
      <c r="G3912" s="3">
        <v>-531969.5</v>
      </c>
      <c r="H3912" s="3">
        <v>140171.25</v>
      </c>
      <c r="I3912" s="3">
        <v>-36282.31</v>
      </c>
      <c r="J3912" s="4" t="s">
        <v>3369</v>
      </c>
      <c r="K3912" s="3">
        <v>103888.94</v>
      </c>
      <c r="L3912">
        <f t="shared" si="62"/>
        <v>1402</v>
      </c>
    </row>
    <row r="3913" spans="1:12" x14ac:dyDescent="0.25">
      <c r="A3913" t="s">
        <v>2773</v>
      </c>
      <c r="B3913">
        <v>2026</v>
      </c>
      <c r="C3913" t="s">
        <v>5</v>
      </c>
      <c r="D3913" t="s">
        <v>10</v>
      </c>
      <c r="E3913" t="s">
        <v>2774</v>
      </c>
      <c r="F3913" s="3">
        <v>15879</v>
      </c>
      <c r="G3913" s="3">
        <v>-12070</v>
      </c>
      <c r="H3913" s="3">
        <v>3809</v>
      </c>
      <c r="I3913" s="3">
        <v>-1064.0899999999999</v>
      </c>
      <c r="J3913" s="4" t="s">
        <v>3369</v>
      </c>
      <c r="K3913" s="3">
        <v>2744.91</v>
      </c>
      <c r="L3913">
        <f t="shared" si="62"/>
        <v>1402</v>
      </c>
    </row>
    <row r="3914" spans="1:12" x14ac:dyDescent="0.25">
      <c r="A3914" t="str">
        <f>A3913</f>
        <v>Thompson Wallingford Post 594 American Legion</v>
      </c>
      <c r="B3914">
        <f>B3913</f>
        <v>2026</v>
      </c>
      <c r="C3914" t="s">
        <v>3357</v>
      </c>
      <c r="D3914" t="str">
        <f>D3913</f>
        <v>501(c)(19)</v>
      </c>
      <c r="E3914" t="str">
        <f>E3913</f>
        <v>1034-46</v>
      </c>
      <c r="F3914" s="3">
        <f>SUM(F3912:F3913)</f>
        <v>688019.75</v>
      </c>
      <c r="G3914" s="3">
        <f>SUM(G3912:G3913)</f>
        <v>-544039.5</v>
      </c>
      <c r="H3914" s="3">
        <f>SUM(H3912:H3913)</f>
        <v>143980.25</v>
      </c>
      <c r="I3914" s="3">
        <f>SUM(I3912:I3913)</f>
        <v>-37346.399999999994</v>
      </c>
      <c r="J3914" s="4" t="s">
        <v>3369</v>
      </c>
      <c r="K3914" s="3">
        <f>SUM(K3912:K3913)</f>
        <v>106633.85</v>
      </c>
      <c r="L3914">
        <f t="shared" si="62"/>
        <v>1402</v>
      </c>
    </row>
    <row r="3915" spans="1:12" x14ac:dyDescent="0.25">
      <c r="A3915" t="s">
        <v>2775</v>
      </c>
      <c r="B3915">
        <v>2026</v>
      </c>
      <c r="C3915" t="s">
        <v>9</v>
      </c>
      <c r="D3915" t="s">
        <v>6</v>
      </c>
      <c r="E3915" t="s">
        <v>2776</v>
      </c>
      <c r="F3915" s="3">
        <v>144123</v>
      </c>
      <c r="G3915" s="3">
        <v>0</v>
      </c>
      <c r="H3915" s="3">
        <v>144123</v>
      </c>
      <c r="I3915" s="3">
        <v>-174662.05</v>
      </c>
      <c r="J3915" s="3">
        <v>12540.88</v>
      </c>
      <c r="K3915" s="3">
        <v>-17998.169999999998</v>
      </c>
      <c r="L3915">
        <f t="shared" si="62"/>
        <v>1403</v>
      </c>
    </row>
    <row r="3916" spans="1:12" x14ac:dyDescent="0.25">
      <c r="A3916" t="s">
        <v>2775</v>
      </c>
      <c r="B3916">
        <v>2026</v>
      </c>
      <c r="C3916" t="s">
        <v>12</v>
      </c>
      <c r="D3916" t="s">
        <v>6</v>
      </c>
      <c r="E3916" t="s">
        <v>2776</v>
      </c>
      <c r="F3916" s="3">
        <v>791452</v>
      </c>
      <c r="G3916" s="3">
        <v>-591619</v>
      </c>
      <c r="H3916" s="3">
        <v>199833</v>
      </c>
      <c r="I3916" s="3">
        <v>-45234</v>
      </c>
      <c r="J3916" s="4" t="s">
        <v>3369</v>
      </c>
      <c r="K3916" s="3">
        <v>154599</v>
      </c>
      <c r="L3916">
        <f t="shared" si="62"/>
        <v>1403</v>
      </c>
    </row>
    <row r="3917" spans="1:12" x14ac:dyDescent="0.25">
      <c r="A3917" t="s">
        <v>2775</v>
      </c>
      <c r="B3917">
        <v>2026</v>
      </c>
      <c r="C3917" t="s">
        <v>5</v>
      </c>
      <c r="D3917" t="s">
        <v>6</v>
      </c>
      <c r="E3917" t="s">
        <v>2776</v>
      </c>
      <c r="F3917" s="3">
        <v>66880</v>
      </c>
      <c r="G3917" s="3">
        <v>-52516</v>
      </c>
      <c r="H3917" s="3">
        <v>14364</v>
      </c>
      <c r="I3917" s="3">
        <v>-3388.55</v>
      </c>
      <c r="J3917" s="4" t="s">
        <v>3369</v>
      </c>
      <c r="K3917" s="3">
        <v>10975.45</v>
      </c>
      <c r="L3917">
        <f t="shared" si="62"/>
        <v>1403</v>
      </c>
    </row>
    <row r="3918" spans="1:12" x14ac:dyDescent="0.25">
      <c r="A3918" t="str">
        <f>A3917</f>
        <v>Three Pits and a Lady</v>
      </c>
      <c r="B3918">
        <f>B3917</f>
        <v>2026</v>
      </c>
      <c r="C3918" t="s">
        <v>3357</v>
      </c>
      <c r="D3918" t="str">
        <f>D3917</f>
        <v>501(c)(3)</v>
      </c>
      <c r="E3918" t="str">
        <f>E3917</f>
        <v>1016-46</v>
      </c>
      <c r="F3918" s="3">
        <f>SUM(F3915:F3917)</f>
        <v>1002455</v>
      </c>
      <c r="G3918" s="3">
        <f>SUM(G3915:G3917)</f>
        <v>-644135</v>
      </c>
      <c r="H3918" s="3">
        <f>SUM(H3915:H3917)</f>
        <v>358320</v>
      </c>
      <c r="I3918" s="3">
        <f>SUM(I3915:I3917)</f>
        <v>-223284.59999999998</v>
      </c>
      <c r="J3918" s="3">
        <v>12540.88</v>
      </c>
      <c r="K3918" s="3">
        <f>SUM(K3915:K3917)</f>
        <v>147576.28000000003</v>
      </c>
      <c r="L3918">
        <f t="shared" si="62"/>
        <v>1403</v>
      </c>
    </row>
    <row r="3919" spans="1:12" x14ac:dyDescent="0.25">
      <c r="A3919" t="s">
        <v>2777</v>
      </c>
      <c r="B3919">
        <v>2026</v>
      </c>
      <c r="C3919" t="s">
        <v>5</v>
      </c>
      <c r="D3919" t="s">
        <v>6</v>
      </c>
      <c r="E3919" t="s">
        <v>2778</v>
      </c>
      <c r="F3919" s="3">
        <v>221422</v>
      </c>
      <c r="G3919" s="3">
        <v>-178799</v>
      </c>
      <c r="H3919" s="3">
        <v>42623</v>
      </c>
      <c r="I3919" s="3">
        <v>-13285.32</v>
      </c>
      <c r="J3919" s="4" t="s">
        <v>3369</v>
      </c>
      <c r="K3919" s="3">
        <v>29337.68</v>
      </c>
      <c r="L3919">
        <f t="shared" si="62"/>
        <v>1404</v>
      </c>
    </row>
    <row r="3920" spans="1:12" x14ac:dyDescent="0.25">
      <c r="A3920" t="str">
        <f>A3919</f>
        <v>Three Rivers Firefighters Association</v>
      </c>
      <c r="B3920">
        <f>B3919</f>
        <v>2026</v>
      </c>
      <c r="C3920" t="s">
        <v>3357</v>
      </c>
      <c r="D3920" t="str">
        <f>D3919</f>
        <v>501(c)(3)</v>
      </c>
      <c r="E3920" t="str">
        <f>E3919</f>
        <v>0095-46</v>
      </c>
      <c r="F3920" s="3">
        <f>SUM(F3919)</f>
        <v>221422</v>
      </c>
      <c r="G3920" s="3">
        <f>SUM(G3919)</f>
        <v>-178799</v>
      </c>
      <c r="H3920" s="3">
        <f>SUM(H3919)</f>
        <v>42623</v>
      </c>
      <c r="I3920" s="3">
        <f>SUM(I3919)</f>
        <v>-13285.32</v>
      </c>
      <c r="J3920" s="4" t="s">
        <v>3369</v>
      </c>
      <c r="K3920" s="3">
        <f>SUM(K3919)</f>
        <v>29337.68</v>
      </c>
      <c r="L3920">
        <f t="shared" si="62"/>
        <v>1404</v>
      </c>
    </row>
    <row r="3921" spans="1:12" x14ac:dyDescent="0.25">
      <c r="A3921" t="s">
        <v>2779</v>
      </c>
      <c r="B3921">
        <v>2026</v>
      </c>
      <c r="C3921" t="s">
        <v>5</v>
      </c>
      <c r="D3921" t="s">
        <v>6</v>
      </c>
      <c r="E3921" t="s">
        <v>2780</v>
      </c>
      <c r="F3921" s="3">
        <v>24000</v>
      </c>
      <c r="G3921" s="3">
        <v>-19326</v>
      </c>
      <c r="H3921" s="3">
        <v>4674</v>
      </c>
      <c r="I3921" s="3">
        <v>-1440</v>
      </c>
      <c r="J3921" s="4" t="s">
        <v>3369</v>
      </c>
      <c r="K3921" s="3">
        <v>3234</v>
      </c>
      <c r="L3921">
        <f t="shared" si="62"/>
        <v>1405</v>
      </c>
    </row>
    <row r="3922" spans="1:12" x14ac:dyDescent="0.25">
      <c r="A3922" t="str">
        <f>A3921</f>
        <v>Tinora Boosters Club, Inc.</v>
      </c>
      <c r="B3922">
        <f>B3921</f>
        <v>2026</v>
      </c>
      <c r="C3922" t="s">
        <v>3357</v>
      </c>
      <c r="D3922" t="str">
        <f>D3921</f>
        <v>501(c)(3)</v>
      </c>
      <c r="E3922" t="str">
        <f>E3921</f>
        <v>1043-46</v>
      </c>
      <c r="F3922" s="3">
        <f>SUM(F3921)</f>
        <v>24000</v>
      </c>
      <c r="G3922" s="3">
        <f>SUM(G3921)</f>
        <v>-19326</v>
      </c>
      <c r="H3922" s="3">
        <f>SUM(H3921)</f>
        <v>4674</v>
      </c>
      <c r="I3922" s="3">
        <f>SUM(I3921)</f>
        <v>-1440</v>
      </c>
      <c r="J3922" s="4" t="s">
        <v>3369</v>
      </c>
      <c r="K3922" s="3">
        <f>SUM(K3921)</f>
        <v>3234</v>
      </c>
      <c r="L3922">
        <f t="shared" si="62"/>
        <v>1405</v>
      </c>
    </row>
    <row r="3923" spans="1:12" x14ac:dyDescent="0.25">
      <c r="A3923" t="s">
        <v>2781</v>
      </c>
      <c r="B3923">
        <v>2026</v>
      </c>
      <c r="C3923" t="s">
        <v>9</v>
      </c>
      <c r="D3923" t="s">
        <v>6</v>
      </c>
      <c r="E3923" t="s">
        <v>2782</v>
      </c>
      <c r="F3923" s="3">
        <v>31251</v>
      </c>
      <c r="G3923" s="3">
        <v>0</v>
      </c>
      <c r="H3923" s="3">
        <v>31251</v>
      </c>
      <c r="I3923" s="3">
        <v>-4761.97</v>
      </c>
      <c r="J3923" s="3">
        <v>-223.35</v>
      </c>
      <c r="K3923" s="3">
        <v>26265.68</v>
      </c>
      <c r="L3923">
        <f t="shared" si="62"/>
        <v>1406</v>
      </c>
    </row>
    <row r="3924" spans="1:12" x14ac:dyDescent="0.25">
      <c r="A3924" t="str">
        <f>A3923</f>
        <v>Toledo Society for the Blind</v>
      </c>
      <c r="B3924">
        <f>B3923</f>
        <v>2026</v>
      </c>
      <c r="C3924" t="s">
        <v>3357</v>
      </c>
      <c r="D3924" t="str">
        <f>D3923</f>
        <v>501(c)(3)</v>
      </c>
      <c r="E3924" t="str">
        <f>E3923</f>
        <v>1011-46</v>
      </c>
      <c r="F3924" s="3">
        <f>SUM(F3923)</f>
        <v>31251</v>
      </c>
      <c r="G3924" s="3">
        <f>SUM(G3923)</f>
        <v>0</v>
      </c>
      <c r="H3924" s="3">
        <f>SUM(H3923)</f>
        <v>31251</v>
      </c>
      <c r="I3924" s="3">
        <f>SUM(I3923)</f>
        <v>-4761.97</v>
      </c>
      <c r="J3924" s="3">
        <v>-223.35</v>
      </c>
      <c r="K3924" s="3">
        <f>SUM(K3923)</f>
        <v>26265.68</v>
      </c>
      <c r="L3924">
        <f t="shared" si="62"/>
        <v>1406</v>
      </c>
    </row>
    <row r="3925" spans="1:12" x14ac:dyDescent="0.25">
      <c r="A3925" t="s">
        <v>2783</v>
      </c>
      <c r="B3925">
        <v>2026</v>
      </c>
      <c r="C3925" t="s">
        <v>9</v>
      </c>
      <c r="D3925" t="s">
        <v>6</v>
      </c>
      <c r="E3925" t="s">
        <v>2784</v>
      </c>
      <c r="F3925" s="3">
        <v>2015.7</v>
      </c>
      <c r="G3925" s="3">
        <v>0</v>
      </c>
      <c r="H3925" s="3">
        <v>2015.7</v>
      </c>
      <c r="I3925" s="3">
        <v>-675</v>
      </c>
      <c r="J3925" s="3">
        <v>0</v>
      </c>
      <c r="K3925" s="3">
        <v>1340.7</v>
      </c>
      <c r="L3925">
        <f t="shared" si="62"/>
        <v>1407</v>
      </c>
    </row>
    <row r="3926" spans="1:12" x14ac:dyDescent="0.25">
      <c r="A3926" t="s">
        <v>2783</v>
      </c>
      <c r="B3926">
        <v>2026</v>
      </c>
      <c r="C3926" t="s">
        <v>12</v>
      </c>
      <c r="D3926" t="s">
        <v>6</v>
      </c>
      <c r="E3926" t="s">
        <v>2784</v>
      </c>
      <c r="F3926" s="3">
        <v>6015.1</v>
      </c>
      <c r="G3926" s="3">
        <v>-4451</v>
      </c>
      <c r="H3926" s="3">
        <v>1564.1</v>
      </c>
      <c r="I3926" s="3">
        <v>0</v>
      </c>
      <c r="J3926" s="4" t="s">
        <v>3369</v>
      </c>
      <c r="K3926" s="3">
        <v>1564.1</v>
      </c>
      <c r="L3926">
        <f t="shared" si="62"/>
        <v>1407</v>
      </c>
    </row>
    <row r="3927" spans="1:12" x14ac:dyDescent="0.25">
      <c r="A3927" t="s">
        <v>2783</v>
      </c>
      <c r="B3927">
        <v>2026</v>
      </c>
      <c r="C3927" t="s">
        <v>5</v>
      </c>
      <c r="D3927" t="s">
        <v>6</v>
      </c>
      <c r="E3927" t="s">
        <v>2784</v>
      </c>
      <c r="F3927" s="3">
        <v>0</v>
      </c>
      <c r="G3927" s="3">
        <v>0</v>
      </c>
      <c r="H3927" s="3">
        <v>0</v>
      </c>
      <c r="I3927" s="3">
        <v>0</v>
      </c>
      <c r="J3927" s="4" t="s">
        <v>3369</v>
      </c>
      <c r="K3927" s="3">
        <v>0</v>
      </c>
      <c r="L3927">
        <f t="shared" si="62"/>
        <v>1407</v>
      </c>
    </row>
    <row r="3928" spans="1:12" x14ac:dyDescent="0.25">
      <c r="A3928" t="str">
        <f>A3927</f>
        <v>Transfiguration of the Lord Catholic Church</v>
      </c>
      <c r="B3928">
        <f>B3927</f>
        <v>2026</v>
      </c>
      <c r="C3928" t="s">
        <v>3357</v>
      </c>
      <c r="D3928" t="str">
        <f>D3927</f>
        <v>501(c)(3)</v>
      </c>
      <c r="E3928" t="str">
        <f>E3927</f>
        <v>0519-45</v>
      </c>
      <c r="F3928" s="3">
        <f>SUM(F3925:F3927)</f>
        <v>8030.8</v>
      </c>
      <c r="G3928" s="3">
        <f>SUM(G3925:G3927)</f>
        <v>-4451</v>
      </c>
      <c r="H3928" s="3">
        <f>SUM(H3925:H3927)</f>
        <v>3579.8</v>
      </c>
      <c r="I3928" s="3">
        <f>SUM(I3925:I3927)</f>
        <v>-675</v>
      </c>
      <c r="J3928" s="3">
        <v>0</v>
      </c>
      <c r="K3928" s="3">
        <f>SUM(K3925:K3927)</f>
        <v>2904.8</v>
      </c>
      <c r="L3928">
        <f t="shared" si="62"/>
        <v>1407</v>
      </c>
    </row>
    <row r="3929" spans="1:12" x14ac:dyDescent="0.25">
      <c r="A3929" t="s">
        <v>2785</v>
      </c>
      <c r="B3929">
        <v>2026</v>
      </c>
      <c r="C3929" t="s">
        <v>1</v>
      </c>
      <c r="D3929" t="s">
        <v>10</v>
      </c>
      <c r="E3929" t="s">
        <v>2786</v>
      </c>
      <c r="F3929" s="3">
        <v>3831993.25</v>
      </c>
      <c r="G3929" s="3">
        <v>-3581938.95</v>
      </c>
      <c r="H3929" s="3">
        <v>250054.3</v>
      </c>
      <c r="I3929" s="3">
        <v>-91257.36</v>
      </c>
      <c r="J3929" s="4" t="s">
        <v>3369</v>
      </c>
      <c r="K3929" s="3">
        <v>158796.94</v>
      </c>
      <c r="L3929">
        <f t="shared" si="62"/>
        <v>1408</v>
      </c>
    </row>
    <row r="3930" spans="1:12" x14ac:dyDescent="0.25">
      <c r="A3930" t="s">
        <v>2785</v>
      </c>
      <c r="B3930">
        <v>2026</v>
      </c>
      <c r="C3930" t="s">
        <v>5</v>
      </c>
      <c r="D3930" t="s">
        <v>10</v>
      </c>
      <c r="E3930" t="s">
        <v>2786</v>
      </c>
      <c r="F3930" s="3">
        <v>71013</v>
      </c>
      <c r="G3930" s="3">
        <v>-54421</v>
      </c>
      <c r="H3930" s="3">
        <v>16592</v>
      </c>
      <c r="I3930" s="3">
        <v>-5620.65</v>
      </c>
      <c r="J3930" s="4" t="s">
        <v>3369</v>
      </c>
      <c r="K3930" s="3">
        <v>10971.35</v>
      </c>
      <c r="L3930">
        <f t="shared" si="62"/>
        <v>1408</v>
      </c>
    </row>
    <row r="3931" spans="1:12" x14ac:dyDescent="0.25">
      <c r="A3931" t="str">
        <f>A3930</f>
        <v>TRI COMM POST 4719</v>
      </c>
      <c r="B3931">
        <f>B3930</f>
        <v>2026</v>
      </c>
      <c r="C3931" t="s">
        <v>3357</v>
      </c>
      <c r="D3931" t="str">
        <f>D3930</f>
        <v>501(c)(19)</v>
      </c>
      <c r="E3931" t="str">
        <f>E3930</f>
        <v>0309-48</v>
      </c>
      <c r="F3931" s="3">
        <f>SUM(F3929:F3930)</f>
        <v>3903006.25</v>
      </c>
      <c r="G3931" s="3">
        <f>SUM(G3929:G3930)</f>
        <v>-3636359.95</v>
      </c>
      <c r="H3931" s="3">
        <f>SUM(H3929:H3930)</f>
        <v>266646.3</v>
      </c>
      <c r="I3931" s="3">
        <f>SUM(I3929:I3930)</f>
        <v>-96878.01</v>
      </c>
      <c r="J3931" s="4" t="s">
        <v>3369</v>
      </c>
      <c r="K3931" s="3">
        <f>SUM(K3929:K3930)</f>
        <v>169768.29</v>
      </c>
      <c r="L3931">
        <f t="shared" si="62"/>
        <v>1408</v>
      </c>
    </row>
    <row r="3932" spans="1:12" x14ac:dyDescent="0.25">
      <c r="A3932" t="s">
        <v>2787</v>
      </c>
      <c r="B3932">
        <v>2026</v>
      </c>
      <c r="C3932" t="s">
        <v>9</v>
      </c>
      <c r="D3932" t="s">
        <v>921</v>
      </c>
      <c r="E3932" t="s">
        <v>2788</v>
      </c>
      <c r="F3932" s="3">
        <v>8319.25</v>
      </c>
      <c r="G3932" s="3">
        <v>0</v>
      </c>
      <c r="H3932" s="3">
        <v>8319.25</v>
      </c>
      <c r="I3932" s="3">
        <v>-5827.75</v>
      </c>
      <c r="J3932" s="3">
        <v>0</v>
      </c>
      <c r="K3932" s="3">
        <v>2491.5</v>
      </c>
      <c r="L3932">
        <f t="shared" si="62"/>
        <v>1409</v>
      </c>
    </row>
    <row r="3933" spans="1:12" x14ac:dyDescent="0.25">
      <c r="A3933" t="str">
        <f>A3932</f>
        <v>TRI COUNTY NORTH COMMUNITY ASSOCIATION</v>
      </c>
      <c r="B3933">
        <f>B3932</f>
        <v>2026</v>
      </c>
      <c r="C3933" t="s">
        <v>3357</v>
      </c>
      <c r="D3933" t="str">
        <f>D3932</f>
        <v>501(c)(4)</v>
      </c>
      <c r="E3933" t="str">
        <f>E3932</f>
        <v>1003-46</v>
      </c>
      <c r="F3933" s="3">
        <f>SUM(F3932)</f>
        <v>8319.25</v>
      </c>
      <c r="G3933" s="3">
        <f>SUM(G3932)</f>
        <v>0</v>
      </c>
      <c r="H3933" s="3">
        <f>SUM(H3932)</f>
        <v>8319.25</v>
      </c>
      <c r="I3933" s="3">
        <f>SUM(I3932)</f>
        <v>-5827.75</v>
      </c>
      <c r="J3933" s="3">
        <v>0</v>
      </c>
      <c r="K3933" s="3">
        <f>SUM(K3932)</f>
        <v>2491.5</v>
      </c>
      <c r="L3933">
        <f t="shared" si="62"/>
        <v>1409</v>
      </c>
    </row>
    <row r="3934" spans="1:12" x14ac:dyDescent="0.25">
      <c r="A3934" t="s">
        <v>2789</v>
      </c>
      <c r="B3934">
        <v>2026</v>
      </c>
      <c r="C3934" t="s">
        <v>9</v>
      </c>
      <c r="D3934" t="s">
        <v>6</v>
      </c>
      <c r="E3934" t="s">
        <v>2790</v>
      </c>
      <c r="F3934" s="3">
        <v>4086.09</v>
      </c>
      <c r="G3934" s="3">
        <v>0</v>
      </c>
      <c r="H3934" s="3">
        <v>4086.09</v>
      </c>
      <c r="I3934" s="3">
        <v>-4255.1099999999997</v>
      </c>
      <c r="J3934" s="3">
        <v>0</v>
      </c>
      <c r="K3934" s="3">
        <v>-169.02</v>
      </c>
      <c r="L3934">
        <f t="shared" si="62"/>
        <v>1410</v>
      </c>
    </row>
    <row r="3935" spans="1:12" x14ac:dyDescent="0.25">
      <c r="A3935" t="str">
        <f>A3934</f>
        <v>TRI VALLEY FIRE DISTRICT ASSOCIATION</v>
      </c>
      <c r="B3935">
        <f>B3934</f>
        <v>2026</v>
      </c>
      <c r="C3935" t="s">
        <v>3357</v>
      </c>
      <c r="D3935" t="str">
        <f>D3934</f>
        <v>501(c)(3)</v>
      </c>
      <c r="E3935" t="str">
        <f>E3934</f>
        <v>1041-46</v>
      </c>
      <c r="F3935" s="3">
        <f>SUM(F3934)</f>
        <v>4086.09</v>
      </c>
      <c r="G3935" s="3">
        <f>SUM(G3934)</f>
        <v>0</v>
      </c>
      <c r="H3935" s="3">
        <f>SUM(H3934)</f>
        <v>4086.09</v>
      </c>
      <c r="I3935" s="3">
        <f>SUM(I3934)</f>
        <v>-4255.1099999999997</v>
      </c>
      <c r="J3935" s="3">
        <v>0</v>
      </c>
      <c r="K3935" s="3">
        <f>SUM(K3934)</f>
        <v>-169.02</v>
      </c>
      <c r="L3935">
        <f t="shared" si="62"/>
        <v>1410</v>
      </c>
    </row>
    <row r="3936" spans="1:12" x14ac:dyDescent="0.25">
      <c r="A3936" t="s">
        <v>2791</v>
      </c>
      <c r="B3936">
        <v>2026</v>
      </c>
      <c r="C3936" t="s">
        <v>9</v>
      </c>
      <c r="D3936" t="s">
        <v>6</v>
      </c>
      <c r="E3936" t="s">
        <v>2792</v>
      </c>
      <c r="F3936" s="3">
        <v>405406</v>
      </c>
      <c r="G3936" s="3">
        <v>0</v>
      </c>
      <c r="H3936" s="3">
        <v>405406</v>
      </c>
      <c r="I3936" s="3">
        <v>-640323.25</v>
      </c>
      <c r="J3936" s="3">
        <v>-20947.599999999999</v>
      </c>
      <c r="K3936" s="3">
        <v>-255864.85</v>
      </c>
      <c r="L3936">
        <f t="shared" si="62"/>
        <v>1411</v>
      </c>
    </row>
    <row r="3937" spans="1:12" x14ac:dyDescent="0.25">
      <c r="A3937" t="s">
        <v>2791</v>
      </c>
      <c r="B3937">
        <v>2026</v>
      </c>
      <c r="C3937" t="s">
        <v>12</v>
      </c>
      <c r="D3937" t="s">
        <v>6</v>
      </c>
      <c r="E3937" t="s">
        <v>2792</v>
      </c>
      <c r="F3937" s="3">
        <v>2137772</v>
      </c>
      <c r="G3937" s="3">
        <v>-1603329</v>
      </c>
      <c r="H3937" s="3">
        <v>534443</v>
      </c>
      <c r="I3937" s="3">
        <v>-120575.5</v>
      </c>
      <c r="J3937" s="4" t="s">
        <v>3369</v>
      </c>
      <c r="K3937" s="3">
        <v>413867.5</v>
      </c>
      <c r="L3937">
        <f t="shared" si="62"/>
        <v>1411</v>
      </c>
    </row>
    <row r="3938" spans="1:12" x14ac:dyDescent="0.25">
      <c r="A3938" t="s">
        <v>2791</v>
      </c>
      <c r="B3938">
        <v>2026</v>
      </c>
      <c r="C3938" t="s">
        <v>5</v>
      </c>
      <c r="D3938" t="s">
        <v>6</v>
      </c>
      <c r="E3938" t="s">
        <v>2792</v>
      </c>
      <c r="F3938" s="3">
        <v>3017725</v>
      </c>
      <c r="G3938" s="3">
        <v>-2436745</v>
      </c>
      <c r="H3938" s="3">
        <v>580980</v>
      </c>
      <c r="I3938" s="3">
        <v>-180370.5</v>
      </c>
      <c r="J3938" s="4" t="s">
        <v>3369</v>
      </c>
      <c r="K3938" s="3">
        <v>400609.5</v>
      </c>
      <c r="L3938">
        <f t="shared" si="62"/>
        <v>1411</v>
      </c>
    </row>
    <row r="3939" spans="1:12" x14ac:dyDescent="0.25">
      <c r="A3939" t="str">
        <f>A3938</f>
        <v>Trinity High School</v>
      </c>
      <c r="B3939">
        <f>B3938</f>
        <v>2026</v>
      </c>
      <c r="C3939" t="s">
        <v>3357</v>
      </c>
      <c r="D3939" t="str">
        <f>D3938</f>
        <v>501(c)(3)</v>
      </c>
      <c r="E3939" t="str">
        <f>E3938</f>
        <v>0001-46</v>
      </c>
      <c r="F3939" s="3">
        <f>SUM(F3936:F3938)</f>
        <v>5560903</v>
      </c>
      <c r="G3939" s="3">
        <f>SUM(G3936:G3938)</f>
        <v>-4040074</v>
      </c>
      <c r="H3939" s="3">
        <f>SUM(H3936:H3938)</f>
        <v>1520829</v>
      </c>
      <c r="I3939" s="3">
        <f>SUM(I3936:I3938)</f>
        <v>-941269.25</v>
      </c>
      <c r="J3939" s="3">
        <v>-20947.599999999999</v>
      </c>
      <c r="K3939" s="3">
        <f>SUM(K3936:K3938)</f>
        <v>558612.15</v>
      </c>
      <c r="L3939">
        <f t="shared" si="62"/>
        <v>1411</v>
      </c>
    </row>
    <row r="3940" spans="1:12" x14ac:dyDescent="0.25">
      <c r="A3940" t="s">
        <v>2793</v>
      </c>
      <c r="B3940">
        <v>2026</v>
      </c>
      <c r="C3940" t="s">
        <v>5</v>
      </c>
      <c r="D3940" t="s">
        <v>864</v>
      </c>
      <c r="E3940" t="s">
        <v>2794</v>
      </c>
      <c r="F3940" s="3">
        <v>1381361</v>
      </c>
      <c r="G3940" s="3">
        <v>-1128745</v>
      </c>
      <c r="H3940" s="3">
        <v>252616</v>
      </c>
      <c r="I3940" s="3">
        <v>-44582.879999999997</v>
      </c>
      <c r="J3940" s="4" t="s">
        <v>3369</v>
      </c>
      <c r="K3940" s="3">
        <v>208033.12</v>
      </c>
      <c r="L3940">
        <f t="shared" si="62"/>
        <v>1412</v>
      </c>
    </row>
    <row r="3941" spans="1:12" x14ac:dyDescent="0.25">
      <c r="A3941" t="str">
        <f>A3940</f>
        <v>Troy Fish &amp; Game Protective  ASSOCIATION INC.</v>
      </c>
      <c r="B3941">
        <f>B3940</f>
        <v>2026</v>
      </c>
      <c r="C3941" t="s">
        <v>3357</v>
      </c>
      <c r="D3941" t="str">
        <f>D3940</f>
        <v>501(c)(7)</v>
      </c>
      <c r="E3941" t="str">
        <f>E3940</f>
        <v>0068-46</v>
      </c>
      <c r="F3941" s="3">
        <f>SUM(F3940)</f>
        <v>1381361</v>
      </c>
      <c r="G3941" s="3">
        <f>SUM(G3940)</f>
        <v>-1128745</v>
      </c>
      <c r="H3941" s="3">
        <f>SUM(H3940)</f>
        <v>252616</v>
      </c>
      <c r="I3941" s="3">
        <f>SUM(I3940)</f>
        <v>-44582.879999999997</v>
      </c>
      <c r="J3941" s="4" t="s">
        <v>3369</v>
      </c>
      <c r="K3941" s="3">
        <f>SUM(K3940)</f>
        <v>208033.12</v>
      </c>
      <c r="L3941">
        <f t="shared" si="62"/>
        <v>1412</v>
      </c>
    </row>
    <row r="3942" spans="1:12" x14ac:dyDescent="0.25">
      <c r="A3942" t="s">
        <v>2795</v>
      </c>
      <c r="B3942">
        <v>2026</v>
      </c>
      <c r="C3942" t="s">
        <v>5</v>
      </c>
      <c r="D3942" t="s">
        <v>6</v>
      </c>
      <c r="E3942" t="s">
        <v>2796</v>
      </c>
      <c r="F3942" s="3">
        <v>202058</v>
      </c>
      <c r="G3942" s="3">
        <v>-156945</v>
      </c>
      <c r="H3942" s="3">
        <v>45113</v>
      </c>
      <c r="I3942" s="3">
        <v>-7905</v>
      </c>
      <c r="J3942" s="4" t="s">
        <v>3369</v>
      </c>
      <c r="K3942" s="3">
        <v>37208</v>
      </c>
      <c r="L3942">
        <f t="shared" si="62"/>
        <v>1413</v>
      </c>
    </row>
    <row r="3943" spans="1:12" x14ac:dyDescent="0.25">
      <c r="A3943" t="str">
        <f>A3942</f>
        <v>TRUMBULL EAGLES ASSOCIATION</v>
      </c>
      <c r="B3943">
        <f>B3942</f>
        <v>2026</v>
      </c>
      <c r="C3943" t="s">
        <v>3357</v>
      </c>
      <c r="D3943" t="str">
        <f>D3942</f>
        <v>501(c)(3)</v>
      </c>
      <c r="E3943" t="str">
        <f>E3942</f>
        <v>1032-46</v>
      </c>
      <c r="F3943" s="3">
        <f>SUM(F3942)</f>
        <v>202058</v>
      </c>
      <c r="G3943" s="3">
        <f>SUM(G3942)</f>
        <v>-156945</v>
      </c>
      <c r="H3943" s="3">
        <f>SUM(H3942)</f>
        <v>45113</v>
      </c>
      <c r="I3943" s="3">
        <f>SUM(I3942)</f>
        <v>-7905</v>
      </c>
      <c r="J3943" s="4" t="s">
        <v>3369</v>
      </c>
      <c r="K3943" s="3">
        <f>SUM(K3942)</f>
        <v>37208</v>
      </c>
      <c r="L3943">
        <f t="shared" si="62"/>
        <v>1413</v>
      </c>
    </row>
    <row r="3944" spans="1:12" x14ac:dyDescent="0.25">
      <c r="A3944" t="s">
        <v>2797</v>
      </c>
      <c r="B3944">
        <v>2026</v>
      </c>
      <c r="C3944" t="s">
        <v>5</v>
      </c>
      <c r="D3944" t="s">
        <v>6</v>
      </c>
      <c r="E3944" t="s">
        <v>2798</v>
      </c>
      <c r="F3944" s="3">
        <v>144120</v>
      </c>
      <c r="G3944" s="3">
        <v>-115923</v>
      </c>
      <c r="H3944" s="3">
        <v>28197</v>
      </c>
      <c r="I3944" s="3">
        <v>-4922.58</v>
      </c>
      <c r="J3944" s="4" t="s">
        <v>3369</v>
      </c>
      <c r="K3944" s="3">
        <v>23274.42</v>
      </c>
      <c r="L3944">
        <f t="shared" si="62"/>
        <v>1414</v>
      </c>
    </row>
    <row r="3945" spans="1:12" x14ac:dyDescent="0.25">
      <c r="A3945" t="str">
        <f>A3944</f>
        <v>Tuscarawas Central Catholic Junior/Senior High School</v>
      </c>
      <c r="B3945">
        <f>B3944</f>
        <v>2026</v>
      </c>
      <c r="C3945" t="s">
        <v>3357</v>
      </c>
      <c r="D3945" t="str">
        <f>D3944</f>
        <v>501(c)(3)</v>
      </c>
      <c r="E3945" t="str">
        <f>E3944</f>
        <v>0034-29</v>
      </c>
      <c r="F3945" s="3">
        <f>SUM(F3944)</f>
        <v>144120</v>
      </c>
      <c r="G3945" s="3">
        <f>SUM(G3944)</f>
        <v>-115923</v>
      </c>
      <c r="H3945" s="3">
        <f>SUM(H3944)</f>
        <v>28197</v>
      </c>
      <c r="I3945" s="3">
        <f>SUM(I3944)</f>
        <v>-4922.58</v>
      </c>
      <c r="J3945" s="4" t="s">
        <v>3369</v>
      </c>
      <c r="K3945" s="3">
        <f>SUM(K3944)</f>
        <v>23274.42</v>
      </c>
      <c r="L3945">
        <f t="shared" si="62"/>
        <v>1414</v>
      </c>
    </row>
    <row r="3946" spans="1:12" x14ac:dyDescent="0.25">
      <c r="A3946" t="s">
        <v>2799</v>
      </c>
      <c r="B3946">
        <v>2026</v>
      </c>
      <c r="C3946" t="s">
        <v>9</v>
      </c>
      <c r="D3946" t="s">
        <v>6</v>
      </c>
      <c r="E3946" t="s">
        <v>2800</v>
      </c>
      <c r="F3946" s="3">
        <v>71223</v>
      </c>
      <c r="G3946" s="3">
        <v>0</v>
      </c>
      <c r="H3946" s="3">
        <v>71223</v>
      </c>
      <c r="I3946" s="3">
        <v>-141060.48000000001</v>
      </c>
      <c r="J3946" s="3">
        <v>1573.62</v>
      </c>
      <c r="K3946" s="3">
        <v>-68263.86</v>
      </c>
      <c r="L3946">
        <f t="shared" si="62"/>
        <v>1415</v>
      </c>
    </row>
    <row r="3947" spans="1:12" x14ac:dyDescent="0.25">
      <c r="A3947" t="s">
        <v>2799</v>
      </c>
      <c r="B3947">
        <v>2026</v>
      </c>
      <c r="C3947" t="s">
        <v>12</v>
      </c>
      <c r="D3947" t="s">
        <v>6</v>
      </c>
      <c r="E3947" t="s">
        <v>2800</v>
      </c>
      <c r="F3947" s="3">
        <v>398355</v>
      </c>
      <c r="G3947" s="3">
        <v>-282552.5</v>
      </c>
      <c r="H3947" s="3">
        <v>115802.5</v>
      </c>
      <c r="I3947" s="3">
        <v>-26007</v>
      </c>
      <c r="J3947" s="4" t="s">
        <v>3369</v>
      </c>
      <c r="K3947" s="3">
        <v>89795.5</v>
      </c>
      <c r="L3947">
        <f t="shared" si="62"/>
        <v>1415</v>
      </c>
    </row>
    <row r="3948" spans="1:12" x14ac:dyDescent="0.25">
      <c r="A3948" t="str">
        <f>A3947</f>
        <v>Tyger Booster Club, Inc</v>
      </c>
      <c r="B3948">
        <f>B3947</f>
        <v>2026</v>
      </c>
      <c r="C3948" t="s">
        <v>3357</v>
      </c>
      <c r="D3948" t="str">
        <f>D3947</f>
        <v>501(c)(3)</v>
      </c>
      <c r="E3948" t="str">
        <f>E3947</f>
        <v>1006-46</v>
      </c>
      <c r="F3948" s="3">
        <f>SUM(F3946:F3947)</f>
        <v>469578</v>
      </c>
      <c r="G3948" s="3">
        <f>SUM(G3946:G3947)</f>
        <v>-282552.5</v>
      </c>
      <c r="H3948" s="3">
        <f>SUM(H3946:H3947)</f>
        <v>187025.5</v>
      </c>
      <c r="I3948" s="3">
        <f>SUM(I3946:I3947)</f>
        <v>-167067.48000000001</v>
      </c>
      <c r="J3948" s="3">
        <v>1573.62</v>
      </c>
      <c r="K3948" s="3">
        <f>SUM(K3946:K3947)</f>
        <v>21531.64</v>
      </c>
      <c r="L3948">
        <f t="shared" si="62"/>
        <v>1415</v>
      </c>
    </row>
    <row r="3949" spans="1:12" x14ac:dyDescent="0.25">
      <c r="A3949" t="s">
        <v>2801</v>
      </c>
      <c r="B3949">
        <v>2026</v>
      </c>
      <c r="C3949" t="s">
        <v>5</v>
      </c>
      <c r="D3949" t="s">
        <v>6</v>
      </c>
      <c r="E3949" t="s">
        <v>2802</v>
      </c>
      <c r="F3949" s="3">
        <v>107940</v>
      </c>
      <c r="G3949" s="3">
        <v>-89139</v>
      </c>
      <c r="H3949" s="3">
        <v>18801</v>
      </c>
      <c r="I3949" s="3">
        <v>-4856.3999999999996</v>
      </c>
      <c r="J3949" s="4" t="s">
        <v>3369</v>
      </c>
      <c r="K3949" s="3">
        <v>13944.6</v>
      </c>
      <c r="L3949">
        <f t="shared" si="62"/>
        <v>1416</v>
      </c>
    </row>
    <row r="3950" spans="1:12" x14ac:dyDescent="0.25">
      <c r="A3950" t="str">
        <f>A3949</f>
        <v>Unified Fire Search and Rescue</v>
      </c>
      <c r="B3950">
        <f>B3949</f>
        <v>2026</v>
      </c>
      <c r="C3950" t="s">
        <v>3357</v>
      </c>
      <c r="D3950" t="str">
        <f>D3949</f>
        <v>501(c)(3)</v>
      </c>
      <c r="E3950" t="str">
        <f>E3949</f>
        <v>1013-30</v>
      </c>
      <c r="F3950" s="3">
        <f>SUM(F3949)</f>
        <v>107940</v>
      </c>
      <c r="G3950" s="3">
        <f>SUM(G3949)</f>
        <v>-89139</v>
      </c>
      <c r="H3950" s="3">
        <f>SUM(H3949)</f>
        <v>18801</v>
      </c>
      <c r="I3950" s="3">
        <f>SUM(I3949)</f>
        <v>-4856.3999999999996</v>
      </c>
      <c r="J3950" s="4" t="s">
        <v>3369</v>
      </c>
      <c r="K3950" s="3">
        <f>SUM(K3949)</f>
        <v>13944.6</v>
      </c>
      <c r="L3950">
        <f t="shared" si="62"/>
        <v>1416</v>
      </c>
    </row>
    <row r="3951" spans="1:12" x14ac:dyDescent="0.25">
      <c r="A3951" t="s">
        <v>2803</v>
      </c>
      <c r="B3951">
        <v>2026</v>
      </c>
      <c r="C3951" t="s">
        <v>1</v>
      </c>
      <c r="D3951" t="s">
        <v>2</v>
      </c>
      <c r="E3951" t="s">
        <v>2804</v>
      </c>
      <c r="F3951" s="3">
        <v>2409248.5</v>
      </c>
      <c r="G3951" s="3">
        <v>-1951791</v>
      </c>
      <c r="H3951" s="3">
        <v>457457.5</v>
      </c>
      <c r="I3951" s="3">
        <v>-141468.07</v>
      </c>
      <c r="J3951" s="4" t="s">
        <v>3369</v>
      </c>
      <c r="K3951" s="3">
        <v>315989.43</v>
      </c>
      <c r="L3951">
        <f t="shared" si="62"/>
        <v>1417</v>
      </c>
    </row>
    <row r="3952" spans="1:12" x14ac:dyDescent="0.25">
      <c r="A3952" t="s">
        <v>2803</v>
      </c>
      <c r="B3952">
        <v>2026</v>
      </c>
      <c r="C3952" t="s">
        <v>5</v>
      </c>
      <c r="D3952" t="s">
        <v>2</v>
      </c>
      <c r="E3952" t="s">
        <v>2804</v>
      </c>
      <c r="F3952" s="3">
        <v>127269</v>
      </c>
      <c r="G3952" s="3">
        <v>-105798</v>
      </c>
      <c r="H3952" s="3">
        <v>21471</v>
      </c>
      <c r="I3952" s="3">
        <v>-7708.54</v>
      </c>
      <c r="J3952" s="4" t="s">
        <v>3369</v>
      </c>
      <c r="K3952" s="3">
        <v>13762.46</v>
      </c>
      <c r="L3952">
        <f t="shared" si="62"/>
        <v>1417</v>
      </c>
    </row>
    <row r="3953" spans="1:12" x14ac:dyDescent="0.25">
      <c r="A3953" t="str">
        <f>A3952</f>
        <v>United Ancient Order Of Druids</v>
      </c>
      <c r="B3953">
        <f>B3952</f>
        <v>2026</v>
      </c>
      <c r="C3953" t="s">
        <v>3357</v>
      </c>
      <c r="D3953" t="str">
        <f>D3952</f>
        <v>501(c)(8)</v>
      </c>
      <c r="E3953" t="str">
        <f>E3952</f>
        <v>0026-47</v>
      </c>
      <c r="F3953" s="3">
        <f>SUM(F3951:F3952)</f>
        <v>2536517.5</v>
      </c>
      <c r="G3953" s="3">
        <f>SUM(G3951:G3952)</f>
        <v>-2057589</v>
      </c>
      <c r="H3953" s="3">
        <f>SUM(H3951:H3952)</f>
        <v>478928.5</v>
      </c>
      <c r="I3953" s="3">
        <f>SUM(I3951:I3952)</f>
        <v>-149176.61000000002</v>
      </c>
      <c r="J3953" s="4" t="s">
        <v>3369</v>
      </c>
      <c r="K3953" s="3">
        <f>SUM(K3951:K3952)</f>
        <v>329751.89</v>
      </c>
      <c r="L3953">
        <f t="shared" si="62"/>
        <v>1417</v>
      </c>
    </row>
    <row r="3954" spans="1:12" x14ac:dyDescent="0.25">
      <c r="A3954" t="s">
        <v>2805</v>
      </c>
      <c r="B3954">
        <v>2026</v>
      </c>
      <c r="C3954" t="s">
        <v>5</v>
      </c>
      <c r="D3954" t="s">
        <v>864</v>
      </c>
      <c r="E3954" t="s">
        <v>2806</v>
      </c>
      <c r="F3954" s="3">
        <v>1015675</v>
      </c>
      <c r="G3954" s="3">
        <v>-803521</v>
      </c>
      <c r="H3954" s="3">
        <v>212154</v>
      </c>
      <c r="I3954" s="3">
        <v>-59562.77</v>
      </c>
      <c r="J3954" s="4" t="s">
        <v>3369</v>
      </c>
      <c r="K3954" s="3">
        <v>152591.23000000001</v>
      </c>
      <c r="L3954">
        <f t="shared" si="62"/>
        <v>1418</v>
      </c>
    </row>
    <row r="3955" spans="1:12" x14ac:dyDescent="0.25">
      <c r="A3955" t="str">
        <f>A3954</f>
        <v>United Polish Club of Elyria</v>
      </c>
      <c r="B3955">
        <f>B3954</f>
        <v>2026</v>
      </c>
      <c r="C3955" t="s">
        <v>3357</v>
      </c>
      <c r="D3955" t="str">
        <f>D3954</f>
        <v>501(c)(7)</v>
      </c>
      <c r="E3955" t="str">
        <f>E3954</f>
        <v>0028-47</v>
      </c>
      <c r="F3955" s="3">
        <f>SUM(F3954)</f>
        <v>1015675</v>
      </c>
      <c r="G3955" s="3">
        <f>SUM(G3954)</f>
        <v>-803521</v>
      </c>
      <c r="H3955" s="3">
        <f>SUM(H3954)</f>
        <v>212154</v>
      </c>
      <c r="I3955" s="3">
        <f>SUM(I3954)</f>
        <v>-59562.77</v>
      </c>
      <c r="J3955" s="4" t="s">
        <v>3369</v>
      </c>
      <c r="K3955" s="3">
        <f>SUM(K3954)</f>
        <v>152591.23000000001</v>
      </c>
      <c r="L3955">
        <f t="shared" si="62"/>
        <v>1418</v>
      </c>
    </row>
    <row r="3956" spans="1:12" x14ac:dyDescent="0.25">
      <c r="A3956" t="s">
        <v>2807</v>
      </c>
      <c r="B3956">
        <v>2026</v>
      </c>
      <c r="C3956" t="s">
        <v>5</v>
      </c>
      <c r="D3956" t="s">
        <v>6</v>
      </c>
      <c r="E3956" t="s">
        <v>2808</v>
      </c>
      <c r="F3956" s="3">
        <v>73033</v>
      </c>
      <c r="G3956" s="3">
        <v>-56272</v>
      </c>
      <c r="H3956" s="3">
        <v>16761</v>
      </c>
      <c r="I3956" s="3">
        <v>-3675.32</v>
      </c>
      <c r="J3956" s="4" t="s">
        <v>3369</v>
      </c>
      <c r="K3956" s="3">
        <v>13085.68</v>
      </c>
      <c r="L3956">
        <f t="shared" si="62"/>
        <v>1419</v>
      </c>
    </row>
    <row r="3957" spans="1:12" x14ac:dyDescent="0.25">
      <c r="A3957" t="str">
        <f>A3956</f>
        <v>United Slovak Societies</v>
      </c>
      <c r="B3957">
        <f>B3956</f>
        <v>2026</v>
      </c>
      <c r="C3957" t="s">
        <v>3357</v>
      </c>
      <c r="D3957" t="str">
        <f>D3956</f>
        <v>501(c)(3)</v>
      </c>
      <c r="E3957" t="str">
        <f>E3956</f>
        <v>0033-47</v>
      </c>
      <c r="F3957" s="3">
        <f>SUM(F3956)</f>
        <v>73033</v>
      </c>
      <c r="G3957" s="3">
        <f>SUM(G3956)</f>
        <v>-56272</v>
      </c>
      <c r="H3957" s="3">
        <f>SUM(H3956)</f>
        <v>16761</v>
      </c>
      <c r="I3957" s="3">
        <f>SUM(I3956)</f>
        <v>-3675.32</v>
      </c>
      <c r="J3957" s="4" t="s">
        <v>3369</v>
      </c>
      <c r="K3957" s="3">
        <f>SUM(K3956)</f>
        <v>13085.68</v>
      </c>
      <c r="L3957">
        <f t="shared" si="62"/>
        <v>1419</v>
      </c>
    </row>
    <row r="3958" spans="1:12" x14ac:dyDescent="0.25">
      <c r="A3958" t="s">
        <v>2809</v>
      </c>
      <c r="B3958">
        <v>2026</v>
      </c>
      <c r="C3958" t="s">
        <v>9</v>
      </c>
      <c r="D3958" t="s">
        <v>6</v>
      </c>
      <c r="E3958" t="s">
        <v>2810</v>
      </c>
      <c r="F3958" s="3">
        <v>8911.7000000000007</v>
      </c>
      <c r="G3958" s="3">
        <v>0</v>
      </c>
      <c r="H3958" s="3">
        <v>8911.7000000000007</v>
      </c>
      <c r="I3958" s="3">
        <v>-556.66999999999996</v>
      </c>
      <c r="J3958" s="3">
        <v>104.65</v>
      </c>
      <c r="K3958" s="3">
        <v>8459.68</v>
      </c>
      <c r="L3958">
        <f t="shared" si="62"/>
        <v>1420</v>
      </c>
    </row>
    <row r="3959" spans="1:12" x14ac:dyDescent="0.25">
      <c r="A3959" t="str">
        <f>A3958</f>
        <v>United Way of Paulding County</v>
      </c>
      <c r="B3959">
        <f>B3958</f>
        <v>2026</v>
      </c>
      <c r="C3959" t="s">
        <v>3357</v>
      </c>
      <c r="D3959" t="str">
        <f>D3958</f>
        <v>501(c)(3)</v>
      </c>
      <c r="E3959" t="str">
        <f>E3958</f>
        <v>0043-47</v>
      </c>
      <c r="F3959" s="3">
        <f>SUM(F3958)</f>
        <v>8911.7000000000007</v>
      </c>
      <c r="G3959" s="3">
        <f>SUM(G3958)</f>
        <v>0</v>
      </c>
      <c r="H3959" s="3">
        <f>SUM(H3958)</f>
        <v>8911.7000000000007</v>
      </c>
      <c r="I3959" s="3">
        <f>SUM(I3958)</f>
        <v>-556.66999999999996</v>
      </c>
      <c r="J3959" s="3">
        <v>104.65</v>
      </c>
      <c r="K3959" s="3">
        <f>SUM(K3958)</f>
        <v>8459.68</v>
      </c>
      <c r="L3959">
        <f t="shared" si="62"/>
        <v>1420</v>
      </c>
    </row>
    <row r="3960" spans="1:12" x14ac:dyDescent="0.25">
      <c r="A3960" t="s">
        <v>2811</v>
      </c>
      <c r="B3960">
        <v>2026</v>
      </c>
      <c r="C3960" t="s">
        <v>9</v>
      </c>
      <c r="D3960" t="s">
        <v>6</v>
      </c>
      <c r="E3960" t="s">
        <v>2812</v>
      </c>
      <c r="F3960" s="3">
        <v>11244</v>
      </c>
      <c r="G3960" s="3">
        <v>0</v>
      </c>
      <c r="H3960" s="3">
        <v>11244</v>
      </c>
      <c r="I3960" s="3">
        <v>-5867.3</v>
      </c>
      <c r="J3960" s="3">
        <v>910.55</v>
      </c>
      <c r="K3960" s="3">
        <v>6287.25</v>
      </c>
      <c r="L3960">
        <f t="shared" si="62"/>
        <v>1421</v>
      </c>
    </row>
    <row r="3961" spans="1:12" x14ac:dyDescent="0.25">
      <c r="A3961" t="s">
        <v>2811</v>
      </c>
      <c r="B3961">
        <v>2026</v>
      </c>
      <c r="C3961" t="s">
        <v>5</v>
      </c>
      <c r="D3961" t="s">
        <v>6</v>
      </c>
      <c r="E3961" t="s">
        <v>2812</v>
      </c>
      <c r="F3961" s="3">
        <v>557636</v>
      </c>
      <c r="G3961" s="3">
        <v>-449413</v>
      </c>
      <c r="H3961" s="3">
        <v>108223</v>
      </c>
      <c r="I3961" s="3">
        <v>-33458.160000000003</v>
      </c>
      <c r="J3961" s="4" t="s">
        <v>3369</v>
      </c>
      <c r="K3961" s="3">
        <v>74764.84</v>
      </c>
      <c r="L3961">
        <f t="shared" si="62"/>
        <v>1421</v>
      </c>
    </row>
    <row r="3962" spans="1:12" x14ac:dyDescent="0.25">
      <c r="A3962" t="str">
        <f>A3961</f>
        <v>University of Rio Grande</v>
      </c>
      <c r="B3962">
        <f>B3961</f>
        <v>2026</v>
      </c>
      <c r="C3962" t="s">
        <v>3357</v>
      </c>
      <c r="D3962" t="str">
        <f>D3961</f>
        <v>501(c)(3)</v>
      </c>
      <c r="E3962" t="str">
        <f>E3961</f>
        <v>0038-47</v>
      </c>
      <c r="F3962" s="3">
        <f>SUM(F3960:F3961)</f>
        <v>568880</v>
      </c>
      <c r="G3962" s="3">
        <f>SUM(G3960:G3961)</f>
        <v>-449413</v>
      </c>
      <c r="H3962" s="3">
        <f>SUM(H3960:H3961)</f>
        <v>119467</v>
      </c>
      <c r="I3962" s="3">
        <f>SUM(I3960:I3961)</f>
        <v>-39325.460000000006</v>
      </c>
      <c r="J3962" s="3">
        <v>910.55</v>
      </c>
      <c r="K3962" s="3">
        <f>SUM(K3960:K3961)</f>
        <v>81052.09</v>
      </c>
      <c r="L3962">
        <f t="shared" si="62"/>
        <v>1421</v>
      </c>
    </row>
    <row r="3963" spans="1:12" x14ac:dyDescent="0.25">
      <c r="A3963" t="s">
        <v>2813</v>
      </c>
      <c r="B3963">
        <v>2026</v>
      </c>
      <c r="C3963" t="s">
        <v>9</v>
      </c>
      <c r="D3963" t="s">
        <v>2</v>
      </c>
      <c r="E3963" t="s">
        <v>2814</v>
      </c>
      <c r="F3963" s="3">
        <v>0</v>
      </c>
      <c r="G3963" s="3">
        <v>0</v>
      </c>
      <c r="H3963" s="3">
        <v>0</v>
      </c>
      <c r="I3963" s="3">
        <v>0</v>
      </c>
      <c r="J3963" s="3">
        <v>0</v>
      </c>
      <c r="K3963" s="3">
        <v>0</v>
      </c>
      <c r="L3963">
        <f t="shared" si="62"/>
        <v>1422</v>
      </c>
    </row>
    <row r="3964" spans="1:12" x14ac:dyDescent="0.25">
      <c r="A3964" t="s">
        <v>2813</v>
      </c>
      <c r="B3964">
        <v>2026</v>
      </c>
      <c r="C3964" t="s">
        <v>1</v>
      </c>
      <c r="D3964" t="s">
        <v>2</v>
      </c>
      <c r="E3964" t="s">
        <v>2814</v>
      </c>
      <c r="F3964" s="3">
        <v>115132.25</v>
      </c>
      <c r="G3964" s="3">
        <v>-83898.5</v>
      </c>
      <c r="H3964" s="3">
        <v>31233.75</v>
      </c>
      <c r="I3964" s="3">
        <v>-11741.26</v>
      </c>
      <c r="J3964" s="4" t="s">
        <v>3369</v>
      </c>
      <c r="K3964" s="3">
        <v>19492.490000000002</v>
      </c>
      <c r="L3964">
        <f t="shared" si="62"/>
        <v>1422</v>
      </c>
    </row>
    <row r="3965" spans="1:12" x14ac:dyDescent="0.25">
      <c r="A3965" t="s">
        <v>2813</v>
      </c>
      <c r="B3965">
        <v>2026</v>
      </c>
      <c r="C3965" t="s">
        <v>5</v>
      </c>
      <c r="D3965" t="s">
        <v>2</v>
      </c>
      <c r="E3965" t="s">
        <v>2814</v>
      </c>
      <c r="F3965" s="3">
        <v>0</v>
      </c>
      <c r="G3965" s="3">
        <v>0</v>
      </c>
      <c r="H3965" s="3">
        <v>0</v>
      </c>
      <c r="I3965" s="3">
        <v>0</v>
      </c>
      <c r="J3965" s="4" t="s">
        <v>3369</v>
      </c>
      <c r="K3965" s="3">
        <v>0</v>
      </c>
      <c r="L3965">
        <f t="shared" si="62"/>
        <v>1422</v>
      </c>
    </row>
    <row r="3966" spans="1:12" x14ac:dyDescent="0.25">
      <c r="A3966" t="str">
        <f>A3965</f>
        <v>Upper Ohio Valley Lodge No. 97, Fraternal Order of Police, State of Ohio</v>
      </c>
      <c r="B3966">
        <f>B3965</f>
        <v>2026</v>
      </c>
      <c r="C3966" t="s">
        <v>3357</v>
      </c>
      <c r="D3966" t="str">
        <f>D3965</f>
        <v>501(c)(8)</v>
      </c>
      <c r="E3966" t="str">
        <f>E3965</f>
        <v>0044-47</v>
      </c>
      <c r="F3966" s="3">
        <f>SUM(F3963:F3965)</f>
        <v>115132.25</v>
      </c>
      <c r="G3966" s="3">
        <f>SUM(G3963:G3965)</f>
        <v>-83898.5</v>
      </c>
      <c r="H3966" s="3">
        <f>SUM(H3963:H3965)</f>
        <v>31233.75</v>
      </c>
      <c r="I3966" s="3">
        <f>SUM(I3963:I3965)</f>
        <v>-11741.26</v>
      </c>
      <c r="J3966" s="3">
        <v>0</v>
      </c>
      <c r="K3966" s="3">
        <f>SUM(K3963:K3965)</f>
        <v>19492.490000000002</v>
      </c>
      <c r="L3966">
        <f t="shared" si="62"/>
        <v>1422</v>
      </c>
    </row>
    <row r="3967" spans="1:12" x14ac:dyDescent="0.25">
      <c r="A3967" t="s">
        <v>2815</v>
      </c>
      <c r="B3967">
        <v>2026</v>
      </c>
      <c r="C3967" t="s">
        <v>5</v>
      </c>
      <c r="D3967" t="s">
        <v>6</v>
      </c>
      <c r="E3967" t="s">
        <v>2816</v>
      </c>
      <c r="F3967" s="3">
        <v>211608</v>
      </c>
      <c r="G3967" s="3">
        <v>-159891</v>
      </c>
      <c r="H3967" s="3">
        <v>51717</v>
      </c>
      <c r="I3967" s="3">
        <v>-9427.25</v>
      </c>
      <c r="J3967" s="4" t="s">
        <v>3369</v>
      </c>
      <c r="K3967" s="3">
        <v>42289.75</v>
      </c>
      <c r="L3967">
        <f t="shared" si="62"/>
        <v>1423</v>
      </c>
    </row>
    <row r="3968" spans="1:12" x14ac:dyDescent="0.25">
      <c r="A3968" t="str">
        <f>A3967</f>
        <v>V. I. A. Clubs of Erie County Inc</v>
      </c>
      <c r="B3968">
        <f>B3967</f>
        <v>2026</v>
      </c>
      <c r="C3968" t="s">
        <v>3357</v>
      </c>
      <c r="D3968" t="str">
        <f>D3967</f>
        <v>501(c)(3)</v>
      </c>
      <c r="E3968" t="str">
        <f>E3967</f>
        <v>0386-48</v>
      </c>
      <c r="F3968" s="3">
        <f>SUM(F3967)</f>
        <v>211608</v>
      </c>
      <c r="G3968" s="3">
        <f>SUM(G3967)</f>
        <v>-159891</v>
      </c>
      <c r="H3968" s="3">
        <f>SUM(H3967)</f>
        <v>51717</v>
      </c>
      <c r="I3968" s="3">
        <f>SUM(I3967)</f>
        <v>-9427.25</v>
      </c>
      <c r="J3968" s="4" t="s">
        <v>3369</v>
      </c>
      <c r="K3968" s="3">
        <f>SUM(K3967)</f>
        <v>42289.75</v>
      </c>
      <c r="L3968">
        <f t="shared" si="62"/>
        <v>1423</v>
      </c>
    </row>
    <row r="3969" spans="1:12" x14ac:dyDescent="0.25">
      <c r="A3969" t="s">
        <v>2817</v>
      </c>
      <c r="B3969">
        <v>2026</v>
      </c>
      <c r="C3969" t="s">
        <v>9</v>
      </c>
      <c r="D3969" t="s">
        <v>6</v>
      </c>
      <c r="E3969" t="s">
        <v>2818</v>
      </c>
      <c r="F3969" s="3">
        <v>565702.18000000005</v>
      </c>
      <c r="G3969" s="3">
        <v>0</v>
      </c>
      <c r="H3969" s="3">
        <v>565702.18000000005</v>
      </c>
      <c r="I3969" s="3">
        <v>-808599.41</v>
      </c>
      <c r="J3969" s="3">
        <v>5305.49</v>
      </c>
      <c r="K3969" s="3">
        <v>-237591.74</v>
      </c>
      <c r="L3969">
        <f t="shared" si="62"/>
        <v>1424</v>
      </c>
    </row>
    <row r="3970" spans="1:12" x14ac:dyDescent="0.25">
      <c r="A3970" t="s">
        <v>2817</v>
      </c>
      <c r="B3970">
        <v>2026</v>
      </c>
      <c r="C3970" t="s">
        <v>12</v>
      </c>
      <c r="D3970" t="s">
        <v>6</v>
      </c>
      <c r="E3970" t="s">
        <v>2818</v>
      </c>
      <c r="F3970" s="3">
        <v>2341997.25</v>
      </c>
      <c r="G3970" s="3">
        <v>-1770841</v>
      </c>
      <c r="H3970" s="3">
        <v>571156.25</v>
      </c>
      <c r="I3970" s="3">
        <v>-138060.87</v>
      </c>
      <c r="J3970" s="4" t="s">
        <v>3369</v>
      </c>
      <c r="K3970" s="3">
        <v>433095.38</v>
      </c>
      <c r="L3970">
        <f t="shared" si="62"/>
        <v>1424</v>
      </c>
    </row>
    <row r="3971" spans="1:12" x14ac:dyDescent="0.25">
      <c r="A3971" t="str">
        <f>A3970</f>
        <v>Vaad Association, Inc.</v>
      </c>
      <c r="B3971">
        <f>B3970</f>
        <v>2026</v>
      </c>
      <c r="C3971" t="s">
        <v>3357</v>
      </c>
      <c r="D3971" t="str">
        <f>D3970</f>
        <v>501(c)(3)</v>
      </c>
      <c r="E3971" t="str">
        <f>E3970</f>
        <v>0117-48</v>
      </c>
      <c r="F3971" s="3">
        <f>SUM(F3969:F3970)</f>
        <v>2907699.43</v>
      </c>
      <c r="G3971" s="3">
        <f>SUM(G3969:G3970)</f>
        <v>-1770841</v>
      </c>
      <c r="H3971" s="3">
        <f>SUM(H3969:H3970)</f>
        <v>1136858.4300000002</v>
      </c>
      <c r="I3971" s="3">
        <f>SUM(I3969:I3970)</f>
        <v>-946660.28</v>
      </c>
      <c r="J3971" s="3">
        <v>5305.49</v>
      </c>
      <c r="K3971" s="3">
        <f>SUM(K3969:K3970)</f>
        <v>195503.64</v>
      </c>
      <c r="L3971">
        <f t="shared" si="62"/>
        <v>1424</v>
      </c>
    </row>
    <row r="3972" spans="1:12" x14ac:dyDescent="0.25">
      <c r="A3972" t="s">
        <v>2819</v>
      </c>
      <c r="B3972">
        <v>2026</v>
      </c>
      <c r="C3972" t="s">
        <v>9</v>
      </c>
      <c r="D3972" t="s">
        <v>6</v>
      </c>
      <c r="E3972" t="s">
        <v>2820</v>
      </c>
      <c r="F3972" s="3">
        <v>1437.67</v>
      </c>
      <c r="G3972" s="3">
        <v>0</v>
      </c>
      <c r="H3972" s="3">
        <v>1437.67</v>
      </c>
      <c r="I3972" s="3">
        <v>-190.98</v>
      </c>
      <c r="J3972" s="3">
        <v>0</v>
      </c>
      <c r="K3972" s="3">
        <v>1246.69</v>
      </c>
      <c r="L3972">
        <f t="shared" ref="L3972:L4035" si="63">IF(E3972=E3971,L3971,L3971+1)</f>
        <v>1425</v>
      </c>
    </row>
    <row r="3973" spans="1:12" x14ac:dyDescent="0.25">
      <c r="A3973" t="s">
        <v>2819</v>
      </c>
      <c r="B3973">
        <v>2026</v>
      </c>
      <c r="C3973" t="s">
        <v>12</v>
      </c>
      <c r="D3973" t="s">
        <v>6</v>
      </c>
      <c r="E3973" t="s">
        <v>2820</v>
      </c>
      <c r="F3973" s="3">
        <v>3698.16</v>
      </c>
      <c r="G3973" s="3">
        <v>-380</v>
      </c>
      <c r="H3973" s="3">
        <v>3318.16</v>
      </c>
      <c r="I3973" s="3">
        <v>0</v>
      </c>
      <c r="J3973" s="4" t="s">
        <v>3369</v>
      </c>
      <c r="K3973" s="3">
        <v>3318.16</v>
      </c>
      <c r="L3973">
        <f t="shared" si="63"/>
        <v>1425</v>
      </c>
    </row>
    <row r="3974" spans="1:12" x14ac:dyDescent="0.25">
      <c r="A3974" t="str">
        <f>A3973</f>
        <v xml:space="preserve">Valley City Fire Fighters Association </v>
      </c>
      <c r="B3974">
        <f>B3973</f>
        <v>2026</v>
      </c>
      <c r="C3974" t="s">
        <v>3357</v>
      </c>
      <c r="D3974" t="str">
        <f>D3973</f>
        <v>501(c)(3)</v>
      </c>
      <c r="E3974" t="str">
        <f>E3973</f>
        <v>0232-38</v>
      </c>
      <c r="F3974" s="3">
        <f>SUM(F3972:F3973)</f>
        <v>5135.83</v>
      </c>
      <c r="G3974" s="3">
        <f>SUM(G3972:G3973)</f>
        <v>-380</v>
      </c>
      <c r="H3974" s="3">
        <f>SUM(H3972:H3973)</f>
        <v>4755.83</v>
      </c>
      <c r="I3974" s="3">
        <f>SUM(I3972:I3973)</f>
        <v>-190.98</v>
      </c>
      <c r="J3974" s="3">
        <v>0</v>
      </c>
      <c r="K3974" s="3">
        <f>SUM(K3972:K3973)</f>
        <v>4564.8500000000004</v>
      </c>
      <c r="L3974">
        <f t="shared" si="63"/>
        <v>1425</v>
      </c>
    </row>
    <row r="3975" spans="1:12" x14ac:dyDescent="0.25">
      <c r="A3975" t="s">
        <v>2821</v>
      </c>
      <c r="B3975">
        <v>2026</v>
      </c>
      <c r="C3975" t="s">
        <v>1</v>
      </c>
      <c r="D3975" t="s">
        <v>10</v>
      </c>
      <c r="E3975" t="s">
        <v>2822</v>
      </c>
      <c r="F3975" s="3">
        <v>2284378.75</v>
      </c>
      <c r="G3975" s="3">
        <v>-2085980.6</v>
      </c>
      <c r="H3975" s="3">
        <v>198398.15</v>
      </c>
      <c r="I3975" s="3">
        <v>-26943.78</v>
      </c>
      <c r="J3975" s="4" t="s">
        <v>3369</v>
      </c>
      <c r="K3975" s="3">
        <v>171454.37</v>
      </c>
      <c r="L3975">
        <f t="shared" si="63"/>
        <v>1426</v>
      </c>
    </row>
    <row r="3976" spans="1:12" x14ac:dyDescent="0.25">
      <c r="A3976" t="s">
        <v>2821</v>
      </c>
      <c r="B3976">
        <v>2026</v>
      </c>
      <c r="C3976" t="s">
        <v>5</v>
      </c>
      <c r="D3976" t="s">
        <v>10</v>
      </c>
      <c r="E3976" t="s">
        <v>2822</v>
      </c>
      <c r="F3976" s="3">
        <v>194520</v>
      </c>
      <c r="G3976" s="3">
        <v>-154368</v>
      </c>
      <c r="H3976" s="3">
        <v>40152</v>
      </c>
      <c r="I3976" s="3">
        <v>-7047.93</v>
      </c>
      <c r="J3976" s="4" t="s">
        <v>3369</v>
      </c>
      <c r="K3976" s="3">
        <v>33104.07</v>
      </c>
      <c r="L3976">
        <f t="shared" si="63"/>
        <v>1426</v>
      </c>
    </row>
    <row r="3977" spans="1:12" x14ac:dyDescent="0.25">
      <c r="A3977" t="str">
        <f>A3976</f>
        <v>Valley City VFW Post #5563</v>
      </c>
      <c r="B3977">
        <f>B3976</f>
        <v>2026</v>
      </c>
      <c r="C3977" t="s">
        <v>3357</v>
      </c>
      <c r="D3977" t="str">
        <f>D3976</f>
        <v>501(c)(19)</v>
      </c>
      <c r="E3977" t="str">
        <f>E3976</f>
        <v>0230-48</v>
      </c>
      <c r="F3977" s="3">
        <f>SUM(F3975:F3976)</f>
        <v>2478898.75</v>
      </c>
      <c r="G3977" s="3">
        <f>SUM(G3975:G3976)</f>
        <v>-2240348.6</v>
      </c>
      <c r="H3977" s="3">
        <f>SUM(H3975:H3976)</f>
        <v>238550.15</v>
      </c>
      <c r="I3977" s="3">
        <f>SUM(I3975:I3976)</f>
        <v>-33991.71</v>
      </c>
      <c r="J3977" s="4" t="s">
        <v>3369</v>
      </c>
      <c r="K3977" s="3">
        <f>SUM(K3975:K3976)</f>
        <v>204558.44</v>
      </c>
      <c r="L3977">
        <f t="shared" si="63"/>
        <v>1426</v>
      </c>
    </row>
    <row r="3978" spans="1:12" x14ac:dyDescent="0.25">
      <c r="A3978" t="s">
        <v>2823</v>
      </c>
      <c r="B3978">
        <v>2026</v>
      </c>
      <c r="C3978" t="s">
        <v>5</v>
      </c>
      <c r="D3978" t="s">
        <v>6</v>
      </c>
      <c r="E3978" t="s">
        <v>2824</v>
      </c>
      <c r="F3978" s="3">
        <v>3004.25</v>
      </c>
      <c r="G3978" s="3">
        <v>-1602</v>
      </c>
      <c r="H3978" s="3">
        <v>1402.25</v>
      </c>
      <c r="I3978" s="3">
        <v>-883</v>
      </c>
      <c r="J3978" s="4" t="s">
        <v>3369</v>
      </c>
      <c r="K3978" s="3">
        <v>519.25</v>
      </c>
      <c r="L3978">
        <f t="shared" si="63"/>
        <v>1427</v>
      </c>
    </row>
    <row r="3979" spans="1:12" x14ac:dyDescent="0.25">
      <c r="A3979" t="str">
        <f>A3978</f>
        <v>Valley Youth Organization</v>
      </c>
      <c r="B3979">
        <f>B3978</f>
        <v>2026</v>
      </c>
      <c r="C3979" t="s">
        <v>3357</v>
      </c>
      <c r="D3979" t="str">
        <f>D3978</f>
        <v>501(c)(3)</v>
      </c>
      <c r="E3979" t="str">
        <f>E3978</f>
        <v>0407-48</v>
      </c>
      <c r="F3979" s="3">
        <f>SUM(F3978)</f>
        <v>3004.25</v>
      </c>
      <c r="G3979" s="3">
        <f>SUM(G3978)</f>
        <v>-1602</v>
      </c>
      <c r="H3979" s="3">
        <f>SUM(H3978)</f>
        <v>1402.25</v>
      </c>
      <c r="I3979" s="3">
        <f>SUM(I3978)</f>
        <v>-883</v>
      </c>
      <c r="J3979" s="4" t="s">
        <v>3369</v>
      </c>
      <c r="K3979" s="3">
        <f>SUM(K3978)</f>
        <v>519.25</v>
      </c>
      <c r="L3979">
        <f t="shared" si="63"/>
        <v>1427</v>
      </c>
    </row>
    <row r="3980" spans="1:12" x14ac:dyDescent="0.25">
      <c r="A3980" t="s">
        <v>2825</v>
      </c>
      <c r="B3980">
        <v>2026</v>
      </c>
      <c r="C3980" t="s">
        <v>5</v>
      </c>
      <c r="D3980" t="s">
        <v>6</v>
      </c>
      <c r="E3980" t="s">
        <v>2826</v>
      </c>
      <c r="F3980" s="3">
        <v>554</v>
      </c>
      <c r="G3980" s="3">
        <v>0</v>
      </c>
      <c r="H3980" s="3">
        <v>554</v>
      </c>
      <c r="I3980" s="3">
        <v>-92</v>
      </c>
      <c r="J3980" s="4" t="s">
        <v>3369</v>
      </c>
      <c r="K3980" s="3">
        <v>462</v>
      </c>
      <c r="L3980">
        <f t="shared" si="63"/>
        <v>1428</v>
      </c>
    </row>
    <row r="3981" spans="1:12" x14ac:dyDescent="0.25">
      <c r="A3981" t="str">
        <f>A3980</f>
        <v>Van Buren Athletic Boosters Inc.</v>
      </c>
      <c r="B3981">
        <f>B3980</f>
        <v>2026</v>
      </c>
      <c r="C3981" t="s">
        <v>3357</v>
      </c>
      <c r="D3981" t="str">
        <f>D3980</f>
        <v>501(c)(3)</v>
      </c>
      <c r="E3981" t="str">
        <f>E3980</f>
        <v>0397-48</v>
      </c>
      <c r="F3981" s="3">
        <f>SUM(F3980)</f>
        <v>554</v>
      </c>
      <c r="G3981" s="3">
        <f>SUM(G3980)</f>
        <v>0</v>
      </c>
      <c r="H3981" s="3">
        <f>SUM(H3980)</f>
        <v>554</v>
      </c>
      <c r="I3981" s="3">
        <f>SUM(I3980)</f>
        <v>-92</v>
      </c>
      <c r="J3981" s="4" t="s">
        <v>3369</v>
      </c>
      <c r="K3981" s="3">
        <f>SUM(K3980)</f>
        <v>462</v>
      </c>
      <c r="L3981">
        <f t="shared" si="63"/>
        <v>1428</v>
      </c>
    </row>
    <row r="3982" spans="1:12" x14ac:dyDescent="0.25">
      <c r="A3982" t="s">
        <v>2827</v>
      </c>
      <c r="B3982">
        <v>2026</v>
      </c>
      <c r="C3982" t="s">
        <v>9</v>
      </c>
      <c r="D3982" t="s">
        <v>6</v>
      </c>
      <c r="E3982" t="s">
        <v>2828</v>
      </c>
      <c r="F3982" s="3">
        <v>17045.75</v>
      </c>
      <c r="G3982" s="3">
        <v>0</v>
      </c>
      <c r="H3982" s="3">
        <v>17045.75</v>
      </c>
      <c r="I3982" s="3">
        <v>-19653.990000000002</v>
      </c>
      <c r="J3982" s="3">
        <v>2678.59</v>
      </c>
      <c r="K3982" s="3">
        <v>70.349999999999994</v>
      </c>
      <c r="L3982">
        <f t="shared" si="63"/>
        <v>1429</v>
      </c>
    </row>
    <row r="3983" spans="1:12" x14ac:dyDescent="0.25">
      <c r="A3983" t="s">
        <v>2827</v>
      </c>
      <c r="B3983">
        <v>2026</v>
      </c>
      <c r="C3983" t="s">
        <v>12</v>
      </c>
      <c r="D3983" t="s">
        <v>6</v>
      </c>
      <c r="E3983" t="s">
        <v>2828</v>
      </c>
      <c r="F3983" s="3">
        <v>8321</v>
      </c>
      <c r="G3983" s="3">
        <v>-5838</v>
      </c>
      <c r="H3983" s="3">
        <v>2483</v>
      </c>
      <c r="I3983" s="3">
        <v>-687</v>
      </c>
      <c r="J3983" s="4" t="s">
        <v>3369</v>
      </c>
      <c r="K3983" s="3">
        <v>1796</v>
      </c>
      <c r="L3983">
        <f t="shared" si="63"/>
        <v>1429</v>
      </c>
    </row>
    <row r="3984" spans="1:12" x14ac:dyDescent="0.25">
      <c r="A3984" t="s">
        <v>2827</v>
      </c>
      <c r="B3984">
        <v>2026</v>
      </c>
      <c r="C3984" t="s">
        <v>5</v>
      </c>
      <c r="D3984" t="s">
        <v>6</v>
      </c>
      <c r="E3984" t="s">
        <v>2828</v>
      </c>
      <c r="F3984" s="3">
        <v>50040</v>
      </c>
      <c r="G3984" s="3">
        <v>-36089</v>
      </c>
      <c r="H3984" s="3">
        <v>13951</v>
      </c>
      <c r="I3984" s="3">
        <v>-2611.75</v>
      </c>
      <c r="J3984" s="4" t="s">
        <v>3369</v>
      </c>
      <c r="K3984" s="3">
        <v>11339.25</v>
      </c>
      <c r="L3984">
        <f t="shared" si="63"/>
        <v>1429</v>
      </c>
    </row>
    <row r="3985" spans="1:12" x14ac:dyDescent="0.25">
      <c r="A3985" t="str">
        <f>A3984</f>
        <v>Van Wert County Council On Aging</v>
      </c>
      <c r="B3985">
        <f>B3984</f>
        <v>2026</v>
      </c>
      <c r="C3985" t="s">
        <v>3357</v>
      </c>
      <c r="D3985" t="str">
        <f>D3984</f>
        <v>501(c)(3)</v>
      </c>
      <c r="E3985" t="str">
        <f>E3984</f>
        <v>0381-48</v>
      </c>
      <c r="F3985" s="3">
        <f>SUM(F3982:F3984)</f>
        <v>75406.75</v>
      </c>
      <c r="G3985" s="3">
        <f>SUM(G3982:G3984)</f>
        <v>-41927</v>
      </c>
      <c r="H3985" s="3">
        <f>SUM(H3982:H3984)</f>
        <v>33479.75</v>
      </c>
      <c r="I3985" s="3">
        <f>SUM(I3982:I3984)</f>
        <v>-22952.74</v>
      </c>
      <c r="J3985" s="3">
        <v>2678.59</v>
      </c>
      <c r="K3985" s="3">
        <f>SUM(K3982:K3984)</f>
        <v>13205.6</v>
      </c>
      <c r="L3985">
        <f t="shared" si="63"/>
        <v>1429</v>
      </c>
    </row>
    <row r="3986" spans="1:12" x14ac:dyDescent="0.25">
      <c r="A3986" t="s">
        <v>2829</v>
      </c>
      <c r="B3986">
        <v>2026</v>
      </c>
      <c r="C3986" t="s">
        <v>9</v>
      </c>
      <c r="D3986" t="s">
        <v>6</v>
      </c>
      <c r="E3986" t="s">
        <v>2830</v>
      </c>
      <c r="F3986" s="3">
        <v>11846.3</v>
      </c>
      <c r="G3986" s="3">
        <v>0</v>
      </c>
      <c r="H3986" s="3">
        <v>11846.3</v>
      </c>
      <c r="I3986" s="3">
        <v>-837.3</v>
      </c>
      <c r="J3986" s="3">
        <v>919.01</v>
      </c>
      <c r="K3986" s="3">
        <v>11928.01</v>
      </c>
      <c r="L3986">
        <f t="shared" si="63"/>
        <v>1430</v>
      </c>
    </row>
    <row r="3987" spans="1:12" x14ac:dyDescent="0.25">
      <c r="A3987" t="str">
        <f>A3986</f>
        <v>Van Wert County Humane Society</v>
      </c>
      <c r="B3987">
        <f>B3986</f>
        <v>2026</v>
      </c>
      <c r="C3987" t="s">
        <v>3357</v>
      </c>
      <c r="D3987" t="str">
        <f>D3986</f>
        <v>501(c)(3)</v>
      </c>
      <c r="E3987" t="str">
        <f>E3986</f>
        <v>0404-48</v>
      </c>
      <c r="F3987" s="3">
        <f>SUM(F3986)</f>
        <v>11846.3</v>
      </c>
      <c r="G3987" s="3">
        <f>SUM(G3986)</f>
        <v>0</v>
      </c>
      <c r="H3987" s="3">
        <f>SUM(H3986)</f>
        <v>11846.3</v>
      </c>
      <c r="I3987" s="3">
        <f>SUM(I3986)</f>
        <v>-837.3</v>
      </c>
      <c r="J3987" s="3">
        <v>919.01</v>
      </c>
      <c r="K3987" s="3">
        <f>SUM(K3986)</f>
        <v>11928.01</v>
      </c>
      <c r="L3987">
        <f t="shared" si="63"/>
        <v>1430</v>
      </c>
    </row>
    <row r="3988" spans="1:12" x14ac:dyDescent="0.25">
      <c r="A3988" t="s">
        <v>2831</v>
      </c>
      <c r="B3988">
        <v>2026</v>
      </c>
      <c r="C3988" t="s">
        <v>5</v>
      </c>
      <c r="D3988" t="s">
        <v>6</v>
      </c>
      <c r="E3988" t="s">
        <v>2832</v>
      </c>
      <c r="F3988" s="3">
        <v>100094</v>
      </c>
      <c r="G3988" s="3">
        <v>-75305</v>
      </c>
      <c r="H3988" s="3">
        <v>24789</v>
      </c>
      <c r="I3988" s="3">
        <v>-6956.25</v>
      </c>
      <c r="J3988" s="4" t="s">
        <v>3369</v>
      </c>
      <c r="K3988" s="3">
        <v>17832.75</v>
      </c>
      <c r="L3988">
        <f t="shared" si="63"/>
        <v>1431</v>
      </c>
    </row>
    <row r="3989" spans="1:12" x14ac:dyDescent="0.25">
      <c r="A3989" t="str">
        <f>A3988</f>
        <v>Van Wert USBC</v>
      </c>
      <c r="B3989">
        <f>B3988</f>
        <v>2026</v>
      </c>
      <c r="C3989" t="s">
        <v>3357</v>
      </c>
      <c r="D3989" t="str">
        <f>D3988</f>
        <v>501(c)(3)</v>
      </c>
      <c r="E3989" t="str">
        <f>E3988</f>
        <v>0395-48</v>
      </c>
      <c r="F3989" s="3">
        <f>SUM(F3988)</f>
        <v>100094</v>
      </c>
      <c r="G3989" s="3">
        <f>SUM(G3988)</f>
        <v>-75305</v>
      </c>
      <c r="H3989" s="3">
        <f>SUM(H3988)</f>
        <v>24789</v>
      </c>
      <c r="I3989" s="3">
        <f>SUM(I3988)</f>
        <v>-6956.25</v>
      </c>
      <c r="J3989" s="4" t="s">
        <v>3369</v>
      </c>
      <c r="K3989" s="3">
        <f>SUM(K3988)</f>
        <v>17832.75</v>
      </c>
      <c r="L3989">
        <f t="shared" si="63"/>
        <v>1431</v>
      </c>
    </row>
    <row r="3990" spans="1:12" x14ac:dyDescent="0.25">
      <c r="A3990" t="s">
        <v>2833</v>
      </c>
      <c r="B3990">
        <v>2026</v>
      </c>
      <c r="C3990" t="s">
        <v>5</v>
      </c>
      <c r="D3990" t="s">
        <v>6</v>
      </c>
      <c r="E3990" t="s">
        <v>2834</v>
      </c>
      <c r="F3990" s="3">
        <v>536685</v>
      </c>
      <c r="G3990" s="3">
        <v>-404655</v>
      </c>
      <c r="H3990" s="3">
        <v>132030</v>
      </c>
      <c r="I3990" s="3">
        <v>-22221</v>
      </c>
      <c r="J3990" s="4" t="s">
        <v>3369</v>
      </c>
      <c r="K3990" s="3">
        <v>109809</v>
      </c>
      <c r="L3990">
        <f t="shared" si="63"/>
        <v>1432</v>
      </c>
    </row>
    <row r="3991" spans="1:12" x14ac:dyDescent="0.25">
      <c r="A3991" t="str">
        <f>A3990</f>
        <v>Vermilion Schools Athletic Boosters, Inc</v>
      </c>
      <c r="B3991">
        <f>B3990</f>
        <v>2026</v>
      </c>
      <c r="C3991" t="s">
        <v>3357</v>
      </c>
      <c r="D3991" t="str">
        <f>D3990</f>
        <v>501(c)(3)</v>
      </c>
      <c r="E3991" t="str">
        <f>E3990</f>
        <v>0155-48</v>
      </c>
      <c r="F3991" s="3">
        <f>SUM(F3990)</f>
        <v>536685</v>
      </c>
      <c r="G3991" s="3">
        <f>SUM(G3990)</f>
        <v>-404655</v>
      </c>
      <c r="H3991" s="3">
        <f>SUM(H3990)</f>
        <v>132030</v>
      </c>
      <c r="I3991" s="3">
        <f>SUM(I3990)</f>
        <v>-22221</v>
      </c>
      <c r="J3991" s="4" t="s">
        <v>3369</v>
      </c>
      <c r="K3991" s="3">
        <f>SUM(K3990)</f>
        <v>109809</v>
      </c>
      <c r="L3991">
        <f t="shared" si="63"/>
        <v>1432</v>
      </c>
    </row>
    <row r="3992" spans="1:12" x14ac:dyDescent="0.25">
      <c r="A3992" t="s">
        <v>2835</v>
      </c>
      <c r="B3992">
        <v>2026</v>
      </c>
      <c r="C3992" t="s">
        <v>1</v>
      </c>
      <c r="D3992" t="s">
        <v>10</v>
      </c>
      <c r="E3992" t="s">
        <v>2836</v>
      </c>
      <c r="F3992" s="3">
        <v>90110.5</v>
      </c>
      <c r="G3992" s="3">
        <v>-67773.5</v>
      </c>
      <c r="H3992" s="3">
        <v>22337</v>
      </c>
      <c r="I3992" s="3">
        <v>-5710.22</v>
      </c>
      <c r="J3992" s="4" t="s">
        <v>3369</v>
      </c>
      <c r="K3992" s="3">
        <v>16626.78</v>
      </c>
      <c r="L3992">
        <f t="shared" si="63"/>
        <v>1433</v>
      </c>
    </row>
    <row r="3993" spans="1:12" x14ac:dyDescent="0.25">
      <c r="A3993" t="s">
        <v>2835</v>
      </c>
      <c r="B3993">
        <v>2026</v>
      </c>
      <c r="C3993" t="s">
        <v>5</v>
      </c>
      <c r="D3993" t="s">
        <v>10</v>
      </c>
      <c r="E3993" t="s">
        <v>2836</v>
      </c>
      <c r="F3993" s="3">
        <v>43206</v>
      </c>
      <c r="G3993" s="3">
        <v>-32125</v>
      </c>
      <c r="H3993" s="3">
        <v>11081</v>
      </c>
      <c r="I3993" s="3">
        <v>-2317.6999999999998</v>
      </c>
      <c r="J3993" s="4" t="s">
        <v>3369</v>
      </c>
      <c r="K3993" s="3">
        <v>8763.2999999999993</v>
      </c>
      <c r="L3993">
        <f t="shared" si="63"/>
        <v>1433</v>
      </c>
    </row>
    <row r="3994" spans="1:12" x14ac:dyDescent="0.25">
      <c r="A3994" t="str">
        <f>A3993</f>
        <v>Versailles American Legion Post 435</v>
      </c>
      <c r="B3994">
        <f>B3993</f>
        <v>2026</v>
      </c>
      <c r="C3994" t="s">
        <v>3357</v>
      </c>
      <c r="D3994" t="str">
        <f>D3993</f>
        <v>501(c)(19)</v>
      </c>
      <c r="E3994" t="str">
        <f>E3993</f>
        <v>0394-48</v>
      </c>
      <c r="F3994" s="3">
        <f>SUM(F3992:F3993)</f>
        <v>133316.5</v>
      </c>
      <c r="G3994" s="3">
        <f>SUM(G3992:G3993)</f>
        <v>-99898.5</v>
      </c>
      <c r="H3994" s="3">
        <f>SUM(H3992:H3993)</f>
        <v>33418</v>
      </c>
      <c r="I3994" s="3">
        <f>SUM(I3992:I3993)</f>
        <v>-8027.92</v>
      </c>
      <c r="J3994" s="4" t="s">
        <v>3369</v>
      </c>
      <c r="K3994" s="3">
        <f>SUM(K3992:K3993)</f>
        <v>25390.079999999998</v>
      </c>
      <c r="L3994">
        <f t="shared" si="63"/>
        <v>1433</v>
      </c>
    </row>
    <row r="3995" spans="1:12" x14ac:dyDescent="0.25">
      <c r="A3995" t="s">
        <v>2837</v>
      </c>
      <c r="B3995">
        <v>2026</v>
      </c>
      <c r="C3995" t="s">
        <v>1</v>
      </c>
      <c r="D3995" t="s">
        <v>10</v>
      </c>
      <c r="E3995" t="s">
        <v>2838</v>
      </c>
      <c r="F3995" s="3">
        <v>518650.25</v>
      </c>
      <c r="G3995" s="3">
        <v>-405326.5</v>
      </c>
      <c r="H3995" s="3">
        <v>113323.75</v>
      </c>
      <c r="I3995" s="3">
        <v>-26501.01</v>
      </c>
      <c r="J3995" s="4" t="s">
        <v>3369</v>
      </c>
      <c r="K3995" s="3">
        <v>86822.74</v>
      </c>
      <c r="L3995">
        <f t="shared" si="63"/>
        <v>1434</v>
      </c>
    </row>
    <row r="3996" spans="1:12" x14ac:dyDescent="0.25">
      <c r="A3996" t="s">
        <v>2837</v>
      </c>
      <c r="B3996">
        <v>2026</v>
      </c>
      <c r="C3996" t="s">
        <v>5</v>
      </c>
      <c r="D3996" t="s">
        <v>10</v>
      </c>
      <c r="E3996" t="s">
        <v>2838</v>
      </c>
      <c r="F3996" s="3">
        <v>254818</v>
      </c>
      <c r="G3996" s="3">
        <v>-208580</v>
      </c>
      <c r="H3996" s="3">
        <v>46238</v>
      </c>
      <c r="I3996" s="3">
        <v>-8540.14</v>
      </c>
      <c r="J3996" s="4" t="s">
        <v>3369</v>
      </c>
      <c r="K3996" s="3">
        <v>37697.86</v>
      </c>
      <c r="L3996">
        <f t="shared" si="63"/>
        <v>1434</v>
      </c>
    </row>
    <row r="3997" spans="1:12" x14ac:dyDescent="0.25">
      <c r="A3997" t="str">
        <f>A3996</f>
        <v>Veterans Of Foreign Wars # 7741</v>
      </c>
      <c r="B3997">
        <f>B3996</f>
        <v>2026</v>
      </c>
      <c r="C3997" t="s">
        <v>3357</v>
      </c>
      <c r="D3997" t="str">
        <f>D3996</f>
        <v>501(c)(19)</v>
      </c>
      <c r="E3997" t="str">
        <f>E3996</f>
        <v>0261-48</v>
      </c>
      <c r="F3997" s="3">
        <f>SUM(F3995:F3996)</f>
        <v>773468.25</v>
      </c>
      <c r="G3997" s="3">
        <f>SUM(G3995:G3996)</f>
        <v>-613906.5</v>
      </c>
      <c r="H3997" s="3">
        <f>SUM(H3995:H3996)</f>
        <v>159561.75</v>
      </c>
      <c r="I3997" s="3">
        <f>SUM(I3995:I3996)</f>
        <v>-35041.149999999994</v>
      </c>
      <c r="J3997" s="4" t="s">
        <v>3369</v>
      </c>
      <c r="K3997" s="3">
        <f>SUM(K3995:K3996)</f>
        <v>124520.6</v>
      </c>
      <c r="L3997">
        <f t="shared" si="63"/>
        <v>1434</v>
      </c>
    </row>
    <row r="3998" spans="1:12" x14ac:dyDescent="0.25">
      <c r="A3998" t="s">
        <v>2839</v>
      </c>
      <c r="B3998">
        <v>2026</v>
      </c>
      <c r="C3998" t="s">
        <v>1</v>
      </c>
      <c r="D3998" t="s">
        <v>10</v>
      </c>
      <c r="E3998" t="s">
        <v>2840</v>
      </c>
      <c r="F3998" s="3">
        <v>3634113.05</v>
      </c>
      <c r="G3998" s="3">
        <v>-3001728.9499999997</v>
      </c>
      <c r="H3998" s="3">
        <v>632384.1</v>
      </c>
      <c r="I3998" s="3">
        <v>-237381.27</v>
      </c>
      <c r="J3998" s="4" t="s">
        <v>3369</v>
      </c>
      <c r="K3998" s="3">
        <v>395002.83</v>
      </c>
      <c r="L3998">
        <f t="shared" si="63"/>
        <v>1435</v>
      </c>
    </row>
    <row r="3999" spans="1:12" x14ac:dyDescent="0.25">
      <c r="A3999" t="s">
        <v>2839</v>
      </c>
      <c r="B3999">
        <v>2026</v>
      </c>
      <c r="C3999" t="s">
        <v>5</v>
      </c>
      <c r="D3999" t="s">
        <v>10</v>
      </c>
      <c r="E3999" t="s">
        <v>2840</v>
      </c>
      <c r="F3999" s="3">
        <v>241365</v>
      </c>
      <c r="G3999" s="3">
        <v>-193980</v>
      </c>
      <c r="H3999" s="3">
        <v>47385</v>
      </c>
      <c r="I3999" s="3">
        <v>-16373.76</v>
      </c>
      <c r="J3999" s="4" t="s">
        <v>3369</v>
      </c>
      <c r="K3999" s="3">
        <v>31011.24</v>
      </c>
      <c r="L3999">
        <f t="shared" si="63"/>
        <v>1435</v>
      </c>
    </row>
    <row r="4000" spans="1:12" x14ac:dyDescent="0.25">
      <c r="A4000" t="str">
        <f>A3999</f>
        <v>Veterans of Foreign Wars #1031</v>
      </c>
      <c r="B4000">
        <f>B3999</f>
        <v>2026</v>
      </c>
      <c r="C4000" t="s">
        <v>3357</v>
      </c>
      <c r="D4000" t="str">
        <f>D3999</f>
        <v>501(c)(19)</v>
      </c>
      <c r="E4000" t="str">
        <f>E3999</f>
        <v>0038-48</v>
      </c>
      <c r="F4000" s="3">
        <f>SUM(F3998:F3999)</f>
        <v>3875478.05</v>
      </c>
      <c r="G4000" s="3">
        <f>SUM(G3998:G3999)</f>
        <v>-3195708.9499999997</v>
      </c>
      <c r="H4000" s="3">
        <f>SUM(H3998:H3999)</f>
        <v>679769.1</v>
      </c>
      <c r="I4000" s="3">
        <f>SUM(I3998:I3999)</f>
        <v>-253755.03</v>
      </c>
      <c r="J4000" s="4" t="s">
        <v>3369</v>
      </c>
      <c r="K4000" s="3">
        <f>SUM(K3998:K3999)</f>
        <v>426014.07</v>
      </c>
      <c r="L4000">
        <f t="shared" si="63"/>
        <v>1435</v>
      </c>
    </row>
    <row r="4001" spans="1:12" x14ac:dyDescent="0.25">
      <c r="A4001" t="s">
        <v>2841</v>
      </c>
      <c r="B4001">
        <v>2026</v>
      </c>
      <c r="C4001" t="s">
        <v>1</v>
      </c>
      <c r="D4001" t="s">
        <v>10</v>
      </c>
      <c r="E4001" t="s">
        <v>2842</v>
      </c>
      <c r="F4001" s="3">
        <v>796186.05</v>
      </c>
      <c r="G4001" s="3">
        <v>-602628.20000000007</v>
      </c>
      <c r="H4001" s="3">
        <v>193557.85</v>
      </c>
      <c r="I4001" s="3">
        <v>-67682.23</v>
      </c>
      <c r="J4001" s="4" t="s">
        <v>3369</v>
      </c>
      <c r="K4001" s="3">
        <v>125875.62</v>
      </c>
      <c r="L4001">
        <f t="shared" si="63"/>
        <v>1436</v>
      </c>
    </row>
    <row r="4002" spans="1:12" x14ac:dyDescent="0.25">
      <c r="A4002" t="s">
        <v>2841</v>
      </c>
      <c r="B4002">
        <v>2026</v>
      </c>
      <c r="C4002" t="s">
        <v>5</v>
      </c>
      <c r="D4002" t="s">
        <v>10</v>
      </c>
      <c r="E4002" t="s">
        <v>2842</v>
      </c>
      <c r="F4002" s="3">
        <v>40512.5</v>
      </c>
      <c r="G4002" s="3">
        <v>-29557</v>
      </c>
      <c r="H4002" s="3">
        <v>10955.5</v>
      </c>
      <c r="I4002" s="3">
        <v>-5184.66</v>
      </c>
      <c r="J4002" s="4" t="s">
        <v>3369</v>
      </c>
      <c r="K4002" s="3">
        <v>5770.84</v>
      </c>
      <c r="L4002">
        <f t="shared" si="63"/>
        <v>1436</v>
      </c>
    </row>
    <row r="4003" spans="1:12" x14ac:dyDescent="0.25">
      <c r="A4003" t="str">
        <f>A4002</f>
        <v>Veterans of Foreign Wars #1042</v>
      </c>
      <c r="B4003">
        <f>B4002</f>
        <v>2026</v>
      </c>
      <c r="C4003" t="s">
        <v>3357</v>
      </c>
      <c r="D4003" t="str">
        <f>D4002</f>
        <v>501(c)(19)</v>
      </c>
      <c r="E4003" t="str">
        <f>E4002</f>
        <v>0362-48</v>
      </c>
      <c r="F4003" s="3">
        <f>SUM(F4001:F4002)</f>
        <v>836698.55</v>
      </c>
      <c r="G4003" s="3">
        <f>SUM(G4001:G4002)</f>
        <v>-632185.20000000007</v>
      </c>
      <c r="H4003" s="3">
        <f>SUM(H4001:H4002)</f>
        <v>204513.35</v>
      </c>
      <c r="I4003" s="3">
        <f>SUM(I4001:I4002)</f>
        <v>-72866.89</v>
      </c>
      <c r="J4003" s="4" t="s">
        <v>3369</v>
      </c>
      <c r="K4003" s="3">
        <f>SUM(K4001:K4002)</f>
        <v>131646.46</v>
      </c>
      <c r="L4003">
        <f t="shared" si="63"/>
        <v>1436</v>
      </c>
    </row>
    <row r="4004" spans="1:12" x14ac:dyDescent="0.25">
      <c r="A4004" t="s">
        <v>2843</v>
      </c>
      <c r="B4004">
        <v>2026</v>
      </c>
      <c r="C4004" t="s">
        <v>9</v>
      </c>
      <c r="D4004" t="s">
        <v>10</v>
      </c>
      <c r="E4004" t="s">
        <v>2844</v>
      </c>
      <c r="F4004" s="3">
        <v>37484</v>
      </c>
      <c r="G4004" s="3">
        <v>0</v>
      </c>
      <c r="H4004" s="3">
        <v>37484</v>
      </c>
      <c r="I4004" s="3">
        <v>-35382</v>
      </c>
      <c r="J4004" s="3">
        <v>0</v>
      </c>
      <c r="K4004" s="3">
        <v>2102</v>
      </c>
      <c r="L4004">
        <f t="shared" si="63"/>
        <v>1437</v>
      </c>
    </row>
    <row r="4005" spans="1:12" x14ac:dyDescent="0.25">
      <c r="A4005" t="s">
        <v>2843</v>
      </c>
      <c r="B4005">
        <v>2026</v>
      </c>
      <c r="C4005" t="s">
        <v>12</v>
      </c>
      <c r="D4005" t="s">
        <v>10</v>
      </c>
      <c r="E4005" t="s">
        <v>2844</v>
      </c>
      <c r="F4005" s="3">
        <v>38139</v>
      </c>
      <c r="G4005" s="3">
        <v>-12817</v>
      </c>
      <c r="H4005" s="3">
        <v>25322</v>
      </c>
      <c r="I4005" s="3">
        <v>-3979.5</v>
      </c>
      <c r="J4005" s="4" t="s">
        <v>3369</v>
      </c>
      <c r="K4005" s="3">
        <v>21342.5</v>
      </c>
      <c r="L4005">
        <f t="shared" si="63"/>
        <v>1437</v>
      </c>
    </row>
    <row r="4006" spans="1:12" x14ac:dyDescent="0.25">
      <c r="A4006" t="s">
        <v>2843</v>
      </c>
      <c r="B4006">
        <v>2026</v>
      </c>
      <c r="C4006" t="s">
        <v>1</v>
      </c>
      <c r="D4006" t="s">
        <v>10</v>
      </c>
      <c r="E4006" t="s">
        <v>2844</v>
      </c>
      <c r="F4006" s="3">
        <v>5083565.75</v>
      </c>
      <c r="G4006" s="3">
        <v>-4719876.5999999996</v>
      </c>
      <c r="H4006" s="3">
        <v>363689.15</v>
      </c>
      <c r="I4006" s="3">
        <v>-82699.360000000001</v>
      </c>
      <c r="J4006" s="4" t="s">
        <v>3369</v>
      </c>
      <c r="K4006" s="3">
        <v>280989.78999999998</v>
      </c>
      <c r="L4006">
        <f t="shared" si="63"/>
        <v>1437</v>
      </c>
    </row>
    <row r="4007" spans="1:12" x14ac:dyDescent="0.25">
      <c r="A4007" t="s">
        <v>2843</v>
      </c>
      <c r="B4007">
        <v>2026</v>
      </c>
      <c r="C4007" t="s">
        <v>5</v>
      </c>
      <c r="D4007" t="s">
        <v>10</v>
      </c>
      <c r="E4007" t="s">
        <v>2844</v>
      </c>
      <c r="F4007" s="3">
        <v>123830</v>
      </c>
      <c r="G4007" s="3">
        <v>-100069</v>
      </c>
      <c r="H4007" s="3">
        <v>23761</v>
      </c>
      <c r="I4007" s="3">
        <v>-17260.849999999999</v>
      </c>
      <c r="J4007" s="4" t="s">
        <v>3369</v>
      </c>
      <c r="K4007" s="3">
        <v>6500.15</v>
      </c>
      <c r="L4007">
        <f t="shared" si="63"/>
        <v>1437</v>
      </c>
    </row>
    <row r="4008" spans="1:12" x14ac:dyDescent="0.25">
      <c r="A4008" t="str">
        <f>A4007</f>
        <v>Veterans of Foreign Wars #1055</v>
      </c>
      <c r="B4008">
        <f>B4007</f>
        <v>2026</v>
      </c>
      <c r="C4008" t="s">
        <v>3357</v>
      </c>
      <c r="D4008" t="str">
        <f>D4007</f>
        <v>501(c)(19)</v>
      </c>
      <c r="E4008" t="str">
        <f>E4007</f>
        <v>0036-48</v>
      </c>
      <c r="F4008" s="3">
        <f>SUM(F4004:F4007)</f>
        <v>5283018.75</v>
      </c>
      <c r="G4008" s="3">
        <f>SUM(G4004:G4007)</f>
        <v>-4832762.5999999996</v>
      </c>
      <c r="H4008" s="3">
        <f>SUM(H4004:H4007)</f>
        <v>450256.15</v>
      </c>
      <c r="I4008" s="3">
        <f>SUM(I4004:I4007)</f>
        <v>-139321.71</v>
      </c>
      <c r="J4008" s="3">
        <v>0</v>
      </c>
      <c r="K4008" s="3">
        <f>SUM(K4004:K4007)</f>
        <v>310934.44</v>
      </c>
      <c r="L4008">
        <f t="shared" si="63"/>
        <v>1437</v>
      </c>
    </row>
    <row r="4009" spans="1:12" x14ac:dyDescent="0.25">
      <c r="A4009" t="s">
        <v>2845</v>
      </c>
      <c r="B4009">
        <v>2026</v>
      </c>
      <c r="C4009" t="s">
        <v>1</v>
      </c>
      <c r="D4009" t="s">
        <v>10</v>
      </c>
      <c r="E4009" t="s">
        <v>2846</v>
      </c>
      <c r="F4009" s="3">
        <v>5227238.5</v>
      </c>
      <c r="G4009" s="3">
        <v>-4888354.45</v>
      </c>
      <c r="H4009" s="3">
        <v>338884.05</v>
      </c>
      <c r="I4009" s="3">
        <v>-118496.09</v>
      </c>
      <c r="J4009" s="4" t="s">
        <v>3369</v>
      </c>
      <c r="K4009" s="3">
        <v>220387.96</v>
      </c>
      <c r="L4009">
        <f t="shared" si="63"/>
        <v>1438</v>
      </c>
    </row>
    <row r="4010" spans="1:12" x14ac:dyDescent="0.25">
      <c r="A4010" t="s">
        <v>2845</v>
      </c>
      <c r="B4010">
        <v>2026</v>
      </c>
      <c r="C4010" t="s">
        <v>5</v>
      </c>
      <c r="D4010" t="s">
        <v>10</v>
      </c>
      <c r="E4010" t="s">
        <v>2846</v>
      </c>
      <c r="F4010" s="3">
        <v>130503</v>
      </c>
      <c r="G4010" s="3">
        <v>-104983.24</v>
      </c>
      <c r="H4010" s="3">
        <v>25519.759999999998</v>
      </c>
      <c r="I4010" s="3">
        <v>-12048.27</v>
      </c>
      <c r="J4010" s="4" t="s">
        <v>3369</v>
      </c>
      <c r="K4010" s="3">
        <v>13471.49</v>
      </c>
      <c r="L4010">
        <f t="shared" si="63"/>
        <v>1438</v>
      </c>
    </row>
    <row r="4011" spans="1:12" x14ac:dyDescent="0.25">
      <c r="A4011" t="str">
        <f>A4010</f>
        <v>Veterans of Foreign Wars #1056</v>
      </c>
      <c r="B4011">
        <f>B4010</f>
        <v>2026</v>
      </c>
      <c r="C4011" t="s">
        <v>3357</v>
      </c>
      <c r="D4011" t="str">
        <f>D4010</f>
        <v>501(c)(19)</v>
      </c>
      <c r="E4011" t="str">
        <f>E4010</f>
        <v>0186-48</v>
      </c>
      <c r="F4011" s="3">
        <f>SUM(F4009:F4010)</f>
        <v>5357741.5</v>
      </c>
      <c r="G4011" s="3">
        <f>SUM(G4009:G4010)</f>
        <v>-4993337.6900000004</v>
      </c>
      <c r="H4011" s="3">
        <f>SUM(H4009:H4010)</f>
        <v>364403.81</v>
      </c>
      <c r="I4011" s="3">
        <f>SUM(I4009:I4010)</f>
        <v>-130544.36</v>
      </c>
      <c r="J4011" s="4" t="s">
        <v>3369</v>
      </c>
      <c r="K4011" s="3">
        <f>SUM(K4009:K4010)</f>
        <v>233859.44999999998</v>
      </c>
      <c r="L4011">
        <f t="shared" si="63"/>
        <v>1438</v>
      </c>
    </row>
    <row r="4012" spans="1:12" x14ac:dyDescent="0.25">
      <c r="A4012" t="s">
        <v>2847</v>
      </c>
      <c r="B4012">
        <v>2026</v>
      </c>
      <c r="C4012" t="s">
        <v>9</v>
      </c>
      <c r="D4012" t="s">
        <v>10</v>
      </c>
      <c r="E4012" t="s">
        <v>2848</v>
      </c>
      <c r="F4012" s="3">
        <v>0</v>
      </c>
      <c r="G4012" s="3">
        <v>0</v>
      </c>
      <c r="H4012" s="3">
        <v>0</v>
      </c>
      <c r="I4012" s="3">
        <v>0</v>
      </c>
      <c r="J4012" s="3">
        <v>0</v>
      </c>
      <c r="K4012" s="3">
        <v>0</v>
      </c>
      <c r="L4012">
        <f t="shared" si="63"/>
        <v>1439</v>
      </c>
    </row>
    <row r="4013" spans="1:12" x14ac:dyDescent="0.25">
      <c r="A4013" t="s">
        <v>2847</v>
      </c>
      <c r="B4013">
        <v>2026</v>
      </c>
      <c r="C4013" t="s">
        <v>70</v>
      </c>
      <c r="D4013" t="s">
        <v>10</v>
      </c>
      <c r="E4013" t="s">
        <v>2848</v>
      </c>
      <c r="F4013" s="3">
        <v>0</v>
      </c>
      <c r="G4013" s="3">
        <v>0</v>
      </c>
      <c r="H4013" s="3">
        <v>0</v>
      </c>
      <c r="I4013" s="3">
        <v>0</v>
      </c>
      <c r="J4013" s="4" t="s">
        <v>3369</v>
      </c>
      <c r="K4013" s="3">
        <v>0</v>
      </c>
      <c r="L4013">
        <f t="shared" si="63"/>
        <v>1439</v>
      </c>
    </row>
    <row r="4014" spans="1:12" x14ac:dyDescent="0.25">
      <c r="A4014" t="s">
        <v>2847</v>
      </c>
      <c r="B4014">
        <v>2026</v>
      </c>
      <c r="C4014" t="s">
        <v>12</v>
      </c>
      <c r="D4014" t="s">
        <v>10</v>
      </c>
      <c r="E4014" t="s">
        <v>2848</v>
      </c>
      <c r="F4014" s="3">
        <v>0</v>
      </c>
      <c r="G4014" s="3">
        <v>0</v>
      </c>
      <c r="H4014" s="3">
        <v>0</v>
      </c>
      <c r="I4014" s="3">
        <v>0</v>
      </c>
      <c r="J4014" s="4" t="s">
        <v>3369</v>
      </c>
      <c r="K4014" s="3">
        <v>0</v>
      </c>
      <c r="L4014">
        <f t="shared" si="63"/>
        <v>1439</v>
      </c>
    </row>
    <row r="4015" spans="1:12" x14ac:dyDescent="0.25">
      <c r="A4015" t="s">
        <v>2847</v>
      </c>
      <c r="B4015">
        <v>2026</v>
      </c>
      <c r="C4015" t="s">
        <v>1</v>
      </c>
      <c r="D4015" t="s">
        <v>10</v>
      </c>
      <c r="E4015" t="s">
        <v>2848</v>
      </c>
      <c r="F4015" s="3">
        <v>17965995.5</v>
      </c>
      <c r="G4015" s="3">
        <v>-16814104.600000001</v>
      </c>
      <c r="H4015" s="3">
        <v>1151890.8999999999</v>
      </c>
      <c r="I4015" s="3">
        <v>-240687.73</v>
      </c>
      <c r="J4015" s="4" t="s">
        <v>3369</v>
      </c>
      <c r="K4015" s="3">
        <v>911203.17</v>
      </c>
      <c r="L4015">
        <f t="shared" si="63"/>
        <v>1439</v>
      </c>
    </row>
    <row r="4016" spans="1:12" x14ac:dyDescent="0.25">
      <c r="A4016" t="s">
        <v>2847</v>
      </c>
      <c r="B4016">
        <v>2026</v>
      </c>
      <c r="C4016" t="s">
        <v>5</v>
      </c>
      <c r="D4016" t="s">
        <v>10</v>
      </c>
      <c r="E4016" t="s">
        <v>2848</v>
      </c>
      <c r="F4016" s="3">
        <v>226472</v>
      </c>
      <c r="G4016" s="3">
        <v>-173186.23</v>
      </c>
      <c r="H4016" s="3">
        <v>53285.77</v>
      </c>
      <c r="I4016" s="3">
        <v>-31189.599999999999</v>
      </c>
      <c r="J4016" s="4" t="s">
        <v>3369</v>
      </c>
      <c r="K4016" s="3">
        <v>22096.17</v>
      </c>
      <c r="L4016">
        <f t="shared" si="63"/>
        <v>1439</v>
      </c>
    </row>
    <row r="4017" spans="1:12" x14ac:dyDescent="0.25">
      <c r="A4017" t="str">
        <f>A4016</f>
        <v>Veterans of Foreign Wars #1058</v>
      </c>
      <c r="B4017">
        <f>B4016</f>
        <v>2026</v>
      </c>
      <c r="C4017" t="s">
        <v>3357</v>
      </c>
      <c r="D4017" t="str">
        <f>D4016</f>
        <v>501(c)(19)</v>
      </c>
      <c r="E4017" t="str">
        <f>E4016</f>
        <v>0227-48</v>
      </c>
      <c r="F4017" s="3">
        <f>SUM(F4012:F4016)</f>
        <v>18192467.5</v>
      </c>
      <c r="G4017" s="3">
        <f>SUM(G4012:G4016)</f>
        <v>-16987290.830000002</v>
      </c>
      <c r="H4017" s="3">
        <f>SUM(H4012:H4016)</f>
        <v>1205176.67</v>
      </c>
      <c r="I4017" s="3">
        <f>SUM(I4012:I4016)</f>
        <v>-271877.33</v>
      </c>
      <c r="J4017" s="3">
        <v>0</v>
      </c>
      <c r="K4017" s="3">
        <f>SUM(K4012:K4016)</f>
        <v>933299.34000000008</v>
      </c>
      <c r="L4017">
        <f t="shared" si="63"/>
        <v>1439</v>
      </c>
    </row>
    <row r="4018" spans="1:12" x14ac:dyDescent="0.25">
      <c r="A4018" t="s">
        <v>2849</v>
      </c>
      <c r="B4018">
        <v>2026</v>
      </c>
      <c r="C4018" t="s">
        <v>9</v>
      </c>
      <c r="D4018" t="s">
        <v>10</v>
      </c>
      <c r="E4018" t="s">
        <v>2850</v>
      </c>
      <c r="F4018" s="3">
        <v>88850.5</v>
      </c>
      <c r="G4018" s="3">
        <v>0</v>
      </c>
      <c r="H4018" s="3">
        <v>88850.5</v>
      </c>
      <c r="I4018" s="3">
        <v>-99016.21</v>
      </c>
      <c r="J4018" s="3">
        <v>0</v>
      </c>
      <c r="K4018" s="3">
        <v>-10165.709999999999</v>
      </c>
      <c r="L4018">
        <f t="shared" si="63"/>
        <v>1440</v>
      </c>
    </row>
    <row r="4019" spans="1:12" x14ac:dyDescent="0.25">
      <c r="A4019" t="s">
        <v>2849</v>
      </c>
      <c r="B4019">
        <v>2026</v>
      </c>
      <c r="C4019" t="s">
        <v>12</v>
      </c>
      <c r="D4019" t="s">
        <v>10</v>
      </c>
      <c r="E4019" t="s">
        <v>2850</v>
      </c>
      <c r="F4019" s="3">
        <v>669512</v>
      </c>
      <c r="G4019" s="3">
        <v>-497614</v>
      </c>
      <c r="H4019" s="3">
        <v>171898</v>
      </c>
      <c r="I4019" s="3">
        <v>-44957.74</v>
      </c>
      <c r="J4019" s="4" t="s">
        <v>3369</v>
      </c>
      <c r="K4019" s="3">
        <v>126940.26</v>
      </c>
      <c r="L4019">
        <f t="shared" si="63"/>
        <v>1440</v>
      </c>
    </row>
    <row r="4020" spans="1:12" x14ac:dyDescent="0.25">
      <c r="A4020" t="s">
        <v>2849</v>
      </c>
      <c r="B4020">
        <v>2026</v>
      </c>
      <c r="C4020" t="s">
        <v>1</v>
      </c>
      <c r="D4020" t="s">
        <v>10</v>
      </c>
      <c r="E4020" t="s">
        <v>2850</v>
      </c>
      <c r="F4020" s="3">
        <v>5177721</v>
      </c>
      <c r="G4020" s="3">
        <v>-4767842.7</v>
      </c>
      <c r="H4020" s="3">
        <v>409878.3</v>
      </c>
      <c r="I4020" s="3">
        <v>-121681.99</v>
      </c>
      <c r="J4020" s="4" t="s">
        <v>3369</v>
      </c>
      <c r="K4020" s="3">
        <v>288196.31</v>
      </c>
      <c r="L4020">
        <f t="shared" si="63"/>
        <v>1440</v>
      </c>
    </row>
    <row r="4021" spans="1:12" x14ac:dyDescent="0.25">
      <c r="A4021" t="s">
        <v>2849</v>
      </c>
      <c r="B4021">
        <v>2026</v>
      </c>
      <c r="C4021" t="s">
        <v>5</v>
      </c>
      <c r="D4021" t="s">
        <v>10</v>
      </c>
      <c r="E4021" t="s">
        <v>2850</v>
      </c>
      <c r="F4021" s="3">
        <v>123562</v>
      </c>
      <c r="G4021" s="3">
        <v>-97996.209999999992</v>
      </c>
      <c r="H4021" s="3">
        <v>25565.79</v>
      </c>
      <c r="I4021" s="3">
        <v>-11997.1</v>
      </c>
      <c r="J4021" s="4" t="s">
        <v>3369</v>
      </c>
      <c r="K4021" s="3">
        <v>13568.69</v>
      </c>
      <c r="L4021">
        <f t="shared" si="63"/>
        <v>1440</v>
      </c>
    </row>
    <row r="4022" spans="1:12" x14ac:dyDescent="0.25">
      <c r="A4022" t="str">
        <f>A4021</f>
        <v>Veterans of Foreign Wars #1060</v>
      </c>
      <c r="B4022">
        <f>B4021</f>
        <v>2026</v>
      </c>
      <c r="C4022" t="s">
        <v>3357</v>
      </c>
      <c r="D4022" t="str">
        <f>D4021</f>
        <v>501(c)(19)</v>
      </c>
      <c r="E4022" t="str">
        <f>E4021</f>
        <v>0009-48</v>
      </c>
      <c r="F4022" s="3">
        <f>SUM(F4018:F4021)</f>
        <v>6059645.5</v>
      </c>
      <c r="G4022" s="3">
        <f>SUM(G4018:G4021)</f>
        <v>-5363452.91</v>
      </c>
      <c r="H4022" s="3">
        <f>SUM(H4018:H4021)</f>
        <v>696192.59000000008</v>
      </c>
      <c r="I4022" s="3">
        <f>SUM(I4018:I4021)</f>
        <v>-277653.03999999998</v>
      </c>
      <c r="J4022" s="3">
        <v>0</v>
      </c>
      <c r="K4022" s="3">
        <f>SUM(K4018:K4021)</f>
        <v>418539.55</v>
      </c>
      <c r="L4022">
        <f t="shared" si="63"/>
        <v>1440</v>
      </c>
    </row>
    <row r="4023" spans="1:12" x14ac:dyDescent="0.25">
      <c r="A4023" t="s">
        <v>2851</v>
      </c>
      <c r="B4023">
        <v>2026</v>
      </c>
      <c r="C4023" t="s">
        <v>1</v>
      </c>
      <c r="D4023" t="s">
        <v>10</v>
      </c>
      <c r="E4023" t="s">
        <v>2852</v>
      </c>
      <c r="F4023" s="3">
        <v>2582508.5499999998</v>
      </c>
      <c r="G4023" s="3">
        <v>-2228487.1999999997</v>
      </c>
      <c r="H4023" s="3">
        <v>354021.35</v>
      </c>
      <c r="I4023" s="3">
        <v>-124323.98</v>
      </c>
      <c r="J4023" s="4" t="s">
        <v>3369</v>
      </c>
      <c r="K4023" s="3">
        <v>229697.37</v>
      </c>
      <c r="L4023">
        <f t="shared" si="63"/>
        <v>1441</v>
      </c>
    </row>
    <row r="4024" spans="1:12" x14ac:dyDescent="0.25">
      <c r="A4024" t="s">
        <v>2851</v>
      </c>
      <c r="B4024">
        <v>2026</v>
      </c>
      <c r="C4024" t="s">
        <v>5</v>
      </c>
      <c r="D4024" t="s">
        <v>10</v>
      </c>
      <c r="E4024" t="s">
        <v>2852</v>
      </c>
      <c r="F4024" s="3">
        <v>68000</v>
      </c>
      <c r="G4024" s="3">
        <v>-53352</v>
      </c>
      <c r="H4024" s="3">
        <v>14648</v>
      </c>
      <c r="I4024" s="3">
        <v>-7831.38</v>
      </c>
      <c r="J4024" s="4" t="s">
        <v>3369</v>
      </c>
      <c r="K4024" s="3">
        <v>6816.62</v>
      </c>
      <c r="L4024">
        <f t="shared" si="63"/>
        <v>1441</v>
      </c>
    </row>
    <row r="4025" spans="1:12" x14ac:dyDescent="0.25">
      <c r="A4025" t="str">
        <f>A4024</f>
        <v>Veterans of Foreign Wars #1062</v>
      </c>
      <c r="B4025">
        <f>B4024</f>
        <v>2026</v>
      </c>
      <c r="C4025" t="s">
        <v>3357</v>
      </c>
      <c r="D4025" t="str">
        <f>D4024</f>
        <v>501(c)(19)</v>
      </c>
      <c r="E4025" t="str">
        <f>E4024</f>
        <v>0327-48</v>
      </c>
      <c r="F4025" s="3">
        <f>SUM(F4023:F4024)</f>
        <v>2650508.5499999998</v>
      </c>
      <c r="G4025" s="3">
        <f>SUM(G4023:G4024)</f>
        <v>-2281839.1999999997</v>
      </c>
      <c r="H4025" s="3">
        <f>SUM(H4023:H4024)</f>
        <v>368669.35</v>
      </c>
      <c r="I4025" s="3">
        <f>SUM(I4023:I4024)</f>
        <v>-132155.35999999999</v>
      </c>
      <c r="J4025" s="4" t="s">
        <v>3369</v>
      </c>
      <c r="K4025" s="3">
        <f>SUM(K4023:K4024)</f>
        <v>236513.99</v>
      </c>
      <c r="L4025">
        <f t="shared" si="63"/>
        <v>1441</v>
      </c>
    </row>
    <row r="4026" spans="1:12" x14ac:dyDescent="0.25">
      <c r="A4026" t="s">
        <v>2853</v>
      </c>
      <c r="B4026">
        <v>2026</v>
      </c>
      <c r="C4026" t="s">
        <v>1</v>
      </c>
      <c r="D4026" t="s">
        <v>10</v>
      </c>
      <c r="E4026" t="s">
        <v>2854</v>
      </c>
      <c r="F4026" s="3">
        <v>16415519.25</v>
      </c>
      <c r="G4026" s="3">
        <v>-15315507.9</v>
      </c>
      <c r="H4026" s="3">
        <v>1100011.3500000001</v>
      </c>
      <c r="I4026" s="3">
        <v>-426606.8</v>
      </c>
      <c r="J4026" s="4" t="s">
        <v>3369</v>
      </c>
      <c r="K4026" s="3">
        <v>673404.55</v>
      </c>
      <c r="L4026">
        <f t="shared" si="63"/>
        <v>1442</v>
      </c>
    </row>
    <row r="4027" spans="1:12" x14ac:dyDescent="0.25">
      <c r="A4027" t="s">
        <v>2853</v>
      </c>
      <c r="B4027">
        <v>2026</v>
      </c>
      <c r="C4027" t="s">
        <v>5</v>
      </c>
      <c r="D4027" t="s">
        <v>10</v>
      </c>
      <c r="E4027" t="s">
        <v>2854</v>
      </c>
      <c r="F4027" s="3">
        <v>105760</v>
      </c>
      <c r="G4027" s="3">
        <v>-80239</v>
      </c>
      <c r="H4027" s="3">
        <v>25521</v>
      </c>
      <c r="I4027" s="3">
        <v>-20308.22</v>
      </c>
      <c r="J4027" s="4" t="s">
        <v>3369</v>
      </c>
      <c r="K4027" s="3">
        <v>5212.78</v>
      </c>
      <c r="L4027">
        <f t="shared" si="63"/>
        <v>1442</v>
      </c>
    </row>
    <row r="4028" spans="1:12" x14ac:dyDescent="0.25">
      <c r="A4028" t="str">
        <f>A4027</f>
        <v>Veterans of Foreign Wars #1066</v>
      </c>
      <c r="B4028">
        <f>B4027</f>
        <v>2026</v>
      </c>
      <c r="C4028" t="s">
        <v>3357</v>
      </c>
      <c r="D4028" t="str">
        <f>D4027</f>
        <v>501(c)(19)</v>
      </c>
      <c r="E4028" t="str">
        <f>E4027</f>
        <v>0092-48</v>
      </c>
      <c r="F4028" s="3">
        <f>SUM(F4026:F4027)</f>
        <v>16521279.25</v>
      </c>
      <c r="G4028" s="3">
        <f>SUM(G4026:G4027)</f>
        <v>-15395746.9</v>
      </c>
      <c r="H4028" s="3">
        <f>SUM(H4026:H4027)</f>
        <v>1125532.3500000001</v>
      </c>
      <c r="I4028" s="3">
        <f>SUM(I4026:I4027)</f>
        <v>-446915.02</v>
      </c>
      <c r="J4028" s="4" t="s">
        <v>3369</v>
      </c>
      <c r="K4028" s="3">
        <f>SUM(K4026:K4027)</f>
        <v>678617.33000000007</v>
      </c>
      <c r="L4028">
        <f t="shared" si="63"/>
        <v>1442</v>
      </c>
    </row>
    <row r="4029" spans="1:12" x14ac:dyDescent="0.25">
      <c r="A4029" t="s">
        <v>2855</v>
      </c>
      <c r="B4029">
        <v>2026</v>
      </c>
      <c r="C4029" t="s">
        <v>1</v>
      </c>
      <c r="D4029" t="s">
        <v>10</v>
      </c>
      <c r="E4029" t="s">
        <v>2856</v>
      </c>
      <c r="F4029" s="3">
        <v>1327935.55</v>
      </c>
      <c r="G4029" s="3">
        <v>-1006199.1000000001</v>
      </c>
      <c r="H4029" s="3">
        <v>321736.45</v>
      </c>
      <c r="I4029" s="3">
        <v>-120586.07</v>
      </c>
      <c r="J4029" s="4" t="s">
        <v>3369</v>
      </c>
      <c r="K4029" s="3">
        <v>201150.38</v>
      </c>
      <c r="L4029">
        <f t="shared" si="63"/>
        <v>1443</v>
      </c>
    </row>
    <row r="4030" spans="1:12" x14ac:dyDescent="0.25">
      <c r="A4030" t="s">
        <v>2855</v>
      </c>
      <c r="B4030">
        <v>2026</v>
      </c>
      <c r="C4030" t="s">
        <v>5</v>
      </c>
      <c r="D4030" t="s">
        <v>10</v>
      </c>
      <c r="E4030" t="s">
        <v>2856</v>
      </c>
      <c r="F4030" s="3">
        <v>165480</v>
      </c>
      <c r="G4030" s="3">
        <v>-135148</v>
      </c>
      <c r="H4030" s="3">
        <v>30332</v>
      </c>
      <c r="I4030" s="3">
        <v>-6442.44</v>
      </c>
      <c r="J4030" s="4" t="s">
        <v>3369</v>
      </c>
      <c r="K4030" s="3">
        <v>23889.56</v>
      </c>
      <c r="L4030">
        <f t="shared" si="63"/>
        <v>1443</v>
      </c>
    </row>
    <row r="4031" spans="1:12" x14ac:dyDescent="0.25">
      <c r="A4031" t="str">
        <f>A4030</f>
        <v>Veterans of Foreign Wars #1067</v>
      </c>
      <c r="B4031">
        <f>B4030</f>
        <v>2026</v>
      </c>
      <c r="C4031" t="s">
        <v>3357</v>
      </c>
      <c r="D4031" t="str">
        <f>D4030</f>
        <v>501(c)(19)</v>
      </c>
      <c r="E4031" t="str">
        <f>E4030</f>
        <v>0206-48</v>
      </c>
      <c r="F4031" s="3">
        <f>SUM(F4029:F4030)</f>
        <v>1493415.55</v>
      </c>
      <c r="G4031" s="3">
        <f>SUM(G4029:G4030)</f>
        <v>-1141347.1000000001</v>
      </c>
      <c r="H4031" s="3">
        <f>SUM(H4029:H4030)</f>
        <v>352068.45</v>
      </c>
      <c r="I4031" s="3">
        <f>SUM(I4029:I4030)</f>
        <v>-127028.51000000001</v>
      </c>
      <c r="J4031" s="4" t="s">
        <v>3369</v>
      </c>
      <c r="K4031" s="3">
        <f>SUM(K4029:K4030)</f>
        <v>225039.94</v>
      </c>
      <c r="L4031">
        <f t="shared" si="63"/>
        <v>1443</v>
      </c>
    </row>
    <row r="4032" spans="1:12" x14ac:dyDescent="0.25">
      <c r="A4032" t="s">
        <v>2857</v>
      </c>
      <c r="B4032">
        <v>2026</v>
      </c>
      <c r="C4032" t="s">
        <v>1</v>
      </c>
      <c r="D4032" t="s">
        <v>10</v>
      </c>
      <c r="E4032" t="s">
        <v>2858</v>
      </c>
      <c r="F4032" s="3">
        <v>801666.3</v>
      </c>
      <c r="G4032" s="3">
        <v>-741644.70000000007</v>
      </c>
      <c r="H4032" s="3">
        <v>60021.599999999999</v>
      </c>
      <c r="I4032" s="3">
        <v>12534.87</v>
      </c>
      <c r="J4032" s="4" t="s">
        <v>3369</v>
      </c>
      <c r="K4032" s="3">
        <v>72556.47</v>
      </c>
      <c r="L4032">
        <f t="shared" si="63"/>
        <v>1444</v>
      </c>
    </row>
    <row r="4033" spans="1:12" x14ac:dyDescent="0.25">
      <c r="A4033" t="s">
        <v>2857</v>
      </c>
      <c r="B4033">
        <v>2026</v>
      </c>
      <c r="C4033" t="s">
        <v>5</v>
      </c>
      <c r="D4033" t="s">
        <v>10</v>
      </c>
      <c r="E4033" t="s">
        <v>2858</v>
      </c>
      <c r="F4033" s="3">
        <v>19374</v>
      </c>
      <c r="G4033" s="3">
        <v>-16040</v>
      </c>
      <c r="H4033" s="3">
        <v>3334</v>
      </c>
      <c r="I4033" s="3">
        <v>-2117.37</v>
      </c>
      <c r="J4033" s="4" t="s">
        <v>3369</v>
      </c>
      <c r="K4033" s="3">
        <v>1216.6300000000001</v>
      </c>
      <c r="L4033">
        <f t="shared" si="63"/>
        <v>1444</v>
      </c>
    </row>
    <row r="4034" spans="1:12" x14ac:dyDescent="0.25">
      <c r="A4034" t="str">
        <f>A4033</f>
        <v>Veterans of Foreign Wars #1069</v>
      </c>
      <c r="B4034">
        <f>B4033</f>
        <v>2026</v>
      </c>
      <c r="C4034" t="s">
        <v>3357</v>
      </c>
      <c r="D4034" t="str">
        <f>D4033</f>
        <v>501(c)(19)</v>
      </c>
      <c r="E4034" t="str">
        <f>E4033</f>
        <v>0308-48</v>
      </c>
      <c r="F4034" s="3">
        <f>SUM(F4032:F4033)</f>
        <v>821040.3</v>
      </c>
      <c r="G4034" s="3">
        <f>SUM(G4032:G4033)</f>
        <v>-757684.70000000007</v>
      </c>
      <c r="H4034" s="3">
        <f>SUM(H4032:H4033)</f>
        <v>63355.6</v>
      </c>
      <c r="I4034" s="3">
        <f>SUM(I4032:I4033)</f>
        <v>10417.5</v>
      </c>
      <c r="J4034" s="4" t="s">
        <v>3369</v>
      </c>
      <c r="K4034" s="3">
        <f>SUM(K4032:K4033)</f>
        <v>73773.100000000006</v>
      </c>
      <c r="L4034">
        <f t="shared" si="63"/>
        <v>1444</v>
      </c>
    </row>
    <row r="4035" spans="1:12" x14ac:dyDescent="0.25">
      <c r="A4035" t="s">
        <v>2859</v>
      </c>
      <c r="B4035">
        <v>2026</v>
      </c>
      <c r="C4035" t="s">
        <v>9</v>
      </c>
      <c r="D4035" t="s">
        <v>10</v>
      </c>
      <c r="E4035" t="s">
        <v>2860</v>
      </c>
      <c r="F4035" s="3">
        <v>18458</v>
      </c>
      <c r="G4035" s="3">
        <v>0</v>
      </c>
      <c r="H4035" s="3">
        <v>18458</v>
      </c>
      <c r="I4035" s="3">
        <v>-12540</v>
      </c>
      <c r="J4035" s="3">
        <v>0</v>
      </c>
      <c r="K4035" s="3">
        <v>5918</v>
      </c>
      <c r="L4035">
        <f t="shared" si="63"/>
        <v>1445</v>
      </c>
    </row>
    <row r="4036" spans="1:12" x14ac:dyDescent="0.25">
      <c r="A4036" t="s">
        <v>2859</v>
      </c>
      <c r="B4036">
        <v>2026</v>
      </c>
      <c r="C4036" t="s">
        <v>12</v>
      </c>
      <c r="D4036" t="s">
        <v>10</v>
      </c>
      <c r="E4036" t="s">
        <v>2860</v>
      </c>
      <c r="F4036" s="3">
        <v>11200</v>
      </c>
      <c r="G4036" s="3">
        <v>-8350</v>
      </c>
      <c r="H4036" s="3">
        <v>2850</v>
      </c>
      <c r="I4036" s="3">
        <v>-76.02</v>
      </c>
      <c r="J4036" s="4" t="s">
        <v>3369</v>
      </c>
      <c r="K4036" s="3">
        <v>2773.98</v>
      </c>
      <c r="L4036">
        <f t="shared" ref="L4036:L4099" si="64">IF(E4036=E4035,L4035,L4035+1)</f>
        <v>1445</v>
      </c>
    </row>
    <row r="4037" spans="1:12" x14ac:dyDescent="0.25">
      <c r="A4037" t="s">
        <v>2859</v>
      </c>
      <c r="B4037">
        <v>2026</v>
      </c>
      <c r="C4037" t="s">
        <v>1</v>
      </c>
      <c r="D4037" t="s">
        <v>10</v>
      </c>
      <c r="E4037" t="s">
        <v>2860</v>
      </c>
      <c r="F4037" s="3">
        <v>12161873</v>
      </c>
      <c r="G4037" s="3">
        <v>-11330874.050000001</v>
      </c>
      <c r="H4037" s="3">
        <v>830998.95</v>
      </c>
      <c r="I4037" s="3">
        <v>-188459.15</v>
      </c>
      <c r="J4037" s="4" t="s">
        <v>3369</v>
      </c>
      <c r="K4037" s="3">
        <v>642539.80000000005</v>
      </c>
      <c r="L4037">
        <f t="shared" si="64"/>
        <v>1445</v>
      </c>
    </row>
    <row r="4038" spans="1:12" x14ac:dyDescent="0.25">
      <c r="A4038" t="s">
        <v>2859</v>
      </c>
      <c r="B4038">
        <v>2026</v>
      </c>
      <c r="C4038" t="s">
        <v>5</v>
      </c>
      <c r="D4038" t="s">
        <v>10</v>
      </c>
      <c r="E4038" t="s">
        <v>2860</v>
      </c>
      <c r="F4038" s="3">
        <v>150820</v>
      </c>
      <c r="G4038" s="3">
        <v>-109598</v>
      </c>
      <c r="H4038" s="3">
        <v>41222</v>
      </c>
      <c r="I4038" s="3">
        <v>-9653.4</v>
      </c>
      <c r="J4038" s="4" t="s">
        <v>3369</v>
      </c>
      <c r="K4038" s="3">
        <v>31568.6</v>
      </c>
      <c r="L4038">
        <f t="shared" si="64"/>
        <v>1445</v>
      </c>
    </row>
    <row r="4039" spans="1:12" x14ac:dyDescent="0.25">
      <c r="A4039" t="str">
        <f>A4038</f>
        <v>Veterans of Foreign Wars #1079</v>
      </c>
      <c r="B4039">
        <f>B4038</f>
        <v>2026</v>
      </c>
      <c r="C4039" t="s">
        <v>3357</v>
      </c>
      <c r="D4039" t="str">
        <f>D4038</f>
        <v>501(c)(19)</v>
      </c>
      <c r="E4039" t="str">
        <f>E4038</f>
        <v>0188-48</v>
      </c>
      <c r="F4039" s="3">
        <f>SUM(F4035:F4038)</f>
        <v>12342351</v>
      </c>
      <c r="G4039" s="3">
        <f>SUM(G4035:G4038)</f>
        <v>-11448822.050000001</v>
      </c>
      <c r="H4039" s="3">
        <f>SUM(H4035:H4038)</f>
        <v>893528.95</v>
      </c>
      <c r="I4039" s="3">
        <f>SUM(I4035:I4038)</f>
        <v>-210728.56999999998</v>
      </c>
      <c r="J4039" s="3">
        <v>0</v>
      </c>
      <c r="K4039" s="3">
        <f>SUM(K4035:K4038)</f>
        <v>682800.38</v>
      </c>
      <c r="L4039">
        <f t="shared" si="64"/>
        <v>1445</v>
      </c>
    </row>
    <row r="4040" spans="1:12" x14ac:dyDescent="0.25">
      <c r="A4040" t="s">
        <v>2861</v>
      </c>
      <c r="B4040">
        <v>2026</v>
      </c>
      <c r="C4040" t="s">
        <v>1</v>
      </c>
      <c r="D4040" t="s">
        <v>10</v>
      </c>
      <c r="E4040" t="s">
        <v>2862</v>
      </c>
      <c r="F4040" s="3">
        <v>1288865</v>
      </c>
      <c r="G4040" s="3">
        <v>-1176850.95</v>
      </c>
      <c r="H4040" s="3">
        <v>112014.05</v>
      </c>
      <c r="I4040" s="3">
        <v>-11801.46</v>
      </c>
      <c r="J4040" s="4" t="s">
        <v>3369</v>
      </c>
      <c r="K4040" s="3">
        <v>100212.59</v>
      </c>
      <c r="L4040">
        <f t="shared" si="64"/>
        <v>1446</v>
      </c>
    </row>
    <row r="4041" spans="1:12" x14ac:dyDescent="0.25">
      <c r="A4041" t="str">
        <f>A4040</f>
        <v>Veterans of Foreign Wars #1082</v>
      </c>
      <c r="B4041">
        <f>B4040</f>
        <v>2026</v>
      </c>
      <c r="C4041" t="s">
        <v>3357</v>
      </c>
      <c r="D4041" t="str">
        <f>D4040</f>
        <v>501(c)(19)</v>
      </c>
      <c r="E4041" t="str">
        <f>E4040</f>
        <v>0312-48</v>
      </c>
      <c r="F4041" s="3">
        <f>SUM(F4040)</f>
        <v>1288865</v>
      </c>
      <c r="G4041" s="3">
        <f>SUM(G4040)</f>
        <v>-1176850.95</v>
      </c>
      <c r="H4041" s="3">
        <f>SUM(H4040)</f>
        <v>112014.05</v>
      </c>
      <c r="I4041" s="3">
        <f>SUM(I4040)</f>
        <v>-11801.46</v>
      </c>
      <c r="J4041" s="4" t="s">
        <v>3369</v>
      </c>
      <c r="K4041" s="3">
        <f>SUM(K4040)</f>
        <v>100212.59</v>
      </c>
      <c r="L4041">
        <f t="shared" si="64"/>
        <v>1446</v>
      </c>
    </row>
    <row r="4042" spans="1:12" x14ac:dyDescent="0.25">
      <c r="A4042" t="s">
        <v>2863</v>
      </c>
      <c r="B4042">
        <v>2026</v>
      </c>
      <c r="C4042" t="s">
        <v>1</v>
      </c>
      <c r="D4042" t="s">
        <v>10</v>
      </c>
      <c r="E4042" t="s">
        <v>2864</v>
      </c>
      <c r="F4042" s="3">
        <v>530936.9</v>
      </c>
      <c r="G4042" s="3">
        <v>-427818.05000000005</v>
      </c>
      <c r="H4042" s="3">
        <v>103118.85</v>
      </c>
      <c r="I4042" s="3">
        <v>-38791.769999999997</v>
      </c>
      <c r="J4042" s="4" t="s">
        <v>3369</v>
      </c>
      <c r="K4042" s="3">
        <v>64327.08</v>
      </c>
      <c r="L4042">
        <f t="shared" si="64"/>
        <v>1447</v>
      </c>
    </row>
    <row r="4043" spans="1:12" x14ac:dyDescent="0.25">
      <c r="A4043" t="s">
        <v>2863</v>
      </c>
      <c r="B4043">
        <v>2026</v>
      </c>
      <c r="C4043" t="s">
        <v>5</v>
      </c>
      <c r="D4043" t="s">
        <v>10</v>
      </c>
      <c r="E4043" t="s">
        <v>2864</v>
      </c>
      <c r="F4043" s="3">
        <v>125450</v>
      </c>
      <c r="G4043" s="3">
        <v>-99643</v>
      </c>
      <c r="H4043" s="3">
        <v>25807</v>
      </c>
      <c r="I4043" s="3">
        <v>-6036.55</v>
      </c>
      <c r="J4043" s="4" t="s">
        <v>3369</v>
      </c>
      <c r="K4043" s="3">
        <v>19770.45</v>
      </c>
      <c r="L4043">
        <f t="shared" si="64"/>
        <v>1447</v>
      </c>
    </row>
    <row r="4044" spans="1:12" x14ac:dyDescent="0.25">
      <c r="A4044" t="str">
        <f>A4043</f>
        <v>Veterans of Foreign Wars #1089</v>
      </c>
      <c r="B4044">
        <f>B4043</f>
        <v>2026</v>
      </c>
      <c r="C4044" t="s">
        <v>3357</v>
      </c>
      <c r="D4044" t="str">
        <f>D4043</f>
        <v>501(c)(19)</v>
      </c>
      <c r="E4044" t="str">
        <f>E4043</f>
        <v>0358-48</v>
      </c>
      <c r="F4044" s="3">
        <f>SUM(F4042:F4043)</f>
        <v>656386.9</v>
      </c>
      <c r="G4044" s="3">
        <f>SUM(G4042:G4043)</f>
        <v>-527461.05000000005</v>
      </c>
      <c r="H4044" s="3">
        <f>SUM(H4042:H4043)</f>
        <v>128925.85</v>
      </c>
      <c r="I4044" s="3">
        <f>SUM(I4042:I4043)</f>
        <v>-44828.32</v>
      </c>
      <c r="J4044" s="4" t="s">
        <v>3369</v>
      </c>
      <c r="K4044" s="3">
        <f>SUM(K4042:K4043)</f>
        <v>84097.53</v>
      </c>
      <c r="L4044">
        <f t="shared" si="64"/>
        <v>1447</v>
      </c>
    </row>
    <row r="4045" spans="1:12" x14ac:dyDescent="0.25">
      <c r="A4045" t="s">
        <v>2865</v>
      </c>
      <c r="B4045">
        <v>2026</v>
      </c>
      <c r="C4045" t="s">
        <v>1</v>
      </c>
      <c r="D4045" t="s">
        <v>10</v>
      </c>
      <c r="E4045" t="s">
        <v>2866</v>
      </c>
      <c r="F4045" s="3">
        <v>1035701.4</v>
      </c>
      <c r="G4045" s="3">
        <v>-832599.3</v>
      </c>
      <c r="H4045" s="3">
        <v>203102.1</v>
      </c>
      <c r="I4045" s="3">
        <v>-69988.649999999994</v>
      </c>
      <c r="J4045" s="4" t="s">
        <v>3369</v>
      </c>
      <c r="K4045" s="3">
        <v>133113.45000000001</v>
      </c>
      <c r="L4045">
        <f t="shared" si="64"/>
        <v>1448</v>
      </c>
    </row>
    <row r="4046" spans="1:12" x14ac:dyDescent="0.25">
      <c r="A4046" t="s">
        <v>2865</v>
      </c>
      <c r="B4046">
        <v>2026</v>
      </c>
      <c r="C4046" t="s">
        <v>5</v>
      </c>
      <c r="D4046" t="s">
        <v>10</v>
      </c>
      <c r="E4046" t="s">
        <v>2866</v>
      </c>
      <c r="F4046" s="3">
        <v>82971</v>
      </c>
      <c r="G4046" s="3">
        <v>-70150</v>
      </c>
      <c r="H4046" s="3">
        <v>12821</v>
      </c>
      <c r="I4046" s="3">
        <v>-6655.86</v>
      </c>
      <c r="J4046" s="4" t="s">
        <v>3369</v>
      </c>
      <c r="K4046" s="3">
        <v>6165.14</v>
      </c>
      <c r="L4046">
        <f t="shared" si="64"/>
        <v>1448</v>
      </c>
    </row>
    <row r="4047" spans="1:12" x14ac:dyDescent="0.25">
      <c r="A4047" t="str">
        <f>A4046</f>
        <v>Veterans of Foreign Wars #1090</v>
      </c>
      <c r="B4047">
        <f>B4046</f>
        <v>2026</v>
      </c>
      <c r="C4047" t="s">
        <v>3357</v>
      </c>
      <c r="D4047" t="str">
        <f>D4046</f>
        <v>501(c)(19)</v>
      </c>
      <c r="E4047" t="str">
        <f>E4046</f>
        <v>0354-48</v>
      </c>
      <c r="F4047" s="3">
        <f>SUM(F4045:F4046)</f>
        <v>1118672.3999999999</v>
      </c>
      <c r="G4047" s="3">
        <f>SUM(G4045:G4046)</f>
        <v>-902749.3</v>
      </c>
      <c r="H4047" s="3">
        <f>SUM(H4045:H4046)</f>
        <v>215923.1</v>
      </c>
      <c r="I4047" s="3">
        <f>SUM(I4045:I4046)</f>
        <v>-76644.509999999995</v>
      </c>
      <c r="J4047" s="4" t="s">
        <v>3369</v>
      </c>
      <c r="K4047" s="3">
        <f>SUM(K4045:K4046)</f>
        <v>139278.59000000003</v>
      </c>
      <c r="L4047">
        <f t="shared" si="64"/>
        <v>1448</v>
      </c>
    </row>
    <row r="4048" spans="1:12" x14ac:dyDescent="0.25">
      <c r="A4048" t="s">
        <v>2867</v>
      </c>
      <c r="B4048">
        <v>2026</v>
      </c>
      <c r="C4048" t="s">
        <v>9</v>
      </c>
      <c r="D4048" t="s">
        <v>10</v>
      </c>
      <c r="E4048" t="s">
        <v>2868</v>
      </c>
      <c r="F4048" s="3">
        <v>0</v>
      </c>
      <c r="G4048" s="3">
        <v>0</v>
      </c>
      <c r="H4048" s="3">
        <v>0</v>
      </c>
      <c r="I4048" s="3">
        <v>0</v>
      </c>
      <c r="J4048" s="3">
        <v>0</v>
      </c>
      <c r="K4048" s="3">
        <v>0</v>
      </c>
      <c r="L4048">
        <f t="shared" si="64"/>
        <v>1449</v>
      </c>
    </row>
    <row r="4049" spans="1:12" x14ac:dyDescent="0.25">
      <c r="A4049" t="s">
        <v>2867</v>
      </c>
      <c r="B4049">
        <v>2026</v>
      </c>
      <c r="C4049" t="s">
        <v>70</v>
      </c>
      <c r="D4049" t="s">
        <v>10</v>
      </c>
      <c r="E4049" t="s">
        <v>2868</v>
      </c>
      <c r="F4049" s="3">
        <v>0</v>
      </c>
      <c r="G4049" s="3">
        <v>0</v>
      </c>
      <c r="H4049" s="3">
        <v>0</v>
      </c>
      <c r="I4049" s="3">
        <v>0</v>
      </c>
      <c r="J4049" s="4" t="s">
        <v>3369</v>
      </c>
      <c r="K4049" s="3">
        <v>0</v>
      </c>
      <c r="L4049">
        <f t="shared" si="64"/>
        <v>1449</v>
      </c>
    </row>
    <row r="4050" spans="1:12" x14ac:dyDescent="0.25">
      <c r="A4050" t="s">
        <v>2867</v>
      </c>
      <c r="B4050">
        <v>2026</v>
      </c>
      <c r="C4050" t="s">
        <v>12</v>
      </c>
      <c r="D4050" t="s">
        <v>10</v>
      </c>
      <c r="E4050" t="s">
        <v>2868</v>
      </c>
      <c r="F4050" s="3">
        <v>0</v>
      </c>
      <c r="G4050" s="3">
        <v>0</v>
      </c>
      <c r="H4050" s="3">
        <v>0</v>
      </c>
      <c r="I4050" s="3">
        <v>0</v>
      </c>
      <c r="J4050" s="4" t="s">
        <v>3369</v>
      </c>
      <c r="K4050" s="3">
        <v>0</v>
      </c>
      <c r="L4050">
        <f t="shared" si="64"/>
        <v>1449</v>
      </c>
    </row>
    <row r="4051" spans="1:12" x14ac:dyDescent="0.25">
      <c r="A4051" t="s">
        <v>2867</v>
      </c>
      <c r="B4051">
        <v>2026</v>
      </c>
      <c r="C4051" t="s">
        <v>1</v>
      </c>
      <c r="D4051" t="s">
        <v>10</v>
      </c>
      <c r="E4051" t="s">
        <v>2868</v>
      </c>
      <c r="F4051" s="3">
        <v>5433005.25</v>
      </c>
      <c r="G4051" s="3">
        <v>-5091768</v>
      </c>
      <c r="H4051" s="3">
        <v>341237.25</v>
      </c>
      <c r="I4051" s="3">
        <v>-106304.9</v>
      </c>
      <c r="J4051" s="4" t="s">
        <v>3369</v>
      </c>
      <c r="K4051" s="3">
        <v>234932.35</v>
      </c>
      <c r="L4051">
        <f t="shared" si="64"/>
        <v>1449</v>
      </c>
    </row>
    <row r="4052" spans="1:12" x14ac:dyDescent="0.25">
      <c r="A4052" t="s">
        <v>2867</v>
      </c>
      <c r="B4052">
        <v>2026</v>
      </c>
      <c r="C4052" t="s">
        <v>5</v>
      </c>
      <c r="D4052" t="s">
        <v>10</v>
      </c>
      <c r="E4052" t="s">
        <v>2868</v>
      </c>
      <c r="F4052" s="3">
        <v>129039</v>
      </c>
      <c r="G4052" s="3">
        <v>-104851</v>
      </c>
      <c r="H4052" s="3">
        <v>24188</v>
      </c>
      <c r="I4052" s="3">
        <v>-10814.68</v>
      </c>
      <c r="J4052" s="4" t="s">
        <v>3369</v>
      </c>
      <c r="K4052" s="3">
        <v>13373.32</v>
      </c>
      <c r="L4052">
        <f t="shared" si="64"/>
        <v>1449</v>
      </c>
    </row>
    <row r="4053" spans="1:12" x14ac:dyDescent="0.25">
      <c r="A4053" t="str">
        <f>A4052</f>
        <v>Veterans of Foreign Wars #1148</v>
      </c>
      <c r="B4053">
        <f>B4052</f>
        <v>2026</v>
      </c>
      <c r="C4053" t="s">
        <v>3357</v>
      </c>
      <c r="D4053" t="str">
        <f>D4052</f>
        <v>501(c)(19)</v>
      </c>
      <c r="E4053" t="str">
        <f>E4052</f>
        <v>0204-48</v>
      </c>
      <c r="F4053" s="3">
        <f>SUM(F4048:F4052)</f>
        <v>5562044.25</v>
      </c>
      <c r="G4053" s="3">
        <f>SUM(G4048:G4052)</f>
        <v>-5196619</v>
      </c>
      <c r="H4053" s="3">
        <f>SUM(H4048:H4052)</f>
        <v>365425.25</v>
      </c>
      <c r="I4053" s="3">
        <f>SUM(I4048:I4052)</f>
        <v>-117119.57999999999</v>
      </c>
      <c r="J4053" s="3">
        <v>0</v>
      </c>
      <c r="K4053" s="3">
        <f>SUM(K4048:K4052)</f>
        <v>248305.67</v>
      </c>
      <c r="L4053">
        <f t="shared" si="64"/>
        <v>1449</v>
      </c>
    </row>
    <row r="4054" spans="1:12" x14ac:dyDescent="0.25">
      <c r="A4054" t="s">
        <v>2869</v>
      </c>
      <c r="B4054">
        <v>2026</v>
      </c>
      <c r="C4054" t="s">
        <v>9</v>
      </c>
      <c r="D4054" t="s">
        <v>10</v>
      </c>
      <c r="E4054" t="s">
        <v>2870</v>
      </c>
      <c r="F4054" s="3">
        <v>4700</v>
      </c>
      <c r="G4054" s="3">
        <v>0</v>
      </c>
      <c r="H4054" s="3">
        <v>4700</v>
      </c>
      <c r="I4054" s="3">
        <v>-1922.94</v>
      </c>
      <c r="J4054" s="3">
        <v>0</v>
      </c>
      <c r="K4054" s="3">
        <v>2777.06</v>
      </c>
      <c r="L4054">
        <f t="shared" si="64"/>
        <v>1450</v>
      </c>
    </row>
    <row r="4055" spans="1:12" x14ac:dyDescent="0.25">
      <c r="A4055" t="s">
        <v>2869</v>
      </c>
      <c r="B4055">
        <v>2026</v>
      </c>
      <c r="C4055" t="s">
        <v>1</v>
      </c>
      <c r="D4055" t="s">
        <v>10</v>
      </c>
      <c r="E4055" t="s">
        <v>2870</v>
      </c>
      <c r="F4055" s="3">
        <v>686616</v>
      </c>
      <c r="G4055" s="3">
        <v>-541138</v>
      </c>
      <c r="H4055" s="3">
        <v>145478</v>
      </c>
      <c r="I4055" s="3">
        <v>-54608.81</v>
      </c>
      <c r="J4055" s="4" t="s">
        <v>3369</v>
      </c>
      <c r="K4055" s="3">
        <v>90869.19</v>
      </c>
      <c r="L4055">
        <f t="shared" si="64"/>
        <v>1450</v>
      </c>
    </row>
    <row r="4056" spans="1:12" x14ac:dyDescent="0.25">
      <c r="A4056" t="s">
        <v>2869</v>
      </c>
      <c r="B4056">
        <v>2026</v>
      </c>
      <c r="C4056" t="s">
        <v>5</v>
      </c>
      <c r="D4056" t="s">
        <v>10</v>
      </c>
      <c r="E4056" t="s">
        <v>2870</v>
      </c>
      <c r="F4056" s="3">
        <v>233600</v>
      </c>
      <c r="G4056" s="3">
        <v>-188000</v>
      </c>
      <c r="H4056" s="3">
        <v>45600</v>
      </c>
      <c r="I4056" s="3">
        <v>-8917.4699999999993</v>
      </c>
      <c r="J4056" s="4" t="s">
        <v>3369</v>
      </c>
      <c r="K4056" s="3">
        <v>36682.53</v>
      </c>
      <c r="L4056">
        <f t="shared" si="64"/>
        <v>1450</v>
      </c>
    </row>
    <row r="4057" spans="1:12" x14ac:dyDescent="0.25">
      <c r="A4057" t="str">
        <f>A4056</f>
        <v>Veterans of Foreign Wars #1238</v>
      </c>
      <c r="B4057">
        <f>B4056</f>
        <v>2026</v>
      </c>
      <c r="C4057" t="s">
        <v>3357</v>
      </c>
      <c r="D4057" t="str">
        <f>D4056</f>
        <v>501(c)(19)</v>
      </c>
      <c r="E4057" t="str">
        <f>E4056</f>
        <v>0207-48</v>
      </c>
      <c r="F4057" s="3">
        <f>SUM(F4054:F4056)</f>
        <v>924916</v>
      </c>
      <c r="G4057" s="3">
        <f>SUM(G4054:G4056)</f>
        <v>-729138</v>
      </c>
      <c r="H4057" s="3">
        <f>SUM(H4054:H4056)</f>
        <v>195778</v>
      </c>
      <c r="I4057" s="3">
        <f>SUM(I4054:I4056)</f>
        <v>-65449.22</v>
      </c>
      <c r="J4057" s="3">
        <v>0</v>
      </c>
      <c r="K4057" s="3">
        <f>SUM(K4054:K4056)</f>
        <v>130328.78</v>
      </c>
      <c r="L4057">
        <f t="shared" si="64"/>
        <v>1450</v>
      </c>
    </row>
    <row r="4058" spans="1:12" x14ac:dyDescent="0.25">
      <c r="A4058" t="s">
        <v>2871</v>
      </c>
      <c r="B4058">
        <v>2026</v>
      </c>
      <c r="C4058" t="s">
        <v>1</v>
      </c>
      <c r="D4058" t="s">
        <v>10</v>
      </c>
      <c r="E4058" t="s">
        <v>2872</v>
      </c>
      <c r="F4058" s="3">
        <v>7025806.5499999998</v>
      </c>
      <c r="G4058" s="3">
        <v>-6465710.2000000002</v>
      </c>
      <c r="H4058" s="3">
        <v>560096.35</v>
      </c>
      <c r="I4058" s="3">
        <v>-175056.14</v>
      </c>
      <c r="J4058" s="4" t="s">
        <v>3369</v>
      </c>
      <c r="K4058" s="3">
        <v>385040.21</v>
      </c>
      <c r="L4058">
        <f t="shared" si="64"/>
        <v>1451</v>
      </c>
    </row>
    <row r="4059" spans="1:12" x14ac:dyDescent="0.25">
      <c r="A4059" t="s">
        <v>2871</v>
      </c>
      <c r="B4059">
        <v>2026</v>
      </c>
      <c r="C4059" t="s">
        <v>5</v>
      </c>
      <c r="D4059" t="s">
        <v>10</v>
      </c>
      <c r="E4059" t="s">
        <v>2872</v>
      </c>
      <c r="F4059" s="3">
        <v>153482</v>
      </c>
      <c r="G4059" s="3">
        <v>-124104.57</v>
      </c>
      <c r="H4059" s="3">
        <v>29377.43</v>
      </c>
      <c r="I4059" s="3">
        <v>-8445.83</v>
      </c>
      <c r="J4059" s="4" t="s">
        <v>3369</v>
      </c>
      <c r="K4059" s="3">
        <v>20931.599999999999</v>
      </c>
      <c r="L4059">
        <f t="shared" si="64"/>
        <v>1451</v>
      </c>
    </row>
    <row r="4060" spans="1:12" x14ac:dyDescent="0.25">
      <c r="A4060" t="str">
        <f>A4059</f>
        <v>Veterans of Foreign Wars #1380</v>
      </c>
      <c r="B4060">
        <f>B4059</f>
        <v>2026</v>
      </c>
      <c r="C4060" t="s">
        <v>3357</v>
      </c>
      <c r="D4060" t="str">
        <f>D4059</f>
        <v>501(c)(19)</v>
      </c>
      <c r="E4060" t="str">
        <f>E4059</f>
        <v>0031-48</v>
      </c>
      <c r="F4060" s="3">
        <f>SUM(F4058:F4059)</f>
        <v>7179288.5499999998</v>
      </c>
      <c r="G4060" s="3">
        <f>SUM(G4058:G4059)</f>
        <v>-6589814.7700000005</v>
      </c>
      <c r="H4060" s="3">
        <f>SUM(H4058:H4059)</f>
        <v>589473.78</v>
      </c>
      <c r="I4060" s="3">
        <f>SUM(I4058:I4059)</f>
        <v>-183501.97</v>
      </c>
      <c r="J4060" s="4" t="s">
        <v>3369</v>
      </c>
      <c r="K4060" s="3">
        <f>SUM(K4058:K4059)</f>
        <v>405971.81</v>
      </c>
      <c r="L4060">
        <f t="shared" si="64"/>
        <v>1451</v>
      </c>
    </row>
    <row r="4061" spans="1:12" x14ac:dyDescent="0.25">
      <c r="A4061" t="s">
        <v>2873</v>
      </c>
      <c r="B4061">
        <v>2026</v>
      </c>
      <c r="C4061" t="s">
        <v>1</v>
      </c>
      <c r="D4061" t="s">
        <v>10</v>
      </c>
      <c r="E4061" t="s">
        <v>2874</v>
      </c>
      <c r="F4061" s="3">
        <v>22343264.25</v>
      </c>
      <c r="G4061" s="3">
        <v>-20798839.199999999</v>
      </c>
      <c r="H4061" s="3">
        <v>1544425.05</v>
      </c>
      <c r="I4061" s="3">
        <v>-368648.57</v>
      </c>
      <c r="J4061" s="4" t="s">
        <v>3369</v>
      </c>
      <c r="K4061" s="3">
        <v>1175776.48</v>
      </c>
      <c r="L4061">
        <f t="shared" si="64"/>
        <v>1452</v>
      </c>
    </row>
    <row r="4062" spans="1:12" x14ac:dyDescent="0.25">
      <c r="A4062" t="s">
        <v>2873</v>
      </c>
      <c r="B4062">
        <v>2026</v>
      </c>
      <c r="C4062" t="s">
        <v>5</v>
      </c>
      <c r="D4062" t="s">
        <v>10</v>
      </c>
      <c r="E4062" t="s">
        <v>2874</v>
      </c>
      <c r="F4062" s="3">
        <v>1423253</v>
      </c>
      <c r="G4062" s="3">
        <v>-1144913</v>
      </c>
      <c r="H4062" s="3">
        <v>278340</v>
      </c>
      <c r="I4062" s="3">
        <v>-40207.69</v>
      </c>
      <c r="J4062" s="4" t="s">
        <v>3369</v>
      </c>
      <c r="K4062" s="3">
        <v>238132.31</v>
      </c>
      <c r="L4062">
        <f t="shared" si="64"/>
        <v>1452</v>
      </c>
    </row>
    <row r="4063" spans="1:12" x14ac:dyDescent="0.25">
      <c r="A4063" t="str">
        <f>A4062</f>
        <v>Veterans of Foreign Wars #1445</v>
      </c>
      <c r="B4063">
        <f>B4062</f>
        <v>2026</v>
      </c>
      <c r="C4063" t="s">
        <v>3357</v>
      </c>
      <c r="D4063" t="str">
        <f>D4062</f>
        <v>501(c)(19)</v>
      </c>
      <c r="E4063" t="str">
        <f>E4062</f>
        <v>0236-48</v>
      </c>
      <c r="F4063" s="3">
        <f>SUM(F4061:F4062)</f>
        <v>23766517.25</v>
      </c>
      <c r="G4063" s="3">
        <f>SUM(G4061:G4062)</f>
        <v>-21943752.199999999</v>
      </c>
      <c r="H4063" s="3">
        <f>SUM(H4061:H4062)</f>
        <v>1822765.05</v>
      </c>
      <c r="I4063" s="3">
        <f>SUM(I4061:I4062)</f>
        <v>-408856.26</v>
      </c>
      <c r="J4063" s="4" t="s">
        <v>3369</v>
      </c>
      <c r="K4063" s="3">
        <f>SUM(K4061:K4062)</f>
        <v>1413908.79</v>
      </c>
      <c r="L4063">
        <f t="shared" si="64"/>
        <v>1452</v>
      </c>
    </row>
    <row r="4064" spans="1:12" x14ac:dyDescent="0.25">
      <c r="A4064" t="s">
        <v>2875</v>
      </c>
      <c r="B4064">
        <v>2026</v>
      </c>
      <c r="C4064" t="s">
        <v>9</v>
      </c>
      <c r="D4064" t="s">
        <v>10</v>
      </c>
      <c r="E4064" t="s">
        <v>2876</v>
      </c>
      <c r="F4064" s="3">
        <v>21000</v>
      </c>
      <c r="G4064" s="3">
        <v>0</v>
      </c>
      <c r="H4064" s="3">
        <v>21000</v>
      </c>
      <c r="I4064" s="3">
        <v>-20731.61</v>
      </c>
      <c r="J4064" s="3">
        <v>0</v>
      </c>
      <c r="K4064" s="3">
        <v>268.39</v>
      </c>
      <c r="L4064">
        <f t="shared" si="64"/>
        <v>1453</v>
      </c>
    </row>
    <row r="4065" spans="1:12" x14ac:dyDescent="0.25">
      <c r="A4065" t="s">
        <v>2875</v>
      </c>
      <c r="B4065">
        <v>2026</v>
      </c>
      <c r="C4065" t="s">
        <v>1</v>
      </c>
      <c r="D4065" t="s">
        <v>10</v>
      </c>
      <c r="E4065" t="s">
        <v>2876</v>
      </c>
      <c r="F4065" s="3">
        <v>2760921</v>
      </c>
      <c r="G4065" s="3">
        <v>-2575469.5</v>
      </c>
      <c r="H4065" s="3">
        <v>185451.5</v>
      </c>
      <c r="I4065" s="3">
        <v>-69288.429999999993</v>
      </c>
      <c r="J4065" s="4" t="s">
        <v>3369</v>
      </c>
      <c r="K4065" s="3">
        <v>116163.07</v>
      </c>
      <c r="L4065">
        <f t="shared" si="64"/>
        <v>1453</v>
      </c>
    </row>
    <row r="4066" spans="1:12" x14ac:dyDescent="0.25">
      <c r="A4066" t="s">
        <v>2875</v>
      </c>
      <c r="B4066">
        <v>2026</v>
      </c>
      <c r="C4066" t="s">
        <v>5</v>
      </c>
      <c r="D4066" t="s">
        <v>10</v>
      </c>
      <c r="E4066" t="s">
        <v>2876</v>
      </c>
      <c r="F4066" s="3">
        <v>416176</v>
      </c>
      <c r="G4066" s="3">
        <v>-345700</v>
      </c>
      <c r="H4066" s="3">
        <v>70476</v>
      </c>
      <c r="I4066" s="3">
        <v>-13886.02</v>
      </c>
      <c r="J4066" s="4" t="s">
        <v>3369</v>
      </c>
      <c r="K4066" s="3">
        <v>56589.98</v>
      </c>
      <c r="L4066">
        <f t="shared" si="64"/>
        <v>1453</v>
      </c>
    </row>
    <row r="4067" spans="1:12" x14ac:dyDescent="0.25">
      <c r="A4067" t="str">
        <f>A4066</f>
        <v>Veterans of Foreign Wars #1516</v>
      </c>
      <c r="B4067">
        <f>B4066</f>
        <v>2026</v>
      </c>
      <c r="C4067" t="s">
        <v>3357</v>
      </c>
      <c r="D4067" t="str">
        <f>D4066</f>
        <v>501(c)(19)</v>
      </c>
      <c r="E4067" t="str">
        <f>E4066</f>
        <v>0170-48</v>
      </c>
      <c r="F4067" s="3">
        <f>SUM(F4064:F4066)</f>
        <v>3198097</v>
      </c>
      <c r="G4067" s="3">
        <f>SUM(G4064:G4066)</f>
        <v>-2921169.5</v>
      </c>
      <c r="H4067" s="3">
        <f>SUM(H4064:H4066)</f>
        <v>276927.5</v>
      </c>
      <c r="I4067" s="3">
        <f>SUM(I4064:I4066)</f>
        <v>-103906.06</v>
      </c>
      <c r="J4067" s="3">
        <v>0</v>
      </c>
      <c r="K4067" s="3">
        <f>SUM(K4064:K4066)</f>
        <v>173021.44</v>
      </c>
      <c r="L4067">
        <f t="shared" si="64"/>
        <v>1453</v>
      </c>
    </row>
    <row r="4068" spans="1:12" x14ac:dyDescent="0.25">
      <c r="A4068" t="s">
        <v>2877</v>
      </c>
      <c r="B4068">
        <v>2026</v>
      </c>
      <c r="C4068" t="s">
        <v>5</v>
      </c>
      <c r="D4068" t="s">
        <v>10</v>
      </c>
      <c r="E4068" t="s">
        <v>2878</v>
      </c>
      <c r="F4068" s="3">
        <v>223902</v>
      </c>
      <c r="G4068" s="3">
        <v>-180450</v>
      </c>
      <c r="H4068" s="3">
        <v>43452</v>
      </c>
      <c r="I4068" s="3">
        <v>-3965.19</v>
      </c>
      <c r="J4068" s="4" t="s">
        <v>3369</v>
      </c>
      <c r="K4068" s="3">
        <v>39486.81</v>
      </c>
      <c r="L4068">
        <f t="shared" si="64"/>
        <v>1454</v>
      </c>
    </row>
    <row r="4069" spans="1:12" x14ac:dyDescent="0.25">
      <c r="A4069" t="str">
        <f>A4068</f>
        <v>Veterans of Foreign Wars #1577</v>
      </c>
      <c r="B4069">
        <f>B4068</f>
        <v>2026</v>
      </c>
      <c r="C4069" t="s">
        <v>3357</v>
      </c>
      <c r="D4069" t="str">
        <f>D4068</f>
        <v>501(c)(19)</v>
      </c>
      <c r="E4069" t="str">
        <f>E4068</f>
        <v>0337-48</v>
      </c>
      <c r="F4069" s="3">
        <f>SUM(F4068)</f>
        <v>223902</v>
      </c>
      <c r="G4069" s="3">
        <f>SUM(G4068)</f>
        <v>-180450</v>
      </c>
      <c r="H4069" s="3">
        <f>SUM(H4068)</f>
        <v>43452</v>
      </c>
      <c r="I4069" s="3">
        <f>SUM(I4068)</f>
        <v>-3965.19</v>
      </c>
      <c r="J4069" s="4" t="s">
        <v>3369</v>
      </c>
      <c r="K4069" s="3">
        <f>SUM(K4068)</f>
        <v>39486.81</v>
      </c>
      <c r="L4069">
        <f t="shared" si="64"/>
        <v>1454</v>
      </c>
    </row>
    <row r="4070" spans="1:12" x14ac:dyDescent="0.25">
      <c r="A4070" t="s">
        <v>2879</v>
      </c>
      <c r="B4070">
        <v>2026</v>
      </c>
      <c r="C4070" t="s">
        <v>1</v>
      </c>
      <c r="D4070" t="s">
        <v>10</v>
      </c>
      <c r="E4070" t="s">
        <v>2880</v>
      </c>
      <c r="F4070" s="3">
        <v>3752187.45</v>
      </c>
      <c r="G4070" s="3">
        <v>-2998091.1</v>
      </c>
      <c r="H4070" s="3">
        <v>754096.35</v>
      </c>
      <c r="I4070" s="3">
        <v>-281748.02</v>
      </c>
      <c r="J4070" s="4" t="s">
        <v>3369</v>
      </c>
      <c r="K4070" s="3">
        <v>472348.33</v>
      </c>
      <c r="L4070">
        <f t="shared" si="64"/>
        <v>1455</v>
      </c>
    </row>
    <row r="4071" spans="1:12" x14ac:dyDescent="0.25">
      <c r="A4071" t="s">
        <v>2879</v>
      </c>
      <c r="B4071">
        <v>2026</v>
      </c>
      <c r="C4071" t="s">
        <v>5</v>
      </c>
      <c r="D4071" t="s">
        <v>10</v>
      </c>
      <c r="E4071" t="s">
        <v>2880</v>
      </c>
      <c r="F4071" s="3">
        <v>91844</v>
      </c>
      <c r="G4071" s="3">
        <v>-73407</v>
      </c>
      <c r="H4071" s="3">
        <v>18437</v>
      </c>
      <c r="I4071" s="3">
        <v>-18486.23</v>
      </c>
      <c r="J4071" s="4" t="s">
        <v>3369</v>
      </c>
      <c r="K4071" s="3">
        <v>-49.23</v>
      </c>
      <c r="L4071">
        <f t="shared" si="64"/>
        <v>1455</v>
      </c>
    </row>
    <row r="4072" spans="1:12" x14ac:dyDescent="0.25">
      <c r="A4072" t="str">
        <f>A4071</f>
        <v>Veterans of Foreign Wars #1662</v>
      </c>
      <c r="B4072">
        <f>B4071</f>
        <v>2026</v>
      </c>
      <c r="C4072" t="s">
        <v>3357</v>
      </c>
      <c r="D4072" t="str">
        <f>D4071</f>
        <v>501(c)(19)</v>
      </c>
      <c r="E4072" t="str">
        <f>E4071</f>
        <v>0202-48</v>
      </c>
      <c r="F4072" s="3">
        <f>SUM(F4070:F4071)</f>
        <v>3844031.45</v>
      </c>
      <c r="G4072" s="3">
        <f>SUM(G4070:G4071)</f>
        <v>-3071498.1</v>
      </c>
      <c r="H4072" s="3">
        <f>SUM(H4070:H4071)</f>
        <v>772533.35</v>
      </c>
      <c r="I4072" s="3">
        <f>SUM(I4070:I4071)</f>
        <v>-300234.25</v>
      </c>
      <c r="J4072" s="4" t="s">
        <v>3369</v>
      </c>
      <c r="K4072" s="3">
        <f>SUM(K4070:K4071)</f>
        <v>472299.10000000003</v>
      </c>
      <c r="L4072">
        <f t="shared" si="64"/>
        <v>1455</v>
      </c>
    </row>
    <row r="4073" spans="1:12" x14ac:dyDescent="0.25">
      <c r="A4073" t="s">
        <v>2881</v>
      </c>
      <c r="B4073">
        <v>2026</v>
      </c>
      <c r="C4073" t="s">
        <v>1</v>
      </c>
      <c r="D4073" t="s">
        <v>10</v>
      </c>
      <c r="E4073" t="s">
        <v>2882</v>
      </c>
      <c r="F4073" s="3">
        <v>2258512.5</v>
      </c>
      <c r="G4073" s="3">
        <v>-2092786.25</v>
      </c>
      <c r="H4073" s="3">
        <v>165726.25</v>
      </c>
      <c r="I4073" s="3">
        <v>-60430.23</v>
      </c>
      <c r="J4073" s="4" t="s">
        <v>3369</v>
      </c>
      <c r="K4073" s="3">
        <v>105296.02</v>
      </c>
      <c r="L4073">
        <f t="shared" si="64"/>
        <v>1456</v>
      </c>
    </row>
    <row r="4074" spans="1:12" x14ac:dyDescent="0.25">
      <c r="A4074" t="s">
        <v>2881</v>
      </c>
      <c r="B4074">
        <v>2026</v>
      </c>
      <c r="C4074" t="s">
        <v>5</v>
      </c>
      <c r="D4074" t="s">
        <v>10</v>
      </c>
      <c r="E4074" t="s">
        <v>2882</v>
      </c>
      <c r="F4074" s="3">
        <v>357076</v>
      </c>
      <c r="G4074" s="3">
        <v>-292128</v>
      </c>
      <c r="H4074" s="3">
        <v>64948</v>
      </c>
      <c r="I4074" s="3">
        <v>-17617.919999999998</v>
      </c>
      <c r="J4074" s="4" t="s">
        <v>3369</v>
      </c>
      <c r="K4074" s="3">
        <v>47330.080000000002</v>
      </c>
      <c r="L4074">
        <f t="shared" si="64"/>
        <v>1456</v>
      </c>
    </row>
    <row r="4075" spans="1:12" x14ac:dyDescent="0.25">
      <c r="A4075" t="str">
        <f>A4074</f>
        <v>Veterans of Foreign Wars #1863</v>
      </c>
      <c r="B4075">
        <f>B4074</f>
        <v>2026</v>
      </c>
      <c r="C4075" t="s">
        <v>3357</v>
      </c>
      <c r="D4075" t="str">
        <f>D4074</f>
        <v>501(c)(19)</v>
      </c>
      <c r="E4075" t="str">
        <f>E4074</f>
        <v>0002-48</v>
      </c>
      <c r="F4075" s="3">
        <f>SUM(F4073:F4074)</f>
        <v>2615588.5</v>
      </c>
      <c r="G4075" s="3">
        <f>SUM(G4073:G4074)</f>
        <v>-2384914.25</v>
      </c>
      <c r="H4075" s="3">
        <f>SUM(H4073:H4074)</f>
        <v>230674.25</v>
      </c>
      <c r="I4075" s="3">
        <f>SUM(I4073:I4074)</f>
        <v>-78048.149999999994</v>
      </c>
      <c r="J4075" s="4" t="s">
        <v>3369</v>
      </c>
      <c r="K4075" s="3">
        <f>SUM(K4073:K4074)</f>
        <v>152626.1</v>
      </c>
      <c r="L4075">
        <f t="shared" si="64"/>
        <v>1456</v>
      </c>
    </row>
    <row r="4076" spans="1:12" x14ac:dyDescent="0.25">
      <c r="A4076" t="s">
        <v>2883</v>
      </c>
      <c r="B4076">
        <v>2026</v>
      </c>
      <c r="C4076" t="s">
        <v>1</v>
      </c>
      <c r="D4076" t="s">
        <v>10</v>
      </c>
      <c r="E4076" t="s">
        <v>2884</v>
      </c>
      <c r="F4076" s="3">
        <v>4251404.5</v>
      </c>
      <c r="G4076" s="3">
        <v>-3924564.85</v>
      </c>
      <c r="H4076" s="3">
        <v>326839.65000000002</v>
      </c>
      <c r="I4076" s="3">
        <v>-122115.49</v>
      </c>
      <c r="J4076" s="4" t="s">
        <v>3369</v>
      </c>
      <c r="K4076" s="3">
        <v>204724.16</v>
      </c>
      <c r="L4076">
        <f t="shared" si="64"/>
        <v>1457</v>
      </c>
    </row>
    <row r="4077" spans="1:12" x14ac:dyDescent="0.25">
      <c r="A4077" t="s">
        <v>2883</v>
      </c>
      <c r="B4077">
        <v>2026</v>
      </c>
      <c r="C4077" t="s">
        <v>5</v>
      </c>
      <c r="D4077" t="s">
        <v>10</v>
      </c>
      <c r="E4077" t="s">
        <v>2884</v>
      </c>
      <c r="F4077" s="3">
        <v>92719</v>
      </c>
      <c r="G4077" s="3">
        <v>-71521.87</v>
      </c>
      <c r="H4077" s="3">
        <v>21197.13</v>
      </c>
      <c r="I4077" s="3">
        <v>-8310.6200000000008</v>
      </c>
      <c r="J4077" s="4" t="s">
        <v>3369</v>
      </c>
      <c r="K4077" s="3">
        <v>12886.51</v>
      </c>
      <c r="L4077">
        <f t="shared" si="64"/>
        <v>1457</v>
      </c>
    </row>
    <row r="4078" spans="1:12" x14ac:dyDescent="0.25">
      <c r="A4078" t="str">
        <f>A4077</f>
        <v>Veterans of Foreign Wars #2074</v>
      </c>
      <c r="B4078">
        <f>B4077</f>
        <v>2026</v>
      </c>
      <c r="C4078" t="s">
        <v>3357</v>
      </c>
      <c r="D4078" t="str">
        <f>D4077</f>
        <v>501(c)(19)</v>
      </c>
      <c r="E4078" t="str">
        <f>E4077</f>
        <v>0385-48</v>
      </c>
      <c r="F4078" s="3">
        <f>SUM(F4076:F4077)</f>
        <v>4344123.5</v>
      </c>
      <c r="G4078" s="3">
        <f>SUM(G4076:G4077)</f>
        <v>-3996086.72</v>
      </c>
      <c r="H4078" s="3">
        <f>SUM(H4076:H4077)</f>
        <v>348036.78</v>
      </c>
      <c r="I4078" s="3">
        <f>SUM(I4076:I4077)</f>
        <v>-130426.11</v>
      </c>
      <c r="J4078" s="4" t="s">
        <v>3369</v>
      </c>
      <c r="K4078" s="3">
        <f>SUM(K4076:K4077)</f>
        <v>217610.67</v>
      </c>
      <c r="L4078">
        <f t="shared" si="64"/>
        <v>1457</v>
      </c>
    </row>
    <row r="4079" spans="1:12" x14ac:dyDescent="0.25">
      <c r="A4079" t="s">
        <v>2885</v>
      </c>
      <c r="B4079">
        <v>2026</v>
      </c>
      <c r="C4079" t="s">
        <v>1</v>
      </c>
      <c r="D4079" t="s">
        <v>10</v>
      </c>
      <c r="E4079" t="s">
        <v>2886</v>
      </c>
      <c r="F4079" s="3">
        <v>813952.75</v>
      </c>
      <c r="G4079" s="3">
        <v>-660679.75</v>
      </c>
      <c r="H4079" s="3">
        <v>153273</v>
      </c>
      <c r="I4079" s="3">
        <v>-51353.45</v>
      </c>
      <c r="J4079" s="4" t="s">
        <v>3369</v>
      </c>
      <c r="K4079" s="3">
        <v>101919.55</v>
      </c>
      <c r="L4079">
        <f t="shared" si="64"/>
        <v>1458</v>
      </c>
    </row>
    <row r="4080" spans="1:12" x14ac:dyDescent="0.25">
      <c r="A4080" t="s">
        <v>2885</v>
      </c>
      <c r="B4080">
        <v>2026</v>
      </c>
      <c r="C4080" t="s">
        <v>5</v>
      </c>
      <c r="D4080" t="s">
        <v>10</v>
      </c>
      <c r="E4080" t="s">
        <v>2886</v>
      </c>
      <c r="F4080" s="3">
        <v>93190</v>
      </c>
      <c r="G4080" s="3">
        <v>-68381</v>
      </c>
      <c r="H4080" s="3">
        <v>24809</v>
      </c>
      <c r="I4080" s="3">
        <v>-5445.35</v>
      </c>
      <c r="J4080" s="4" t="s">
        <v>3369</v>
      </c>
      <c r="K4080" s="3">
        <v>19363.650000000001</v>
      </c>
      <c r="L4080">
        <f t="shared" si="64"/>
        <v>1458</v>
      </c>
    </row>
    <row r="4081" spans="1:12" x14ac:dyDescent="0.25">
      <c r="A4081" t="str">
        <f>A4080</f>
        <v>Veterans of Foreign Wars #2402</v>
      </c>
      <c r="B4081">
        <f>B4080</f>
        <v>2026</v>
      </c>
      <c r="C4081" t="s">
        <v>3357</v>
      </c>
      <c r="D4081" t="str">
        <f>D4080</f>
        <v>501(c)(19)</v>
      </c>
      <c r="E4081" t="str">
        <f>E4080</f>
        <v>0345-48</v>
      </c>
      <c r="F4081" s="3">
        <f>SUM(F4079:F4080)</f>
        <v>907142.75</v>
      </c>
      <c r="G4081" s="3">
        <f>SUM(G4079:G4080)</f>
        <v>-729060.75</v>
      </c>
      <c r="H4081" s="3">
        <f>SUM(H4079:H4080)</f>
        <v>178082</v>
      </c>
      <c r="I4081" s="3">
        <f>SUM(I4079:I4080)</f>
        <v>-56798.799999999996</v>
      </c>
      <c r="J4081" s="4" t="s">
        <v>3369</v>
      </c>
      <c r="K4081" s="3">
        <f>SUM(K4079:K4080)</f>
        <v>121283.20000000001</v>
      </c>
      <c r="L4081">
        <f t="shared" si="64"/>
        <v>1458</v>
      </c>
    </row>
    <row r="4082" spans="1:12" x14ac:dyDescent="0.25">
      <c r="A4082" t="s">
        <v>2887</v>
      </c>
      <c r="B4082">
        <v>2026</v>
      </c>
      <c r="C4082" t="s">
        <v>1</v>
      </c>
      <c r="D4082" t="s">
        <v>10</v>
      </c>
      <c r="E4082" t="s">
        <v>2888</v>
      </c>
      <c r="F4082" s="3">
        <v>3210321.75</v>
      </c>
      <c r="G4082" s="3">
        <v>-2641876.25</v>
      </c>
      <c r="H4082" s="3">
        <v>568445.5</v>
      </c>
      <c r="I4082" s="3">
        <v>-212882.9</v>
      </c>
      <c r="J4082" s="4" t="s">
        <v>3369</v>
      </c>
      <c r="K4082" s="3">
        <v>355562.6</v>
      </c>
      <c r="L4082">
        <f t="shared" si="64"/>
        <v>1459</v>
      </c>
    </row>
    <row r="4083" spans="1:12" x14ac:dyDescent="0.25">
      <c r="A4083" t="s">
        <v>2887</v>
      </c>
      <c r="B4083">
        <v>2026</v>
      </c>
      <c r="C4083" t="s">
        <v>5</v>
      </c>
      <c r="D4083" t="s">
        <v>10</v>
      </c>
      <c r="E4083" t="s">
        <v>2888</v>
      </c>
      <c r="F4083" s="3">
        <v>165492</v>
      </c>
      <c r="G4083" s="3">
        <v>-135698</v>
      </c>
      <c r="H4083" s="3">
        <v>29794</v>
      </c>
      <c r="I4083" s="3">
        <v>-13484.31</v>
      </c>
      <c r="J4083" s="4" t="s">
        <v>3369</v>
      </c>
      <c r="K4083" s="3">
        <v>16309.69</v>
      </c>
      <c r="L4083">
        <f t="shared" si="64"/>
        <v>1459</v>
      </c>
    </row>
    <row r="4084" spans="1:12" x14ac:dyDescent="0.25">
      <c r="A4084" t="str">
        <f>A4083</f>
        <v>Veterans of Foreign Wars #2480</v>
      </c>
      <c r="B4084">
        <f>B4083</f>
        <v>2026</v>
      </c>
      <c r="C4084" t="s">
        <v>3357</v>
      </c>
      <c r="D4084" t="str">
        <f>D4083</f>
        <v>501(c)(19)</v>
      </c>
      <c r="E4084" t="str">
        <f>E4083</f>
        <v>0266-48</v>
      </c>
      <c r="F4084" s="3">
        <f>SUM(F4082:F4083)</f>
        <v>3375813.75</v>
      </c>
      <c r="G4084" s="3">
        <f>SUM(G4082:G4083)</f>
        <v>-2777574.25</v>
      </c>
      <c r="H4084" s="3">
        <f>SUM(H4082:H4083)</f>
        <v>598239.5</v>
      </c>
      <c r="I4084" s="3">
        <f>SUM(I4082:I4083)</f>
        <v>-226367.21</v>
      </c>
      <c r="J4084" s="4" t="s">
        <v>3369</v>
      </c>
      <c r="K4084" s="3">
        <f>SUM(K4082:K4083)</f>
        <v>371872.29</v>
      </c>
      <c r="L4084">
        <f t="shared" si="64"/>
        <v>1459</v>
      </c>
    </row>
    <row r="4085" spans="1:12" x14ac:dyDescent="0.25">
      <c r="A4085" t="s">
        <v>2889</v>
      </c>
      <c r="B4085">
        <v>2026</v>
      </c>
      <c r="C4085" t="s">
        <v>1</v>
      </c>
      <c r="D4085" t="s">
        <v>10</v>
      </c>
      <c r="E4085" t="s">
        <v>2890</v>
      </c>
      <c r="F4085" s="3">
        <v>1004468.75</v>
      </c>
      <c r="G4085" s="3">
        <v>-853849.59999999998</v>
      </c>
      <c r="H4085" s="3">
        <v>150619.15</v>
      </c>
      <c r="I4085" s="3">
        <v>-40038.660000000003</v>
      </c>
      <c r="J4085" s="4" t="s">
        <v>3369</v>
      </c>
      <c r="K4085" s="3">
        <v>110580.49</v>
      </c>
      <c r="L4085">
        <f t="shared" si="64"/>
        <v>1460</v>
      </c>
    </row>
    <row r="4086" spans="1:12" x14ac:dyDescent="0.25">
      <c r="A4086" t="s">
        <v>2889</v>
      </c>
      <c r="B4086">
        <v>2026</v>
      </c>
      <c r="C4086" t="s">
        <v>5</v>
      </c>
      <c r="D4086" t="s">
        <v>10</v>
      </c>
      <c r="E4086" t="s">
        <v>2890</v>
      </c>
      <c r="F4086" s="3">
        <v>663745</v>
      </c>
      <c r="G4086" s="3">
        <v>-530785</v>
      </c>
      <c r="H4086" s="3">
        <v>132960</v>
      </c>
      <c r="I4086" s="3">
        <v>-22244.87</v>
      </c>
      <c r="J4086" s="4" t="s">
        <v>3369</v>
      </c>
      <c r="K4086" s="3">
        <v>110715.13</v>
      </c>
      <c r="L4086">
        <f t="shared" si="64"/>
        <v>1460</v>
      </c>
    </row>
    <row r="4087" spans="1:12" x14ac:dyDescent="0.25">
      <c r="A4087" t="str">
        <f>A4086</f>
        <v>Veterans of Foreign Wars #2489</v>
      </c>
      <c r="B4087">
        <f>B4086</f>
        <v>2026</v>
      </c>
      <c r="C4087" t="s">
        <v>3357</v>
      </c>
      <c r="D4087" t="str">
        <f>D4086</f>
        <v>501(c)(19)</v>
      </c>
      <c r="E4087" t="str">
        <f>E4086</f>
        <v>0055-48</v>
      </c>
      <c r="F4087" s="3">
        <f>SUM(F4085:F4086)</f>
        <v>1668213.75</v>
      </c>
      <c r="G4087" s="3">
        <f>SUM(G4085:G4086)</f>
        <v>-1384634.6</v>
      </c>
      <c r="H4087" s="3">
        <f>SUM(H4085:H4086)</f>
        <v>283579.15000000002</v>
      </c>
      <c r="I4087" s="3">
        <f>SUM(I4085:I4086)</f>
        <v>-62283.53</v>
      </c>
      <c r="J4087" s="4" t="s">
        <v>3369</v>
      </c>
      <c r="K4087" s="3">
        <f>SUM(K4085:K4086)</f>
        <v>221295.62</v>
      </c>
      <c r="L4087">
        <f t="shared" si="64"/>
        <v>1460</v>
      </c>
    </row>
    <row r="4088" spans="1:12" x14ac:dyDescent="0.25">
      <c r="A4088" t="s">
        <v>2891</v>
      </c>
      <c r="B4088">
        <v>2026</v>
      </c>
      <c r="C4088" t="s">
        <v>1</v>
      </c>
      <c r="D4088" t="s">
        <v>10</v>
      </c>
      <c r="E4088" t="s">
        <v>2892</v>
      </c>
      <c r="F4088" s="3">
        <v>16086260.75</v>
      </c>
      <c r="G4088" s="3">
        <v>-14955692</v>
      </c>
      <c r="H4088" s="3">
        <v>1130568.75</v>
      </c>
      <c r="I4088" s="3">
        <v>-329226.15000000002</v>
      </c>
      <c r="J4088" s="4" t="s">
        <v>3369</v>
      </c>
      <c r="K4088" s="3">
        <v>801342.6</v>
      </c>
      <c r="L4088">
        <f t="shared" si="64"/>
        <v>1461</v>
      </c>
    </row>
    <row r="4089" spans="1:12" x14ac:dyDescent="0.25">
      <c r="A4089" t="s">
        <v>2891</v>
      </c>
      <c r="B4089">
        <v>2026</v>
      </c>
      <c r="C4089" t="s">
        <v>5</v>
      </c>
      <c r="D4089" t="s">
        <v>10</v>
      </c>
      <c r="E4089" t="s">
        <v>2892</v>
      </c>
      <c r="F4089" s="3">
        <v>322674</v>
      </c>
      <c r="G4089" s="3">
        <v>-262622</v>
      </c>
      <c r="H4089" s="3">
        <v>60052</v>
      </c>
      <c r="I4089" s="3">
        <v>-28334.71</v>
      </c>
      <c r="J4089" s="4" t="s">
        <v>3369</v>
      </c>
      <c r="K4089" s="3">
        <v>31717.29</v>
      </c>
      <c r="L4089">
        <f t="shared" si="64"/>
        <v>1461</v>
      </c>
    </row>
    <row r="4090" spans="1:12" x14ac:dyDescent="0.25">
      <c r="A4090" t="str">
        <f>A4089</f>
        <v>Veterans of Foreign Wars #2529</v>
      </c>
      <c r="B4090">
        <f>B4089</f>
        <v>2026</v>
      </c>
      <c r="C4090" t="s">
        <v>3357</v>
      </c>
      <c r="D4090" t="str">
        <f>D4089</f>
        <v>501(c)(19)</v>
      </c>
      <c r="E4090" t="str">
        <f>E4089</f>
        <v>0200-48</v>
      </c>
      <c r="F4090" s="3">
        <f>SUM(F4088:F4089)</f>
        <v>16408934.75</v>
      </c>
      <c r="G4090" s="3">
        <f>SUM(G4088:G4089)</f>
        <v>-15218314</v>
      </c>
      <c r="H4090" s="3">
        <f>SUM(H4088:H4089)</f>
        <v>1190620.75</v>
      </c>
      <c r="I4090" s="3">
        <f>SUM(I4088:I4089)</f>
        <v>-357560.86000000004</v>
      </c>
      <c r="J4090" s="4" t="s">
        <v>3369</v>
      </c>
      <c r="K4090" s="3">
        <f>SUM(K4088:K4089)</f>
        <v>833059.89</v>
      </c>
      <c r="L4090">
        <f t="shared" si="64"/>
        <v>1461</v>
      </c>
    </row>
    <row r="4091" spans="1:12" x14ac:dyDescent="0.25">
      <c r="A4091" t="s">
        <v>2893</v>
      </c>
      <c r="B4091">
        <v>2026</v>
      </c>
      <c r="C4091" t="s">
        <v>1</v>
      </c>
      <c r="D4091" t="s">
        <v>10</v>
      </c>
      <c r="E4091" t="s">
        <v>2894</v>
      </c>
      <c r="F4091" s="3">
        <v>1829890</v>
      </c>
      <c r="G4091" s="3">
        <v>-1683968.15</v>
      </c>
      <c r="H4091" s="3">
        <v>145921.85</v>
      </c>
      <c r="I4091" s="3">
        <v>-20532.72</v>
      </c>
      <c r="J4091" s="4" t="s">
        <v>3369</v>
      </c>
      <c r="K4091" s="3">
        <v>125389.13</v>
      </c>
      <c r="L4091">
        <f t="shared" si="64"/>
        <v>1462</v>
      </c>
    </row>
    <row r="4092" spans="1:12" x14ac:dyDescent="0.25">
      <c r="A4092" t="s">
        <v>2893</v>
      </c>
      <c r="B4092">
        <v>2026</v>
      </c>
      <c r="C4092" t="s">
        <v>5</v>
      </c>
      <c r="D4092" t="s">
        <v>10</v>
      </c>
      <c r="E4092" t="s">
        <v>2894</v>
      </c>
      <c r="F4092" s="3">
        <v>72695</v>
      </c>
      <c r="G4092" s="3">
        <v>-56982</v>
      </c>
      <c r="H4092" s="3">
        <v>15713</v>
      </c>
      <c r="I4092" s="3">
        <v>-5030.91</v>
      </c>
      <c r="J4092" s="4" t="s">
        <v>3369</v>
      </c>
      <c r="K4092" s="3">
        <v>10682.09</v>
      </c>
      <c r="L4092">
        <f t="shared" si="64"/>
        <v>1462</v>
      </c>
    </row>
    <row r="4093" spans="1:12" x14ac:dyDescent="0.25">
      <c r="A4093" t="str">
        <f>A4092</f>
        <v>Veterans of Foreign Wars #2533</v>
      </c>
      <c r="B4093">
        <f>B4092</f>
        <v>2026</v>
      </c>
      <c r="C4093" t="s">
        <v>3357</v>
      </c>
      <c r="D4093" t="str">
        <f>D4092</f>
        <v>501(c)(19)</v>
      </c>
      <c r="E4093" t="str">
        <f>E4092</f>
        <v>0342-48</v>
      </c>
      <c r="F4093" s="3">
        <f>SUM(F4091:F4092)</f>
        <v>1902585</v>
      </c>
      <c r="G4093" s="3">
        <f>SUM(G4091:G4092)</f>
        <v>-1740950.15</v>
      </c>
      <c r="H4093" s="3">
        <f>SUM(H4091:H4092)</f>
        <v>161634.85</v>
      </c>
      <c r="I4093" s="3">
        <f>SUM(I4091:I4092)</f>
        <v>-25563.63</v>
      </c>
      <c r="J4093" s="4" t="s">
        <v>3369</v>
      </c>
      <c r="K4093" s="3">
        <f>SUM(K4091:K4092)</f>
        <v>136071.22</v>
      </c>
      <c r="L4093">
        <f t="shared" si="64"/>
        <v>1462</v>
      </c>
    </row>
    <row r="4094" spans="1:12" x14ac:dyDescent="0.25">
      <c r="A4094" t="s">
        <v>2895</v>
      </c>
      <c r="B4094">
        <v>2026</v>
      </c>
      <c r="C4094" t="s">
        <v>1</v>
      </c>
      <c r="D4094" t="s">
        <v>10</v>
      </c>
      <c r="E4094" t="s">
        <v>2896</v>
      </c>
      <c r="F4094" s="3">
        <v>1041896.8</v>
      </c>
      <c r="G4094" s="3">
        <v>-851105.65</v>
      </c>
      <c r="H4094" s="3">
        <v>190791.15</v>
      </c>
      <c r="I4094" s="3">
        <v>-71451.28</v>
      </c>
      <c r="J4094" s="4" t="s">
        <v>3369</v>
      </c>
      <c r="K4094" s="3">
        <v>119339.87</v>
      </c>
      <c r="L4094">
        <f t="shared" si="64"/>
        <v>1463</v>
      </c>
    </row>
    <row r="4095" spans="1:12" x14ac:dyDescent="0.25">
      <c r="A4095" t="s">
        <v>2895</v>
      </c>
      <c r="B4095">
        <v>2026</v>
      </c>
      <c r="C4095" t="s">
        <v>5</v>
      </c>
      <c r="D4095" t="s">
        <v>10</v>
      </c>
      <c r="E4095" t="s">
        <v>2896</v>
      </c>
      <c r="F4095" s="3">
        <v>88311</v>
      </c>
      <c r="G4095" s="3">
        <v>-68324</v>
      </c>
      <c r="H4095" s="3">
        <v>19987</v>
      </c>
      <c r="I4095" s="3">
        <v>-7539.2</v>
      </c>
      <c r="J4095" s="4" t="s">
        <v>3369</v>
      </c>
      <c r="K4095" s="3">
        <v>12447.8</v>
      </c>
      <c r="L4095">
        <f t="shared" si="64"/>
        <v>1463</v>
      </c>
    </row>
    <row r="4096" spans="1:12" x14ac:dyDescent="0.25">
      <c r="A4096" t="str">
        <f>A4095</f>
        <v>Veterans of Foreign Wars #2595</v>
      </c>
      <c r="B4096">
        <f>B4095</f>
        <v>2026</v>
      </c>
      <c r="C4096" t="s">
        <v>3357</v>
      </c>
      <c r="D4096" t="str">
        <f>D4095</f>
        <v>501(c)(19)</v>
      </c>
      <c r="E4096" t="str">
        <f>E4095</f>
        <v>0323-48</v>
      </c>
      <c r="F4096" s="3">
        <f>SUM(F4094:F4095)</f>
        <v>1130207.8</v>
      </c>
      <c r="G4096" s="3">
        <f>SUM(G4094:G4095)</f>
        <v>-919429.65</v>
      </c>
      <c r="H4096" s="3">
        <f>SUM(H4094:H4095)</f>
        <v>210778.15</v>
      </c>
      <c r="I4096" s="3">
        <f>SUM(I4094:I4095)</f>
        <v>-78990.48</v>
      </c>
      <c r="J4096" s="4" t="s">
        <v>3369</v>
      </c>
      <c r="K4096" s="3">
        <f>SUM(K4094:K4095)</f>
        <v>131787.66999999998</v>
      </c>
      <c r="L4096">
        <f t="shared" si="64"/>
        <v>1463</v>
      </c>
    </row>
    <row r="4097" spans="1:12" x14ac:dyDescent="0.25">
      <c r="A4097" t="s">
        <v>2897</v>
      </c>
      <c r="B4097">
        <v>2026</v>
      </c>
      <c r="C4097" t="s">
        <v>1</v>
      </c>
      <c r="D4097" t="s">
        <v>10</v>
      </c>
      <c r="E4097" t="s">
        <v>2898</v>
      </c>
      <c r="F4097" s="3">
        <v>10212478.75</v>
      </c>
      <c r="G4097" s="3">
        <v>-9537918.5999999996</v>
      </c>
      <c r="H4097" s="3">
        <v>674560.15</v>
      </c>
      <c r="I4097" s="3">
        <v>-246807.47</v>
      </c>
      <c r="J4097" s="4" t="s">
        <v>3369</v>
      </c>
      <c r="K4097" s="3">
        <v>427752.68</v>
      </c>
      <c r="L4097">
        <f t="shared" si="64"/>
        <v>1464</v>
      </c>
    </row>
    <row r="4098" spans="1:12" x14ac:dyDescent="0.25">
      <c r="A4098" t="s">
        <v>2897</v>
      </c>
      <c r="B4098">
        <v>2026</v>
      </c>
      <c r="C4098" t="s">
        <v>5</v>
      </c>
      <c r="D4098" t="s">
        <v>10</v>
      </c>
      <c r="E4098" t="s">
        <v>2898</v>
      </c>
      <c r="F4098" s="3">
        <v>103772</v>
      </c>
      <c r="G4098" s="3">
        <v>-83380</v>
      </c>
      <c r="H4098" s="3">
        <v>20392</v>
      </c>
      <c r="I4098" s="3">
        <v>-13829.3</v>
      </c>
      <c r="J4098" s="4" t="s">
        <v>3369</v>
      </c>
      <c r="K4098" s="3">
        <v>6562.7</v>
      </c>
      <c r="L4098">
        <f t="shared" si="64"/>
        <v>1464</v>
      </c>
    </row>
    <row r="4099" spans="1:12" x14ac:dyDescent="0.25">
      <c r="A4099" t="str">
        <f>A4098</f>
        <v>Veterans of Foreign Wars #2629</v>
      </c>
      <c r="B4099">
        <f>B4098</f>
        <v>2026</v>
      </c>
      <c r="C4099" t="s">
        <v>3357</v>
      </c>
      <c r="D4099" t="str">
        <f>D4098</f>
        <v>501(c)(19)</v>
      </c>
      <c r="E4099" t="str">
        <f>E4098</f>
        <v>0311-48</v>
      </c>
      <c r="F4099" s="3">
        <f>SUM(F4097:F4098)</f>
        <v>10316250.75</v>
      </c>
      <c r="G4099" s="3">
        <f>SUM(G4097:G4098)</f>
        <v>-9621298.5999999996</v>
      </c>
      <c r="H4099" s="3">
        <f>SUM(H4097:H4098)</f>
        <v>694952.15</v>
      </c>
      <c r="I4099" s="3">
        <f>SUM(I4097:I4098)</f>
        <v>-260636.77</v>
      </c>
      <c r="J4099" s="4" t="s">
        <v>3369</v>
      </c>
      <c r="K4099" s="3">
        <f>SUM(K4097:K4098)</f>
        <v>434315.38</v>
      </c>
      <c r="L4099">
        <f t="shared" si="64"/>
        <v>1464</v>
      </c>
    </row>
    <row r="4100" spans="1:12" x14ac:dyDescent="0.25">
      <c r="A4100" t="s">
        <v>2899</v>
      </c>
      <c r="B4100">
        <v>2026</v>
      </c>
      <c r="C4100" t="s">
        <v>9</v>
      </c>
      <c r="D4100" t="s">
        <v>10</v>
      </c>
      <c r="E4100" t="s">
        <v>2900</v>
      </c>
      <c r="F4100" s="3">
        <v>18400</v>
      </c>
      <c r="G4100" s="3">
        <v>0</v>
      </c>
      <c r="H4100" s="3">
        <v>18400</v>
      </c>
      <c r="I4100" s="3">
        <v>-18089.189999999999</v>
      </c>
      <c r="J4100" s="3">
        <v>1005.08</v>
      </c>
      <c r="K4100" s="3">
        <v>1315.89</v>
      </c>
      <c r="L4100">
        <f t="shared" ref="L4100:L4163" si="65">IF(E4100=E4099,L4099,L4099+1)</f>
        <v>1465</v>
      </c>
    </row>
    <row r="4101" spans="1:12" x14ac:dyDescent="0.25">
      <c r="A4101" t="s">
        <v>2899</v>
      </c>
      <c r="B4101">
        <v>2026</v>
      </c>
      <c r="C4101" t="s">
        <v>70</v>
      </c>
      <c r="D4101" t="s">
        <v>10</v>
      </c>
      <c r="E4101" t="s">
        <v>2900</v>
      </c>
      <c r="F4101" s="3">
        <v>0</v>
      </c>
      <c r="G4101" s="3">
        <v>0</v>
      </c>
      <c r="H4101" s="3">
        <v>0</v>
      </c>
      <c r="I4101" s="3">
        <v>0</v>
      </c>
      <c r="J4101" s="4" t="s">
        <v>3369</v>
      </c>
      <c r="K4101" s="3">
        <v>0</v>
      </c>
      <c r="L4101">
        <f t="shared" si="65"/>
        <v>1465</v>
      </c>
    </row>
    <row r="4102" spans="1:12" x14ac:dyDescent="0.25">
      <c r="A4102" t="s">
        <v>2899</v>
      </c>
      <c r="B4102">
        <v>2026</v>
      </c>
      <c r="C4102" t="s">
        <v>12</v>
      </c>
      <c r="D4102" t="s">
        <v>10</v>
      </c>
      <c r="E4102" t="s">
        <v>2900</v>
      </c>
      <c r="F4102" s="3">
        <v>36816</v>
      </c>
      <c r="G4102" s="3">
        <v>-27100</v>
      </c>
      <c r="H4102" s="3">
        <v>9716</v>
      </c>
      <c r="I4102" s="3">
        <v>-2858.41</v>
      </c>
      <c r="J4102" s="4" t="s">
        <v>3369</v>
      </c>
      <c r="K4102" s="3">
        <v>6857.59</v>
      </c>
      <c r="L4102">
        <f t="shared" si="65"/>
        <v>1465</v>
      </c>
    </row>
    <row r="4103" spans="1:12" x14ac:dyDescent="0.25">
      <c r="A4103" t="s">
        <v>2899</v>
      </c>
      <c r="B4103">
        <v>2026</v>
      </c>
      <c r="C4103" t="s">
        <v>1</v>
      </c>
      <c r="D4103" t="s">
        <v>10</v>
      </c>
      <c r="E4103" t="s">
        <v>2900</v>
      </c>
      <c r="F4103" s="3">
        <v>7746250.4500000002</v>
      </c>
      <c r="G4103" s="3">
        <v>-6352488.7000000002</v>
      </c>
      <c r="H4103" s="3">
        <v>1393761.75</v>
      </c>
      <c r="I4103" s="3">
        <v>-440279.01</v>
      </c>
      <c r="J4103" s="4" t="s">
        <v>3369</v>
      </c>
      <c r="K4103" s="3">
        <v>953482.74</v>
      </c>
      <c r="L4103">
        <f t="shared" si="65"/>
        <v>1465</v>
      </c>
    </row>
    <row r="4104" spans="1:12" x14ac:dyDescent="0.25">
      <c r="A4104" t="s">
        <v>2899</v>
      </c>
      <c r="B4104">
        <v>2026</v>
      </c>
      <c r="C4104" t="s">
        <v>5</v>
      </c>
      <c r="D4104" t="s">
        <v>10</v>
      </c>
      <c r="E4104" t="s">
        <v>2900</v>
      </c>
      <c r="F4104" s="3">
        <v>375369</v>
      </c>
      <c r="G4104" s="3">
        <v>-301129</v>
      </c>
      <c r="H4104" s="3">
        <v>74240</v>
      </c>
      <c r="I4104" s="3">
        <v>-30891.33</v>
      </c>
      <c r="J4104" s="4" t="s">
        <v>3369</v>
      </c>
      <c r="K4104" s="3">
        <v>43348.67</v>
      </c>
      <c r="L4104">
        <f t="shared" si="65"/>
        <v>1465</v>
      </c>
    </row>
    <row r="4105" spans="1:12" x14ac:dyDescent="0.25">
      <c r="A4105" t="str">
        <f>A4104</f>
        <v>Veterans of Foreign Wars #2743</v>
      </c>
      <c r="B4105">
        <f>B4104</f>
        <v>2026</v>
      </c>
      <c r="C4105" t="s">
        <v>3357</v>
      </c>
      <c r="D4105" t="str">
        <f>D4104</f>
        <v>501(c)(19)</v>
      </c>
      <c r="E4105" t="str">
        <f>E4104</f>
        <v>0049-48</v>
      </c>
      <c r="F4105" s="3">
        <f>SUM(F4100:F4104)</f>
        <v>8176835.4500000002</v>
      </c>
      <c r="G4105" s="3">
        <f>SUM(G4100:G4104)</f>
        <v>-6680717.7000000002</v>
      </c>
      <c r="H4105" s="3">
        <f>SUM(H4100:H4104)</f>
        <v>1496117.75</v>
      </c>
      <c r="I4105" s="3">
        <f>SUM(I4100:I4104)</f>
        <v>-492117.94</v>
      </c>
      <c r="J4105" s="3">
        <v>1005.08</v>
      </c>
      <c r="K4105" s="3">
        <f>SUM(K4100:K4104)</f>
        <v>1005004.89</v>
      </c>
      <c r="L4105">
        <f t="shared" si="65"/>
        <v>1465</v>
      </c>
    </row>
    <row r="4106" spans="1:12" x14ac:dyDescent="0.25">
      <c r="A4106" t="s">
        <v>2901</v>
      </c>
      <c r="B4106">
        <v>2026</v>
      </c>
      <c r="C4106" t="s">
        <v>9</v>
      </c>
      <c r="D4106" t="s">
        <v>10</v>
      </c>
      <c r="E4106" t="s">
        <v>2902</v>
      </c>
      <c r="F4106" s="3">
        <v>0</v>
      </c>
      <c r="G4106" s="3">
        <v>0</v>
      </c>
      <c r="H4106" s="3">
        <v>0</v>
      </c>
      <c r="I4106" s="3">
        <v>0</v>
      </c>
      <c r="J4106" s="3">
        <v>0</v>
      </c>
      <c r="K4106" s="3">
        <v>0</v>
      </c>
      <c r="L4106">
        <f t="shared" si="65"/>
        <v>1466</v>
      </c>
    </row>
    <row r="4107" spans="1:12" x14ac:dyDescent="0.25">
      <c r="A4107" t="s">
        <v>2901</v>
      </c>
      <c r="B4107">
        <v>2026</v>
      </c>
      <c r="C4107" t="s">
        <v>70</v>
      </c>
      <c r="D4107" t="s">
        <v>10</v>
      </c>
      <c r="E4107" t="s">
        <v>2902</v>
      </c>
      <c r="F4107" s="3">
        <v>0</v>
      </c>
      <c r="G4107" s="3">
        <v>0</v>
      </c>
      <c r="H4107" s="3">
        <v>0</v>
      </c>
      <c r="I4107" s="3">
        <v>0</v>
      </c>
      <c r="J4107" s="4" t="s">
        <v>3369</v>
      </c>
      <c r="K4107" s="3">
        <v>0</v>
      </c>
      <c r="L4107">
        <f t="shared" si="65"/>
        <v>1466</v>
      </c>
    </row>
    <row r="4108" spans="1:12" x14ac:dyDescent="0.25">
      <c r="A4108" t="s">
        <v>2901</v>
      </c>
      <c r="B4108">
        <v>2026</v>
      </c>
      <c r="C4108" t="s">
        <v>12</v>
      </c>
      <c r="D4108" t="s">
        <v>10</v>
      </c>
      <c r="E4108" t="s">
        <v>2902</v>
      </c>
      <c r="F4108" s="3">
        <v>0</v>
      </c>
      <c r="G4108" s="3">
        <v>0</v>
      </c>
      <c r="H4108" s="3">
        <v>0</v>
      </c>
      <c r="I4108" s="3">
        <v>0</v>
      </c>
      <c r="J4108" s="4" t="s">
        <v>3369</v>
      </c>
      <c r="K4108" s="3">
        <v>0</v>
      </c>
      <c r="L4108">
        <f t="shared" si="65"/>
        <v>1466</v>
      </c>
    </row>
    <row r="4109" spans="1:12" x14ac:dyDescent="0.25">
      <c r="A4109" t="s">
        <v>2901</v>
      </c>
      <c r="B4109">
        <v>2026</v>
      </c>
      <c r="C4109" t="s">
        <v>1</v>
      </c>
      <c r="D4109" t="s">
        <v>10</v>
      </c>
      <c r="E4109" t="s">
        <v>2902</v>
      </c>
      <c r="F4109" s="3">
        <v>1717416.75</v>
      </c>
      <c r="G4109" s="3">
        <v>-1294105.75</v>
      </c>
      <c r="H4109" s="3">
        <v>423311</v>
      </c>
      <c r="I4109" s="3">
        <v>-142390.93</v>
      </c>
      <c r="J4109" s="4" t="s">
        <v>3369</v>
      </c>
      <c r="K4109" s="3">
        <v>280920.07</v>
      </c>
      <c r="L4109">
        <f t="shared" si="65"/>
        <v>1466</v>
      </c>
    </row>
    <row r="4110" spans="1:12" x14ac:dyDescent="0.25">
      <c r="A4110" t="s">
        <v>2901</v>
      </c>
      <c r="B4110">
        <v>2026</v>
      </c>
      <c r="C4110" t="s">
        <v>5</v>
      </c>
      <c r="D4110" t="s">
        <v>10</v>
      </c>
      <c r="E4110" t="s">
        <v>2902</v>
      </c>
      <c r="F4110" s="3">
        <v>259619</v>
      </c>
      <c r="G4110" s="3">
        <v>-203001</v>
      </c>
      <c r="H4110" s="3">
        <v>56618</v>
      </c>
      <c r="I4110" s="3">
        <v>-11277.57</v>
      </c>
      <c r="J4110" s="4" t="s">
        <v>3369</v>
      </c>
      <c r="K4110" s="3">
        <v>45340.43</v>
      </c>
      <c r="L4110">
        <f t="shared" si="65"/>
        <v>1466</v>
      </c>
    </row>
    <row r="4111" spans="1:12" x14ac:dyDescent="0.25">
      <c r="A4111" t="str">
        <f>A4110</f>
        <v>Veterans of Foreign Wars #2800</v>
      </c>
      <c r="B4111">
        <f>B4110</f>
        <v>2026</v>
      </c>
      <c r="C4111" t="s">
        <v>3357</v>
      </c>
      <c r="D4111" t="str">
        <f>D4110</f>
        <v>501(c)(19)</v>
      </c>
      <c r="E4111" t="str">
        <f>E4110</f>
        <v>0313-48</v>
      </c>
      <c r="F4111" s="3">
        <f>SUM(F4106:F4110)</f>
        <v>1977035.75</v>
      </c>
      <c r="G4111" s="3">
        <f>SUM(G4106:G4110)</f>
        <v>-1497106.75</v>
      </c>
      <c r="H4111" s="3">
        <f>SUM(H4106:H4110)</f>
        <v>479929</v>
      </c>
      <c r="I4111" s="3">
        <f>SUM(I4106:I4110)</f>
        <v>-153668.5</v>
      </c>
      <c r="J4111" s="3">
        <v>0</v>
      </c>
      <c r="K4111" s="3">
        <f>SUM(K4106:K4110)</f>
        <v>326260.5</v>
      </c>
      <c r="L4111">
        <f t="shared" si="65"/>
        <v>1466</v>
      </c>
    </row>
    <row r="4112" spans="1:12" x14ac:dyDescent="0.25">
      <c r="A4112" t="s">
        <v>2903</v>
      </c>
      <c r="B4112">
        <v>2026</v>
      </c>
      <c r="C4112" t="s">
        <v>1</v>
      </c>
      <c r="D4112" t="s">
        <v>10</v>
      </c>
      <c r="E4112" t="s">
        <v>2904</v>
      </c>
      <c r="F4112" s="3">
        <v>5753697.5</v>
      </c>
      <c r="G4112" s="3">
        <v>-5339394.0999999996</v>
      </c>
      <c r="H4112" s="3">
        <v>414303.4</v>
      </c>
      <c r="I4112" s="3">
        <v>-114868.48</v>
      </c>
      <c r="J4112" s="4" t="s">
        <v>3369</v>
      </c>
      <c r="K4112" s="3">
        <v>299434.92</v>
      </c>
      <c r="L4112">
        <f t="shared" si="65"/>
        <v>1467</v>
      </c>
    </row>
    <row r="4113" spans="1:12" x14ac:dyDescent="0.25">
      <c r="A4113" t="str">
        <f>A4112</f>
        <v>Veterans of Foreign Wars #2832</v>
      </c>
      <c r="B4113">
        <f>B4112</f>
        <v>2026</v>
      </c>
      <c r="C4113" t="s">
        <v>3357</v>
      </c>
      <c r="D4113" t="str">
        <f>D4112</f>
        <v>501(c)(19)</v>
      </c>
      <c r="E4113" t="str">
        <f>E4112</f>
        <v>0326-48</v>
      </c>
      <c r="F4113" s="3">
        <f>SUM(F4112)</f>
        <v>5753697.5</v>
      </c>
      <c r="G4113" s="3">
        <f>SUM(G4112)</f>
        <v>-5339394.0999999996</v>
      </c>
      <c r="H4113" s="3">
        <f>SUM(H4112)</f>
        <v>414303.4</v>
      </c>
      <c r="I4113" s="3">
        <f>SUM(I4112)</f>
        <v>-114868.48</v>
      </c>
      <c r="J4113" s="4" t="s">
        <v>3369</v>
      </c>
      <c r="K4113" s="3">
        <f>SUM(K4112)</f>
        <v>299434.92</v>
      </c>
      <c r="L4113">
        <f t="shared" si="65"/>
        <v>1467</v>
      </c>
    </row>
    <row r="4114" spans="1:12" x14ac:dyDescent="0.25">
      <c r="A4114" t="s">
        <v>2905</v>
      </c>
      <c r="B4114">
        <v>2026</v>
      </c>
      <c r="C4114" t="s">
        <v>1</v>
      </c>
      <c r="D4114" t="s">
        <v>10</v>
      </c>
      <c r="E4114" t="s">
        <v>2906</v>
      </c>
      <c r="F4114" s="3">
        <v>555676</v>
      </c>
      <c r="G4114" s="3">
        <v>-507464.7</v>
      </c>
      <c r="H4114" s="3">
        <v>48211.3</v>
      </c>
      <c r="I4114" s="3">
        <v>-15496.49</v>
      </c>
      <c r="J4114" s="4" t="s">
        <v>3369</v>
      </c>
      <c r="K4114" s="3">
        <v>32714.81</v>
      </c>
      <c r="L4114">
        <f t="shared" si="65"/>
        <v>1468</v>
      </c>
    </row>
    <row r="4115" spans="1:12" x14ac:dyDescent="0.25">
      <c r="A4115" t="s">
        <v>2905</v>
      </c>
      <c r="B4115">
        <v>2026</v>
      </c>
      <c r="C4115" t="s">
        <v>5</v>
      </c>
      <c r="D4115" t="s">
        <v>10</v>
      </c>
      <c r="E4115" t="s">
        <v>2906</v>
      </c>
      <c r="F4115" s="3">
        <v>47207</v>
      </c>
      <c r="G4115" s="3">
        <v>-32037</v>
      </c>
      <c r="H4115" s="3">
        <v>15170</v>
      </c>
      <c r="I4115" s="3">
        <v>-2676.38</v>
      </c>
      <c r="J4115" s="4" t="s">
        <v>3369</v>
      </c>
      <c r="K4115" s="3">
        <v>12493.62</v>
      </c>
      <c r="L4115">
        <f t="shared" si="65"/>
        <v>1468</v>
      </c>
    </row>
    <row r="4116" spans="1:12" x14ac:dyDescent="0.25">
      <c r="A4116" t="str">
        <f>A4115</f>
        <v>Veterans of Foreign Wars #2842</v>
      </c>
      <c r="B4116">
        <f>B4115</f>
        <v>2026</v>
      </c>
      <c r="C4116" t="s">
        <v>3357</v>
      </c>
      <c r="D4116" t="str">
        <f>D4115</f>
        <v>501(c)(19)</v>
      </c>
      <c r="E4116" t="str">
        <f>E4115</f>
        <v>0359-48</v>
      </c>
      <c r="F4116" s="3">
        <f>SUM(F4114:F4115)</f>
        <v>602883</v>
      </c>
      <c r="G4116" s="3">
        <f>SUM(G4114:G4115)</f>
        <v>-539501.69999999995</v>
      </c>
      <c r="H4116" s="3">
        <f>SUM(H4114:H4115)</f>
        <v>63381.3</v>
      </c>
      <c r="I4116" s="3">
        <f>SUM(I4114:I4115)</f>
        <v>-18172.87</v>
      </c>
      <c r="J4116" s="4" t="s">
        <v>3369</v>
      </c>
      <c r="K4116" s="3">
        <f>SUM(K4114:K4115)</f>
        <v>45208.43</v>
      </c>
      <c r="L4116">
        <f t="shared" si="65"/>
        <v>1468</v>
      </c>
    </row>
    <row r="4117" spans="1:12" x14ac:dyDescent="0.25">
      <c r="A4117" t="s">
        <v>2907</v>
      </c>
      <c r="B4117">
        <v>2026</v>
      </c>
      <c r="C4117" t="s">
        <v>1</v>
      </c>
      <c r="D4117" t="s">
        <v>10</v>
      </c>
      <c r="E4117" t="s">
        <v>2908</v>
      </c>
      <c r="F4117" s="3">
        <v>1134049.8999999999</v>
      </c>
      <c r="G4117" s="3">
        <v>-925587.45</v>
      </c>
      <c r="H4117" s="3">
        <v>208462.45</v>
      </c>
      <c r="I4117" s="3">
        <v>-63251.58</v>
      </c>
      <c r="J4117" s="4" t="s">
        <v>3369</v>
      </c>
      <c r="K4117" s="3">
        <v>145210.87</v>
      </c>
      <c r="L4117">
        <f t="shared" si="65"/>
        <v>1469</v>
      </c>
    </row>
    <row r="4118" spans="1:12" x14ac:dyDescent="0.25">
      <c r="A4118" t="s">
        <v>2907</v>
      </c>
      <c r="B4118">
        <v>2026</v>
      </c>
      <c r="C4118" t="s">
        <v>5</v>
      </c>
      <c r="D4118" t="s">
        <v>10</v>
      </c>
      <c r="E4118" t="s">
        <v>2908</v>
      </c>
      <c r="F4118" s="3">
        <v>252279</v>
      </c>
      <c r="G4118" s="3">
        <v>-198724</v>
      </c>
      <c r="H4118" s="3">
        <v>53555</v>
      </c>
      <c r="I4118" s="3">
        <v>-7192.87</v>
      </c>
      <c r="J4118" s="4" t="s">
        <v>3369</v>
      </c>
      <c r="K4118" s="3">
        <v>46362.13</v>
      </c>
      <c r="L4118">
        <f t="shared" si="65"/>
        <v>1469</v>
      </c>
    </row>
    <row r="4119" spans="1:12" x14ac:dyDescent="0.25">
      <c r="A4119" t="str">
        <f>A4118</f>
        <v>Veterans of Foreign Wars #2858</v>
      </c>
      <c r="B4119">
        <f>B4118</f>
        <v>2026</v>
      </c>
      <c r="C4119" t="s">
        <v>3357</v>
      </c>
      <c r="D4119" t="str">
        <f>D4118</f>
        <v>501(c)(19)</v>
      </c>
      <c r="E4119" t="str">
        <f>E4118</f>
        <v>0254-48</v>
      </c>
      <c r="F4119" s="3">
        <f>SUM(F4117:F4118)</f>
        <v>1386328.9</v>
      </c>
      <c r="G4119" s="3">
        <f>SUM(G4117:G4118)</f>
        <v>-1124311.45</v>
      </c>
      <c r="H4119" s="3">
        <f>SUM(H4117:H4118)</f>
        <v>262017.45</v>
      </c>
      <c r="I4119" s="3">
        <f>SUM(I4117:I4118)</f>
        <v>-70444.45</v>
      </c>
      <c r="J4119" s="4" t="s">
        <v>3369</v>
      </c>
      <c r="K4119" s="3">
        <f>SUM(K4117:K4118)</f>
        <v>191573</v>
      </c>
      <c r="L4119">
        <f t="shared" si="65"/>
        <v>1469</v>
      </c>
    </row>
    <row r="4120" spans="1:12" x14ac:dyDescent="0.25">
      <c r="A4120" t="s">
        <v>2909</v>
      </c>
      <c r="B4120">
        <v>2026</v>
      </c>
      <c r="C4120" t="s">
        <v>1</v>
      </c>
      <c r="D4120" t="s">
        <v>10</v>
      </c>
      <c r="E4120" t="s">
        <v>2910</v>
      </c>
      <c r="F4120" s="3">
        <v>10034536.4</v>
      </c>
      <c r="G4120" s="3">
        <v>-9118700.25</v>
      </c>
      <c r="H4120" s="3">
        <v>915836.15</v>
      </c>
      <c r="I4120" s="3">
        <v>-346613.9</v>
      </c>
      <c r="J4120" s="4" t="s">
        <v>3369</v>
      </c>
      <c r="K4120" s="3">
        <v>569222.25</v>
      </c>
      <c r="L4120">
        <f t="shared" si="65"/>
        <v>1470</v>
      </c>
    </row>
    <row r="4121" spans="1:12" x14ac:dyDescent="0.25">
      <c r="A4121" t="s">
        <v>2909</v>
      </c>
      <c r="B4121">
        <v>2026</v>
      </c>
      <c r="C4121" t="s">
        <v>5</v>
      </c>
      <c r="D4121" t="s">
        <v>10</v>
      </c>
      <c r="E4121" t="s">
        <v>2910</v>
      </c>
      <c r="F4121" s="3">
        <v>528015</v>
      </c>
      <c r="G4121" s="3">
        <v>-431587</v>
      </c>
      <c r="H4121" s="3">
        <v>96428</v>
      </c>
      <c r="I4121" s="3">
        <v>-36443.620000000003</v>
      </c>
      <c r="J4121" s="4" t="s">
        <v>3369</v>
      </c>
      <c r="K4121" s="3">
        <v>59984.38</v>
      </c>
      <c r="L4121">
        <f t="shared" si="65"/>
        <v>1470</v>
      </c>
    </row>
    <row r="4122" spans="1:12" x14ac:dyDescent="0.25">
      <c r="A4122" t="str">
        <f>A4121</f>
        <v>Veterans of Foreign Wars #2898</v>
      </c>
      <c r="B4122">
        <f>B4121</f>
        <v>2026</v>
      </c>
      <c r="C4122" t="s">
        <v>3357</v>
      </c>
      <c r="D4122" t="str">
        <f>D4121</f>
        <v>501(c)(19)</v>
      </c>
      <c r="E4122" t="str">
        <f>E4121</f>
        <v>0348-48</v>
      </c>
      <c r="F4122" s="3">
        <f>SUM(F4120:F4121)</f>
        <v>10562551.4</v>
      </c>
      <c r="G4122" s="3">
        <f>SUM(G4120:G4121)</f>
        <v>-9550287.25</v>
      </c>
      <c r="H4122" s="3">
        <f>SUM(H4120:H4121)</f>
        <v>1012264.15</v>
      </c>
      <c r="I4122" s="3">
        <f>SUM(I4120:I4121)</f>
        <v>-383057.52</v>
      </c>
      <c r="J4122" s="4" t="s">
        <v>3369</v>
      </c>
      <c r="K4122" s="3">
        <f>SUM(K4120:K4121)</f>
        <v>629206.63</v>
      </c>
      <c r="L4122">
        <f t="shared" si="65"/>
        <v>1470</v>
      </c>
    </row>
    <row r="4123" spans="1:12" x14ac:dyDescent="0.25">
      <c r="A4123" t="s">
        <v>2911</v>
      </c>
      <c r="B4123">
        <v>2026</v>
      </c>
      <c r="C4123" t="s">
        <v>1</v>
      </c>
      <c r="D4123" t="s">
        <v>10</v>
      </c>
      <c r="E4123" t="s">
        <v>2912</v>
      </c>
      <c r="F4123" s="3">
        <v>2189589.5</v>
      </c>
      <c r="G4123" s="3">
        <v>-1864806.8</v>
      </c>
      <c r="H4123" s="3">
        <v>324782.7</v>
      </c>
      <c r="I4123" s="3">
        <v>-101915.27</v>
      </c>
      <c r="J4123" s="4" t="s">
        <v>3369</v>
      </c>
      <c r="K4123" s="3">
        <v>222867.43</v>
      </c>
      <c r="L4123">
        <f t="shared" si="65"/>
        <v>1471</v>
      </c>
    </row>
    <row r="4124" spans="1:12" x14ac:dyDescent="0.25">
      <c r="A4124" t="s">
        <v>2911</v>
      </c>
      <c r="B4124">
        <v>2026</v>
      </c>
      <c r="C4124" t="s">
        <v>5</v>
      </c>
      <c r="D4124" t="s">
        <v>10</v>
      </c>
      <c r="E4124" t="s">
        <v>2912</v>
      </c>
      <c r="F4124" s="3">
        <v>204302</v>
      </c>
      <c r="G4124" s="3">
        <v>-154255.51</v>
      </c>
      <c r="H4124" s="3">
        <v>50046.49</v>
      </c>
      <c r="I4124" s="3">
        <v>-16414.080000000002</v>
      </c>
      <c r="J4124" s="4" t="s">
        <v>3369</v>
      </c>
      <c r="K4124" s="3">
        <v>33632.410000000003</v>
      </c>
      <c r="L4124">
        <f t="shared" si="65"/>
        <v>1471</v>
      </c>
    </row>
    <row r="4125" spans="1:12" x14ac:dyDescent="0.25">
      <c r="A4125" t="str">
        <f>A4124</f>
        <v>Veterans of Foreign Wars #2901</v>
      </c>
      <c r="B4125">
        <f>B4124</f>
        <v>2026</v>
      </c>
      <c r="C4125" t="s">
        <v>3357</v>
      </c>
      <c r="D4125" t="str">
        <f>D4124</f>
        <v>501(c)(19)</v>
      </c>
      <c r="E4125" t="str">
        <f>E4124</f>
        <v>0165-48</v>
      </c>
      <c r="F4125" s="3">
        <f>SUM(F4123:F4124)</f>
        <v>2393891.5</v>
      </c>
      <c r="G4125" s="3">
        <f>SUM(G4123:G4124)</f>
        <v>-2019062.31</v>
      </c>
      <c r="H4125" s="3">
        <f>SUM(H4123:H4124)</f>
        <v>374829.19</v>
      </c>
      <c r="I4125" s="3">
        <f>SUM(I4123:I4124)</f>
        <v>-118329.35</v>
      </c>
      <c r="J4125" s="4" t="s">
        <v>3369</v>
      </c>
      <c r="K4125" s="3">
        <f>SUM(K4123:K4124)</f>
        <v>256499.84</v>
      </c>
      <c r="L4125">
        <f t="shared" si="65"/>
        <v>1471</v>
      </c>
    </row>
    <row r="4126" spans="1:12" x14ac:dyDescent="0.25">
      <c r="A4126" t="s">
        <v>2913</v>
      </c>
      <c r="B4126">
        <v>2026</v>
      </c>
      <c r="C4126" t="s">
        <v>1</v>
      </c>
      <c r="D4126" t="s">
        <v>10</v>
      </c>
      <c r="E4126" t="s">
        <v>2914</v>
      </c>
      <c r="F4126" s="3">
        <v>2838943.05</v>
      </c>
      <c r="G4126" s="3">
        <v>-2624565.4499999997</v>
      </c>
      <c r="H4126" s="3">
        <v>214377.60000000001</v>
      </c>
      <c r="I4126" s="3">
        <v>-64379.8</v>
      </c>
      <c r="J4126" s="4" t="s">
        <v>3369</v>
      </c>
      <c r="K4126" s="3">
        <v>149997.79999999999</v>
      </c>
      <c r="L4126">
        <f t="shared" si="65"/>
        <v>1472</v>
      </c>
    </row>
    <row r="4127" spans="1:12" x14ac:dyDescent="0.25">
      <c r="A4127" t="s">
        <v>2913</v>
      </c>
      <c r="B4127">
        <v>2026</v>
      </c>
      <c r="C4127" t="s">
        <v>5</v>
      </c>
      <c r="D4127" t="s">
        <v>10</v>
      </c>
      <c r="E4127" t="s">
        <v>2914</v>
      </c>
      <c r="F4127" s="3">
        <v>563530</v>
      </c>
      <c r="G4127" s="3">
        <v>-463011</v>
      </c>
      <c r="H4127" s="3">
        <v>100519</v>
      </c>
      <c r="I4127" s="3">
        <v>-24813.3</v>
      </c>
      <c r="J4127" s="4" t="s">
        <v>3369</v>
      </c>
      <c r="K4127" s="3">
        <v>75705.7</v>
      </c>
      <c r="L4127">
        <f t="shared" si="65"/>
        <v>1472</v>
      </c>
    </row>
    <row r="4128" spans="1:12" x14ac:dyDescent="0.25">
      <c r="A4128" t="str">
        <f>A4127</f>
        <v>Veterans of Foreign Wars #2920</v>
      </c>
      <c r="B4128">
        <f>B4127</f>
        <v>2026</v>
      </c>
      <c r="C4128" t="s">
        <v>3357</v>
      </c>
      <c r="D4128" t="str">
        <f>D4127</f>
        <v>501(c)(19)</v>
      </c>
      <c r="E4128" t="str">
        <f>E4127</f>
        <v>0263-48</v>
      </c>
      <c r="F4128" s="3">
        <f>SUM(F4126:F4127)</f>
        <v>3402473.05</v>
      </c>
      <c r="G4128" s="3">
        <f>SUM(G4126:G4127)</f>
        <v>-3087576.4499999997</v>
      </c>
      <c r="H4128" s="3">
        <f>SUM(H4126:H4127)</f>
        <v>314896.59999999998</v>
      </c>
      <c r="I4128" s="3">
        <f>SUM(I4126:I4127)</f>
        <v>-89193.1</v>
      </c>
      <c r="J4128" s="4" t="s">
        <v>3369</v>
      </c>
      <c r="K4128" s="3">
        <f>SUM(K4126:K4127)</f>
        <v>225703.5</v>
      </c>
      <c r="L4128">
        <f t="shared" si="65"/>
        <v>1472</v>
      </c>
    </row>
    <row r="4129" spans="1:12" x14ac:dyDescent="0.25">
      <c r="A4129" t="s">
        <v>2915</v>
      </c>
      <c r="B4129">
        <v>2026</v>
      </c>
      <c r="C4129" t="s">
        <v>1</v>
      </c>
      <c r="D4129" t="s">
        <v>10</v>
      </c>
      <c r="E4129" t="s">
        <v>2916</v>
      </c>
      <c r="F4129" s="3">
        <v>2145460.15</v>
      </c>
      <c r="G4129" s="3">
        <v>-1721236.7</v>
      </c>
      <c r="H4129" s="3">
        <v>424223.45</v>
      </c>
      <c r="I4129" s="3">
        <v>-212714.87</v>
      </c>
      <c r="J4129" s="4" t="s">
        <v>3369</v>
      </c>
      <c r="K4129" s="3">
        <v>211508.58</v>
      </c>
      <c r="L4129">
        <f t="shared" si="65"/>
        <v>1473</v>
      </c>
    </row>
    <row r="4130" spans="1:12" x14ac:dyDescent="0.25">
      <c r="A4130" t="s">
        <v>2915</v>
      </c>
      <c r="B4130">
        <v>2026</v>
      </c>
      <c r="C4130" t="s">
        <v>5</v>
      </c>
      <c r="D4130" t="s">
        <v>10</v>
      </c>
      <c r="E4130" t="s">
        <v>2916</v>
      </c>
      <c r="F4130" s="3">
        <v>254260</v>
      </c>
      <c r="G4130" s="3">
        <v>-205396</v>
      </c>
      <c r="H4130" s="3">
        <v>48864</v>
      </c>
      <c r="I4130" s="3">
        <v>-8690.9699999999993</v>
      </c>
      <c r="J4130" s="4" t="s">
        <v>3369</v>
      </c>
      <c r="K4130" s="3">
        <v>40173.03</v>
      </c>
      <c r="L4130">
        <f t="shared" si="65"/>
        <v>1473</v>
      </c>
    </row>
    <row r="4131" spans="1:12" x14ac:dyDescent="0.25">
      <c r="A4131" t="str">
        <f>A4130</f>
        <v>Veterans of Foreign Wars #2947</v>
      </c>
      <c r="B4131">
        <f>B4130</f>
        <v>2026</v>
      </c>
      <c r="C4131" t="s">
        <v>3357</v>
      </c>
      <c r="D4131" t="str">
        <f>D4130</f>
        <v>501(c)(19)</v>
      </c>
      <c r="E4131" t="str">
        <f>E4130</f>
        <v>0278-48</v>
      </c>
      <c r="F4131" s="3">
        <f>SUM(F4129:F4130)</f>
        <v>2399720.15</v>
      </c>
      <c r="G4131" s="3">
        <f>SUM(G4129:G4130)</f>
        <v>-1926632.7</v>
      </c>
      <c r="H4131" s="3">
        <f>SUM(H4129:H4130)</f>
        <v>473087.45</v>
      </c>
      <c r="I4131" s="3">
        <f>SUM(I4129:I4130)</f>
        <v>-221405.84</v>
      </c>
      <c r="J4131" s="4" t="s">
        <v>3369</v>
      </c>
      <c r="K4131" s="3">
        <f>SUM(K4129:K4130)</f>
        <v>251681.61</v>
      </c>
      <c r="L4131">
        <f t="shared" si="65"/>
        <v>1473</v>
      </c>
    </row>
    <row r="4132" spans="1:12" x14ac:dyDescent="0.25">
      <c r="A4132" t="s">
        <v>2917</v>
      </c>
      <c r="B4132">
        <v>2026</v>
      </c>
      <c r="C4132" t="s">
        <v>1</v>
      </c>
      <c r="D4132" t="s">
        <v>10</v>
      </c>
      <c r="E4132" t="s">
        <v>2918</v>
      </c>
      <c r="F4132" s="3">
        <v>4360296.75</v>
      </c>
      <c r="G4132" s="3">
        <v>-4036250.7</v>
      </c>
      <c r="H4132" s="3">
        <v>324046.05</v>
      </c>
      <c r="I4132" s="3">
        <v>-89383.56</v>
      </c>
      <c r="J4132" s="4" t="s">
        <v>3369</v>
      </c>
      <c r="K4132" s="3">
        <v>234662.49</v>
      </c>
      <c r="L4132">
        <f t="shared" si="65"/>
        <v>1474</v>
      </c>
    </row>
    <row r="4133" spans="1:12" x14ac:dyDescent="0.25">
      <c r="A4133" t="s">
        <v>2917</v>
      </c>
      <c r="B4133">
        <v>2026</v>
      </c>
      <c r="C4133" t="s">
        <v>5</v>
      </c>
      <c r="D4133" t="s">
        <v>10</v>
      </c>
      <c r="E4133" t="s">
        <v>2918</v>
      </c>
      <c r="F4133" s="3">
        <v>106640</v>
      </c>
      <c r="G4133" s="3">
        <v>-85700</v>
      </c>
      <c r="H4133" s="3">
        <v>20940</v>
      </c>
      <c r="I4133" s="3">
        <v>-7392.18</v>
      </c>
      <c r="J4133" s="4" t="s">
        <v>3369</v>
      </c>
      <c r="K4133" s="3">
        <v>13547.82</v>
      </c>
      <c r="L4133">
        <f t="shared" si="65"/>
        <v>1474</v>
      </c>
    </row>
    <row r="4134" spans="1:12" x14ac:dyDescent="0.25">
      <c r="A4134" t="str">
        <f>A4133</f>
        <v>Veterans of Foreign Wars #2984</v>
      </c>
      <c r="B4134">
        <f>B4133</f>
        <v>2026</v>
      </c>
      <c r="C4134" t="s">
        <v>3357</v>
      </c>
      <c r="D4134" t="str">
        <f>D4133</f>
        <v>501(c)(19)</v>
      </c>
      <c r="E4134" t="str">
        <f>E4133</f>
        <v>0298-48</v>
      </c>
      <c r="F4134" s="3">
        <f>SUM(F4132:F4133)</f>
        <v>4466936.75</v>
      </c>
      <c r="G4134" s="3">
        <f>SUM(G4132:G4133)</f>
        <v>-4121950.7</v>
      </c>
      <c r="H4134" s="3">
        <f>SUM(H4132:H4133)</f>
        <v>344986.05</v>
      </c>
      <c r="I4134" s="3">
        <f>SUM(I4132:I4133)</f>
        <v>-96775.739999999991</v>
      </c>
      <c r="J4134" s="4" t="s">
        <v>3369</v>
      </c>
      <c r="K4134" s="3">
        <f>SUM(K4132:K4133)</f>
        <v>248210.31</v>
      </c>
      <c r="L4134">
        <f t="shared" si="65"/>
        <v>1474</v>
      </c>
    </row>
    <row r="4135" spans="1:12" x14ac:dyDescent="0.25">
      <c r="A4135" t="s">
        <v>2919</v>
      </c>
      <c r="B4135">
        <v>2026</v>
      </c>
      <c r="C4135" t="s">
        <v>1</v>
      </c>
      <c r="D4135" t="s">
        <v>10</v>
      </c>
      <c r="E4135" t="s">
        <v>2920</v>
      </c>
      <c r="F4135" s="3">
        <v>6567691.75</v>
      </c>
      <c r="G4135" s="3">
        <v>-6105663.4000000004</v>
      </c>
      <c r="H4135" s="3">
        <v>462028.35</v>
      </c>
      <c r="I4135" s="3">
        <v>-137861.28</v>
      </c>
      <c r="J4135" s="4" t="s">
        <v>3369</v>
      </c>
      <c r="K4135" s="3">
        <v>324167.07</v>
      </c>
      <c r="L4135">
        <f t="shared" si="65"/>
        <v>1475</v>
      </c>
    </row>
    <row r="4136" spans="1:12" x14ac:dyDescent="0.25">
      <c r="A4136" t="s">
        <v>2919</v>
      </c>
      <c r="B4136">
        <v>2026</v>
      </c>
      <c r="C4136" t="s">
        <v>5</v>
      </c>
      <c r="D4136" t="s">
        <v>10</v>
      </c>
      <c r="E4136" t="s">
        <v>2920</v>
      </c>
      <c r="F4136" s="3">
        <v>335730</v>
      </c>
      <c r="G4136" s="3">
        <v>-271256</v>
      </c>
      <c r="H4136" s="3">
        <v>64474</v>
      </c>
      <c r="I4136" s="3">
        <v>-21338.84</v>
      </c>
      <c r="J4136" s="4" t="s">
        <v>3369</v>
      </c>
      <c r="K4136" s="3">
        <v>43135.16</v>
      </c>
      <c r="L4136">
        <f t="shared" si="65"/>
        <v>1475</v>
      </c>
    </row>
    <row r="4137" spans="1:12" x14ac:dyDescent="0.25">
      <c r="A4137" t="str">
        <f>A4136</f>
        <v>Veterans of Foreign Wars #3035</v>
      </c>
      <c r="B4137">
        <f>B4136</f>
        <v>2026</v>
      </c>
      <c r="C4137" t="s">
        <v>3357</v>
      </c>
      <c r="D4137" t="str">
        <f>D4136</f>
        <v>501(c)(19)</v>
      </c>
      <c r="E4137" t="str">
        <f>E4136</f>
        <v>0214-48</v>
      </c>
      <c r="F4137" s="3">
        <f>SUM(F4135:F4136)</f>
        <v>6903421.75</v>
      </c>
      <c r="G4137" s="3">
        <f>SUM(G4135:G4136)</f>
        <v>-6376919.4000000004</v>
      </c>
      <c r="H4137" s="3">
        <f>SUM(H4135:H4136)</f>
        <v>526502.35</v>
      </c>
      <c r="I4137" s="3">
        <f>SUM(I4135:I4136)</f>
        <v>-159200.12</v>
      </c>
      <c r="J4137" s="4" t="s">
        <v>3369</v>
      </c>
      <c r="K4137" s="3">
        <f>SUM(K4135:K4136)</f>
        <v>367302.23</v>
      </c>
      <c r="L4137">
        <f t="shared" si="65"/>
        <v>1475</v>
      </c>
    </row>
    <row r="4138" spans="1:12" x14ac:dyDescent="0.25">
      <c r="A4138" t="s">
        <v>2921</v>
      </c>
      <c r="B4138">
        <v>2026</v>
      </c>
      <c r="C4138" t="s">
        <v>1</v>
      </c>
      <c r="D4138" t="s">
        <v>10</v>
      </c>
      <c r="E4138" t="s">
        <v>2922</v>
      </c>
      <c r="F4138" s="3">
        <v>3497411.25</v>
      </c>
      <c r="G4138" s="3">
        <v>-3231202.93</v>
      </c>
      <c r="H4138" s="3">
        <v>266208.32</v>
      </c>
      <c r="I4138" s="3">
        <v>-81955.509999999995</v>
      </c>
      <c r="J4138" s="4" t="s">
        <v>3369</v>
      </c>
      <c r="K4138" s="3">
        <v>184252.81</v>
      </c>
      <c r="L4138">
        <f t="shared" si="65"/>
        <v>1476</v>
      </c>
    </row>
    <row r="4139" spans="1:12" x14ac:dyDescent="0.25">
      <c r="A4139" t="s">
        <v>2921</v>
      </c>
      <c r="B4139">
        <v>2026</v>
      </c>
      <c r="C4139" t="s">
        <v>5</v>
      </c>
      <c r="D4139" t="s">
        <v>10</v>
      </c>
      <c r="E4139" t="s">
        <v>2922</v>
      </c>
      <c r="F4139" s="3">
        <v>131888</v>
      </c>
      <c r="G4139" s="3">
        <v>-105867</v>
      </c>
      <c r="H4139" s="3">
        <v>26021</v>
      </c>
      <c r="I4139" s="3">
        <v>-8075.47</v>
      </c>
      <c r="J4139" s="4" t="s">
        <v>3369</v>
      </c>
      <c r="K4139" s="3">
        <v>17945.53</v>
      </c>
      <c r="L4139">
        <f t="shared" si="65"/>
        <v>1476</v>
      </c>
    </row>
    <row r="4140" spans="1:12" x14ac:dyDescent="0.25">
      <c r="A4140" t="str">
        <f>A4139</f>
        <v>Veterans of Foreign Wars #3283</v>
      </c>
      <c r="B4140">
        <f>B4139</f>
        <v>2026</v>
      </c>
      <c r="C4140" t="s">
        <v>3357</v>
      </c>
      <c r="D4140" t="str">
        <f>D4139</f>
        <v>501(c)(19)</v>
      </c>
      <c r="E4140" t="str">
        <f>E4139</f>
        <v>0228-48</v>
      </c>
      <c r="F4140" s="3">
        <f>SUM(F4138:F4139)</f>
        <v>3629299.25</v>
      </c>
      <c r="G4140" s="3">
        <f>SUM(G4138:G4139)</f>
        <v>-3337069.93</v>
      </c>
      <c r="H4140" s="3">
        <f>SUM(H4138:H4139)</f>
        <v>292229.32</v>
      </c>
      <c r="I4140" s="3">
        <f>SUM(I4138:I4139)</f>
        <v>-90030.98</v>
      </c>
      <c r="J4140" s="4" t="s">
        <v>3369</v>
      </c>
      <c r="K4140" s="3">
        <f>SUM(K4138:K4139)</f>
        <v>202198.34</v>
      </c>
      <c r="L4140">
        <f t="shared" si="65"/>
        <v>1476</v>
      </c>
    </row>
    <row r="4141" spans="1:12" x14ac:dyDescent="0.25">
      <c r="A4141" t="s">
        <v>2923</v>
      </c>
      <c r="B4141">
        <v>2026</v>
      </c>
      <c r="C4141" t="s">
        <v>9</v>
      </c>
      <c r="D4141" t="s">
        <v>10</v>
      </c>
      <c r="E4141" t="s">
        <v>2924</v>
      </c>
      <c r="F4141" s="3">
        <v>0</v>
      </c>
      <c r="G4141" s="3">
        <v>0</v>
      </c>
      <c r="H4141" s="3">
        <v>0</v>
      </c>
      <c r="I4141" s="3">
        <v>-200</v>
      </c>
      <c r="J4141" s="3">
        <v>0</v>
      </c>
      <c r="K4141" s="3">
        <v>-200</v>
      </c>
      <c r="L4141">
        <f t="shared" si="65"/>
        <v>1477</v>
      </c>
    </row>
    <row r="4142" spans="1:12" x14ac:dyDescent="0.25">
      <c r="A4142" t="s">
        <v>2923</v>
      </c>
      <c r="B4142">
        <v>2026</v>
      </c>
      <c r="C4142" t="s">
        <v>1</v>
      </c>
      <c r="D4142" t="s">
        <v>10</v>
      </c>
      <c r="E4142" t="s">
        <v>2924</v>
      </c>
      <c r="F4142" s="3">
        <v>3485611.25</v>
      </c>
      <c r="G4142" s="3">
        <v>-3148420.3</v>
      </c>
      <c r="H4142" s="3">
        <v>337190.95</v>
      </c>
      <c r="I4142" s="3">
        <v>-120169.26</v>
      </c>
      <c r="J4142" s="4" t="s">
        <v>3369</v>
      </c>
      <c r="K4142" s="3">
        <v>217021.69</v>
      </c>
      <c r="L4142">
        <f t="shared" si="65"/>
        <v>1477</v>
      </c>
    </row>
    <row r="4143" spans="1:12" x14ac:dyDescent="0.25">
      <c r="A4143" t="s">
        <v>2923</v>
      </c>
      <c r="B4143">
        <v>2026</v>
      </c>
      <c r="C4143" t="s">
        <v>5</v>
      </c>
      <c r="D4143" t="s">
        <v>10</v>
      </c>
      <c r="E4143" t="s">
        <v>2924</v>
      </c>
      <c r="F4143" s="3">
        <v>425440</v>
      </c>
      <c r="G4143" s="3">
        <v>-349065</v>
      </c>
      <c r="H4143" s="3">
        <v>76375</v>
      </c>
      <c r="I4143" s="3">
        <v>-17520.03</v>
      </c>
      <c r="J4143" s="4" t="s">
        <v>3369</v>
      </c>
      <c r="K4143" s="3">
        <v>58854.97</v>
      </c>
      <c r="L4143">
        <f t="shared" si="65"/>
        <v>1477</v>
      </c>
    </row>
    <row r="4144" spans="1:12" x14ac:dyDescent="0.25">
      <c r="A4144" t="str">
        <f>A4143</f>
        <v>Veterans of Foreign Wars #3288</v>
      </c>
      <c r="B4144">
        <f>B4143</f>
        <v>2026</v>
      </c>
      <c r="C4144" t="s">
        <v>3357</v>
      </c>
      <c r="D4144" t="str">
        <f>D4143</f>
        <v>501(c)(19)</v>
      </c>
      <c r="E4144" t="str">
        <f>E4143</f>
        <v>0282-48</v>
      </c>
      <c r="F4144" s="3">
        <f>SUM(F4141:F4143)</f>
        <v>3911051.25</v>
      </c>
      <c r="G4144" s="3">
        <f>SUM(G4141:G4143)</f>
        <v>-3497485.3</v>
      </c>
      <c r="H4144" s="3">
        <f>SUM(H4141:H4143)</f>
        <v>413565.95</v>
      </c>
      <c r="I4144" s="3">
        <f>SUM(I4141:I4143)</f>
        <v>-137889.28999999998</v>
      </c>
      <c r="J4144" s="3">
        <v>0</v>
      </c>
      <c r="K4144" s="3">
        <f>SUM(K4141:K4143)</f>
        <v>275676.66000000003</v>
      </c>
      <c r="L4144">
        <f t="shared" si="65"/>
        <v>1477</v>
      </c>
    </row>
    <row r="4145" spans="1:12" x14ac:dyDescent="0.25">
      <c r="A4145" t="s">
        <v>2925</v>
      </c>
      <c r="B4145">
        <v>2026</v>
      </c>
      <c r="C4145" t="s">
        <v>9</v>
      </c>
      <c r="D4145" t="s">
        <v>10</v>
      </c>
      <c r="E4145" t="s">
        <v>2926</v>
      </c>
      <c r="F4145" s="3">
        <v>91900</v>
      </c>
      <c r="G4145" s="3">
        <v>0</v>
      </c>
      <c r="H4145" s="3">
        <v>91900</v>
      </c>
      <c r="I4145" s="3">
        <v>-92100</v>
      </c>
      <c r="J4145" s="3">
        <v>0</v>
      </c>
      <c r="K4145" s="3">
        <v>-200</v>
      </c>
      <c r="L4145">
        <f t="shared" si="65"/>
        <v>1478</v>
      </c>
    </row>
    <row r="4146" spans="1:12" x14ac:dyDescent="0.25">
      <c r="A4146" t="s">
        <v>2925</v>
      </c>
      <c r="B4146">
        <v>2026</v>
      </c>
      <c r="C4146" t="s">
        <v>12</v>
      </c>
      <c r="D4146" t="s">
        <v>10</v>
      </c>
      <c r="E4146" t="s">
        <v>2926</v>
      </c>
      <c r="F4146" s="3">
        <v>899630</v>
      </c>
      <c r="G4146" s="3">
        <v>-754743</v>
      </c>
      <c r="H4146" s="3">
        <v>144887</v>
      </c>
      <c r="I4146" s="3">
        <v>-59069</v>
      </c>
      <c r="J4146" s="4" t="s">
        <v>3369</v>
      </c>
      <c r="K4146" s="3">
        <v>85818</v>
      </c>
      <c r="L4146">
        <f t="shared" si="65"/>
        <v>1478</v>
      </c>
    </row>
    <row r="4147" spans="1:12" x14ac:dyDescent="0.25">
      <c r="A4147" t="s">
        <v>2925</v>
      </c>
      <c r="B4147">
        <v>2026</v>
      </c>
      <c r="C4147" t="s">
        <v>1</v>
      </c>
      <c r="D4147" t="s">
        <v>10</v>
      </c>
      <c r="E4147" t="s">
        <v>2926</v>
      </c>
      <c r="F4147" s="3">
        <v>5535040</v>
      </c>
      <c r="G4147" s="3">
        <v>-4966314</v>
      </c>
      <c r="H4147" s="3">
        <v>568726</v>
      </c>
      <c r="I4147" s="3">
        <v>-186853</v>
      </c>
      <c r="J4147" s="4" t="s">
        <v>3369</v>
      </c>
      <c r="K4147" s="3">
        <v>381873</v>
      </c>
      <c r="L4147">
        <f t="shared" si="65"/>
        <v>1478</v>
      </c>
    </row>
    <row r="4148" spans="1:12" x14ac:dyDescent="0.25">
      <c r="A4148" t="s">
        <v>2925</v>
      </c>
      <c r="B4148">
        <v>2026</v>
      </c>
      <c r="C4148" t="s">
        <v>5</v>
      </c>
      <c r="D4148" t="s">
        <v>10</v>
      </c>
      <c r="E4148" t="s">
        <v>2926</v>
      </c>
      <c r="F4148" s="3">
        <v>329834</v>
      </c>
      <c r="G4148" s="3">
        <v>-167355</v>
      </c>
      <c r="H4148" s="3">
        <v>162479</v>
      </c>
      <c r="I4148" s="3">
        <v>-21833</v>
      </c>
      <c r="J4148" s="4" t="s">
        <v>3369</v>
      </c>
      <c r="K4148" s="3">
        <v>140646</v>
      </c>
      <c r="L4148">
        <f t="shared" si="65"/>
        <v>1478</v>
      </c>
    </row>
    <row r="4149" spans="1:12" x14ac:dyDescent="0.25">
      <c r="A4149" t="str">
        <f>A4148</f>
        <v>Veterans of Foreign Wars #3297</v>
      </c>
      <c r="B4149">
        <f>B4148</f>
        <v>2026</v>
      </c>
      <c r="C4149" t="s">
        <v>3357</v>
      </c>
      <c r="D4149" t="str">
        <f>D4148</f>
        <v>501(c)(19)</v>
      </c>
      <c r="E4149" t="str">
        <f>E4148</f>
        <v>0219-48</v>
      </c>
      <c r="F4149" s="3">
        <f>SUM(F4145:F4148)</f>
        <v>6856404</v>
      </c>
      <c r="G4149" s="3">
        <f>SUM(G4145:G4148)</f>
        <v>-5888412</v>
      </c>
      <c r="H4149" s="3">
        <f>SUM(H4145:H4148)</f>
        <v>967992</v>
      </c>
      <c r="I4149" s="3">
        <f>SUM(I4145:I4148)</f>
        <v>-359855</v>
      </c>
      <c r="J4149" s="3">
        <v>0</v>
      </c>
      <c r="K4149" s="3">
        <f>SUM(K4145:K4148)</f>
        <v>608137</v>
      </c>
      <c r="L4149">
        <f t="shared" si="65"/>
        <v>1478</v>
      </c>
    </row>
    <row r="4150" spans="1:12" x14ac:dyDescent="0.25">
      <c r="A4150" t="s">
        <v>2927</v>
      </c>
      <c r="B4150">
        <v>2026</v>
      </c>
      <c r="C4150" t="s">
        <v>1</v>
      </c>
      <c r="D4150" t="s">
        <v>10</v>
      </c>
      <c r="E4150" t="s">
        <v>2928</v>
      </c>
      <c r="F4150" s="3">
        <v>300430.75</v>
      </c>
      <c r="G4150" s="3">
        <v>-228341</v>
      </c>
      <c r="H4150" s="3">
        <v>72089.75</v>
      </c>
      <c r="I4150" s="3">
        <v>-10780.13</v>
      </c>
      <c r="J4150" s="4" t="s">
        <v>3369</v>
      </c>
      <c r="K4150" s="3">
        <v>61309.62</v>
      </c>
      <c r="L4150">
        <f t="shared" si="65"/>
        <v>1479</v>
      </c>
    </row>
    <row r="4151" spans="1:12" x14ac:dyDescent="0.25">
      <c r="A4151" t="s">
        <v>2927</v>
      </c>
      <c r="B4151">
        <v>2026</v>
      </c>
      <c r="C4151" t="s">
        <v>5</v>
      </c>
      <c r="D4151" t="s">
        <v>10</v>
      </c>
      <c r="E4151" t="s">
        <v>2928</v>
      </c>
      <c r="F4151" s="3">
        <v>91825</v>
      </c>
      <c r="G4151" s="3">
        <v>-72350</v>
      </c>
      <c r="H4151" s="3">
        <v>19475</v>
      </c>
      <c r="I4151" s="3">
        <v>-8768.25</v>
      </c>
      <c r="J4151" s="4" t="s">
        <v>3369</v>
      </c>
      <c r="K4151" s="3">
        <v>10706.75</v>
      </c>
      <c r="L4151">
        <f t="shared" si="65"/>
        <v>1479</v>
      </c>
    </row>
    <row r="4152" spans="1:12" x14ac:dyDescent="0.25">
      <c r="A4152" t="str">
        <f>A4151</f>
        <v>Veterans of Foreign Wars #3301</v>
      </c>
      <c r="B4152">
        <f>B4151</f>
        <v>2026</v>
      </c>
      <c r="C4152" t="s">
        <v>3357</v>
      </c>
      <c r="D4152" t="str">
        <f>D4151</f>
        <v>501(c)(19)</v>
      </c>
      <c r="E4152" t="str">
        <f>E4151</f>
        <v>0251-48</v>
      </c>
      <c r="F4152" s="3">
        <f>SUM(F4150:F4151)</f>
        <v>392255.75</v>
      </c>
      <c r="G4152" s="3">
        <f>SUM(G4150:G4151)</f>
        <v>-300691</v>
      </c>
      <c r="H4152" s="3">
        <f>SUM(H4150:H4151)</f>
        <v>91564.75</v>
      </c>
      <c r="I4152" s="3">
        <f>SUM(I4150:I4151)</f>
        <v>-19548.379999999997</v>
      </c>
      <c r="J4152" s="4" t="s">
        <v>3369</v>
      </c>
      <c r="K4152" s="3">
        <f>SUM(K4150:K4151)</f>
        <v>72016.37</v>
      </c>
      <c r="L4152">
        <f t="shared" si="65"/>
        <v>1479</v>
      </c>
    </row>
    <row r="4153" spans="1:12" x14ac:dyDescent="0.25">
      <c r="A4153" t="s">
        <v>2929</v>
      </c>
      <c r="B4153">
        <v>2026</v>
      </c>
      <c r="C4153" t="s">
        <v>1</v>
      </c>
      <c r="D4153" t="s">
        <v>10</v>
      </c>
      <c r="E4153" t="s">
        <v>2930</v>
      </c>
      <c r="F4153" s="3">
        <v>8428118.25</v>
      </c>
      <c r="G4153" s="3">
        <v>-7796016.0999999996</v>
      </c>
      <c r="H4153" s="3">
        <v>632102.15</v>
      </c>
      <c r="I4153" s="3">
        <v>-143294.34</v>
      </c>
      <c r="J4153" s="4" t="s">
        <v>3369</v>
      </c>
      <c r="K4153" s="3">
        <v>488807.81</v>
      </c>
      <c r="L4153">
        <f t="shared" si="65"/>
        <v>1480</v>
      </c>
    </row>
    <row r="4154" spans="1:12" x14ac:dyDescent="0.25">
      <c r="A4154" t="s">
        <v>2929</v>
      </c>
      <c r="B4154">
        <v>2026</v>
      </c>
      <c r="C4154" t="s">
        <v>5</v>
      </c>
      <c r="D4154" t="s">
        <v>10</v>
      </c>
      <c r="E4154" t="s">
        <v>2930</v>
      </c>
      <c r="F4154" s="3">
        <v>424454</v>
      </c>
      <c r="G4154" s="3">
        <v>-317148</v>
      </c>
      <c r="H4154" s="3">
        <v>107306</v>
      </c>
      <c r="I4154" s="3">
        <v>-44161.59</v>
      </c>
      <c r="J4154" s="4" t="s">
        <v>3369</v>
      </c>
      <c r="K4154" s="3">
        <v>63144.41</v>
      </c>
      <c r="L4154">
        <f t="shared" si="65"/>
        <v>1480</v>
      </c>
    </row>
    <row r="4155" spans="1:12" x14ac:dyDescent="0.25">
      <c r="A4155" t="str">
        <f>A4154</f>
        <v>Veterans of Foreign Wars #3313</v>
      </c>
      <c r="B4155">
        <f>B4154</f>
        <v>2026</v>
      </c>
      <c r="C4155" t="s">
        <v>3357</v>
      </c>
      <c r="D4155" t="str">
        <f>D4154</f>
        <v>501(c)(19)</v>
      </c>
      <c r="E4155" t="str">
        <f>E4154</f>
        <v>0210-48</v>
      </c>
      <c r="F4155" s="3">
        <f>SUM(F4153:F4154)</f>
        <v>8852572.25</v>
      </c>
      <c r="G4155" s="3">
        <f>SUM(G4153:G4154)</f>
        <v>-8113164.0999999996</v>
      </c>
      <c r="H4155" s="3">
        <f>SUM(H4153:H4154)</f>
        <v>739408.15</v>
      </c>
      <c r="I4155" s="3">
        <f>SUM(I4153:I4154)</f>
        <v>-187455.93</v>
      </c>
      <c r="J4155" s="4" t="s">
        <v>3369</v>
      </c>
      <c r="K4155" s="3">
        <f>SUM(K4153:K4154)</f>
        <v>551952.22</v>
      </c>
      <c r="L4155">
        <f t="shared" si="65"/>
        <v>1480</v>
      </c>
    </row>
    <row r="4156" spans="1:12" x14ac:dyDescent="0.25">
      <c r="A4156" t="s">
        <v>2931</v>
      </c>
      <c r="B4156">
        <v>2026</v>
      </c>
      <c r="C4156" t="s">
        <v>1</v>
      </c>
      <c r="D4156" t="s">
        <v>10</v>
      </c>
      <c r="E4156" t="s">
        <v>2932</v>
      </c>
      <c r="F4156" s="3">
        <v>2672437.9500000002</v>
      </c>
      <c r="G4156" s="3">
        <v>-2182415.1500000004</v>
      </c>
      <c r="H4156" s="3">
        <v>490022.8</v>
      </c>
      <c r="I4156" s="3">
        <v>-173499.25</v>
      </c>
      <c r="J4156" s="4" t="s">
        <v>3369</v>
      </c>
      <c r="K4156" s="3">
        <v>316523.55</v>
      </c>
      <c r="L4156">
        <f t="shared" si="65"/>
        <v>1481</v>
      </c>
    </row>
    <row r="4157" spans="1:12" x14ac:dyDescent="0.25">
      <c r="A4157" t="s">
        <v>2931</v>
      </c>
      <c r="B4157">
        <v>2026</v>
      </c>
      <c r="C4157" t="s">
        <v>5</v>
      </c>
      <c r="D4157" t="s">
        <v>10</v>
      </c>
      <c r="E4157" t="s">
        <v>2932</v>
      </c>
      <c r="F4157" s="3">
        <v>135755</v>
      </c>
      <c r="G4157" s="3">
        <v>-107145.01</v>
      </c>
      <c r="H4157" s="3">
        <v>28609.99</v>
      </c>
      <c r="I4157" s="3">
        <v>-19030.66</v>
      </c>
      <c r="J4157" s="4" t="s">
        <v>3369</v>
      </c>
      <c r="K4157" s="3">
        <v>9579.33</v>
      </c>
      <c r="L4157">
        <f t="shared" si="65"/>
        <v>1481</v>
      </c>
    </row>
    <row r="4158" spans="1:12" x14ac:dyDescent="0.25">
      <c r="A4158" t="str">
        <f>A4157</f>
        <v>Veterans of Foreign Wars #3320</v>
      </c>
      <c r="B4158">
        <f>B4157</f>
        <v>2026</v>
      </c>
      <c r="C4158" t="s">
        <v>3357</v>
      </c>
      <c r="D4158" t="str">
        <f>D4157</f>
        <v>501(c)(19)</v>
      </c>
      <c r="E4158" t="str">
        <f>E4157</f>
        <v>0023-48</v>
      </c>
      <c r="F4158" s="3">
        <f>SUM(F4156:F4157)</f>
        <v>2808192.95</v>
      </c>
      <c r="G4158" s="3">
        <f>SUM(G4156:G4157)</f>
        <v>-2289560.16</v>
      </c>
      <c r="H4158" s="3">
        <f>SUM(H4156:H4157)</f>
        <v>518632.79</v>
      </c>
      <c r="I4158" s="3">
        <f>SUM(I4156:I4157)</f>
        <v>-192529.91</v>
      </c>
      <c r="J4158" s="4" t="s">
        <v>3369</v>
      </c>
      <c r="K4158" s="3">
        <f>SUM(K4156:K4157)</f>
        <v>326102.88</v>
      </c>
      <c r="L4158">
        <f t="shared" si="65"/>
        <v>1481</v>
      </c>
    </row>
    <row r="4159" spans="1:12" x14ac:dyDescent="0.25">
      <c r="A4159" t="s">
        <v>2933</v>
      </c>
      <c r="B4159">
        <v>2026</v>
      </c>
      <c r="C4159" t="s">
        <v>1</v>
      </c>
      <c r="D4159" t="s">
        <v>10</v>
      </c>
      <c r="E4159" t="s">
        <v>2934</v>
      </c>
      <c r="F4159" s="3">
        <v>11471454.5</v>
      </c>
      <c r="G4159" s="3">
        <v>-10665822.800000001</v>
      </c>
      <c r="H4159" s="3">
        <v>805631.7</v>
      </c>
      <c r="I4159" s="3">
        <v>-227971.33</v>
      </c>
      <c r="J4159" s="4" t="s">
        <v>3369</v>
      </c>
      <c r="K4159" s="3">
        <v>577660.37</v>
      </c>
      <c r="L4159">
        <f t="shared" si="65"/>
        <v>1482</v>
      </c>
    </row>
    <row r="4160" spans="1:12" x14ac:dyDescent="0.25">
      <c r="A4160" t="s">
        <v>2933</v>
      </c>
      <c r="B4160">
        <v>2026</v>
      </c>
      <c r="C4160" t="s">
        <v>5</v>
      </c>
      <c r="D4160" t="s">
        <v>10</v>
      </c>
      <c r="E4160" t="s">
        <v>2934</v>
      </c>
      <c r="F4160" s="3">
        <v>91807.75</v>
      </c>
      <c r="G4160" s="3">
        <v>-68711</v>
      </c>
      <c r="H4160" s="3">
        <v>23096.75</v>
      </c>
      <c r="I4160" s="3">
        <v>-17485.349999999999</v>
      </c>
      <c r="J4160" s="4" t="s">
        <v>3369</v>
      </c>
      <c r="K4160" s="3">
        <v>5611.4</v>
      </c>
      <c r="L4160">
        <f t="shared" si="65"/>
        <v>1482</v>
      </c>
    </row>
    <row r="4161" spans="1:12" x14ac:dyDescent="0.25">
      <c r="A4161" t="str">
        <f>A4160</f>
        <v>Veterans of Foreign Wars #3331</v>
      </c>
      <c r="B4161">
        <f>B4160</f>
        <v>2026</v>
      </c>
      <c r="C4161" t="s">
        <v>3357</v>
      </c>
      <c r="D4161" t="str">
        <f>D4160</f>
        <v>501(c)(19)</v>
      </c>
      <c r="E4161" t="str">
        <f>E4160</f>
        <v>0238-48</v>
      </c>
      <c r="F4161" s="3">
        <f>SUM(F4159:F4160)</f>
        <v>11563262.25</v>
      </c>
      <c r="G4161" s="3">
        <f>SUM(G4159:G4160)</f>
        <v>-10734533.800000001</v>
      </c>
      <c r="H4161" s="3">
        <f>SUM(H4159:H4160)</f>
        <v>828728.45</v>
      </c>
      <c r="I4161" s="3">
        <f>SUM(I4159:I4160)</f>
        <v>-245456.68</v>
      </c>
      <c r="J4161" s="4" t="s">
        <v>3369</v>
      </c>
      <c r="K4161" s="3">
        <f>SUM(K4159:K4160)</f>
        <v>583271.77</v>
      </c>
      <c r="L4161">
        <f t="shared" si="65"/>
        <v>1482</v>
      </c>
    </row>
    <row r="4162" spans="1:12" x14ac:dyDescent="0.25">
      <c r="A4162" t="s">
        <v>2935</v>
      </c>
      <c r="B4162">
        <v>2026</v>
      </c>
      <c r="C4162" t="s">
        <v>1</v>
      </c>
      <c r="D4162" t="s">
        <v>10</v>
      </c>
      <c r="E4162" t="s">
        <v>2936</v>
      </c>
      <c r="F4162" s="3">
        <v>1721800.6</v>
      </c>
      <c r="G4162" s="3">
        <v>-1537537.6</v>
      </c>
      <c r="H4162" s="3">
        <v>184263</v>
      </c>
      <c r="I4162" s="3">
        <v>-32920.629999999997</v>
      </c>
      <c r="J4162" s="4" t="s">
        <v>3369</v>
      </c>
      <c r="K4162" s="3">
        <v>151342.37</v>
      </c>
      <c r="L4162">
        <f t="shared" si="65"/>
        <v>1483</v>
      </c>
    </row>
    <row r="4163" spans="1:12" x14ac:dyDescent="0.25">
      <c r="A4163" t="s">
        <v>2935</v>
      </c>
      <c r="B4163">
        <v>2026</v>
      </c>
      <c r="C4163" t="s">
        <v>5</v>
      </c>
      <c r="D4163" t="s">
        <v>10</v>
      </c>
      <c r="E4163" t="s">
        <v>2936</v>
      </c>
      <c r="F4163" s="3">
        <v>71160</v>
      </c>
      <c r="G4163" s="3">
        <v>-53724</v>
      </c>
      <c r="H4163" s="3">
        <v>17436</v>
      </c>
      <c r="I4163" s="3">
        <v>-12192.54</v>
      </c>
      <c r="J4163" s="4" t="s">
        <v>3369</v>
      </c>
      <c r="K4163" s="3">
        <v>5243.46</v>
      </c>
      <c r="L4163">
        <f t="shared" si="65"/>
        <v>1483</v>
      </c>
    </row>
    <row r="4164" spans="1:12" x14ac:dyDescent="0.25">
      <c r="A4164" t="str">
        <f>A4163</f>
        <v>Veterans of Foreign Wars #3338</v>
      </c>
      <c r="B4164">
        <f>B4163</f>
        <v>2026</v>
      </c>
      <c r="C4164" t="s">
        <v>3357</v>
      </c>
      <c r="D4164" t="str">
        <f>D4163</f>
        <v>501(c)(19)</v>
      </c>
      <c r="E4164" t="str">
        <f>E4163</f>
        <v>0265-48</v>
      </c>
      <c r="F4164" s="3">
        <f>SUM(F4162:F4163)</f>
        <v>1792960.6</v>
      </c>
      <c r="G4164" s="3">
        <f>SUM(G4162:G4163)</f>
        <v>-1591261.6</v>
      </c>
      <c r="H4164" s="3">
        <f>SUM(H4162:H4163)</f>
        <v>201699</v>
      </c>
      <c r="I4164" s="3">
        <f>SUM(I4162:I4163)</f>
        <v>-45113.17</v>
      </c>
      <c r="J4164" s="4" t="s">
        <v>3369</v>
      </c>
      <c r="K4164" s="3">
        <f>SUM(K4162:K4163)</f>
        <v>156585.82999999999</v>
      </c>
      <c r="L4164">
        <f t="shared" ref="L4164:L4227" si="66">IF(E4164=E4163,L4163,L4163+1)</f>
        <v>1483</v>
      </c>
    </row>
    <row r="4165" spans="1:12" x14ac:dyDescent="0.25">
      <c r="A4165" t="s">
        <v>2937</v>
      </c>
      <c r="B4165">
        <v>2026</v>
      </c>
      <c r="C4165" t="s">
        <v>1</v>
      </c>
      <c r="D4165" t="s">
        <v>10</v>
      </c>
      <c r="E4165" t="s">
        <v>2938</v>
      </c>
      <c r="F4165" s="3">
        <v>7417367</v>
      </c>
      <c r="G4165" s="3">
        <v>-6879303.1500000004</v>
      </c>
      <c r="H4165" s="3">
        <v>538063.85</v>
      </c>
      <c r="I4165" s="3">
        <v>-100561.17</v>
      </c>
      <c r="J4165" s="4" t="s">
        <v>3369</v>
      </c>
      <c r="K4165" s="3">
        <v>437502.68</v>
      </c>
      <c r="L4165">
        <f t="shared" si="66"/>
        <v>1484</v>
      </c>
    </row>
    <row r="4166" spans="1:12" x14ac:dyDescent="0.25">
      <c r="A4166" t="s">
        <v>2937</v>
      </c>
      <c r="B4166">
        <v>2026</v>
      </c>
      <c r="C4166" t="s">
        <v>5</v>
      </c>
      <c r="D4166" t="s">
        <v>10</v>
      </c>
      <c r="E4166" t="s">
        <v>2938</v>
      </c>
      <c r="F4166" s="3">
        <v>294360</v>
      </c>
      <c r="G4166" s="3">
        <v>-235151</v>
      </c>
      <c r="H4166" s="3">
        <v>59209</v>
      </c>
      <c r="I4166" s="3">
        <v>-15800</v>
      </c>
      <c r="J4166" s="4" t="s">
        <v>3369</v>
      </c>
      <c r="K4166" s="3">
        <v>43409</v>
      </c>
      <c r="L4166">
        <f t="shared" si="66"/>
        <v>1484</v>
      </c>
    </row>
    <row r="4167" spans="1:12" x14ac:dyDescent="0.25">
      <c r="A4167" t="str">
        <f>A4166</f>
        <v>Veterans of Foreign Wars #3341</v>
      </c>
      <c r="B4167">
        <f>B4166</f>
        <v>2026</v>
      </c>
      <c r="C4167" t="s">
        <v>3357</v>
      </c>
      <c r="D4167" t="str">
        <f>D4166</f>
        <v>501(c)(19)</v>
      </c>
      <c r="E4167" t="str">
        <f>E4166</f>
        <v>0257-48</v>
      </c>
      <c r="F4167" s="3">
        <f>SUM(F4165:F4166)</f>
        <v>7711727</v>
      </c>
      <c r="G4167" s="3">
        <f>SUM(G4165:G4166)</f>
        <v>-7114454.1500000004</v>
      </c>
      <c r="H4167" s="3">
        <f>SUM(H4165:H4166)</f>
        <v>597272.85</v>
      </c>
      <c r="I4167" s="3">
        <f>SUM(I4165:I4166)</f>
        <v>-116361.17</v>
      </c>
      <c r="J4167" s="4" t="s">
        <v>3369</v>
      </c>
      <c r="K4167" s="3">
        <f>SUM(K4165:K4166)</f>
        <v>480911.68</v>
      </c>
      <c r="L4167">
        <f t="shared" si="66"/>
        <v>1484</v>
      </c>
    </row>
    <row r="4168" spans="1:12" x14ac:dyDescent="0.25">
      <c r="A4168" t="s">
        <v>2939</v>
      </c>
      <c r="B4168">
        <v>2026</v>
      </c>
      <c r="C4168" t="s">
        <v>1</v>
      </c>
      <c r="D4168" t="s">
        <v>10</v>
      </c>
      <c r="E4168" t="s">
        <v>2940</v>
      </c>
      <c r="F4168" s="3">
        <v>9502250.5</v>
      </c>
      <c r="G4168" s="3">
        <v>-8897140.0500000007</v>
      </c>
      <c r="H4168" s="3">
        <v>605110.44999999995</v>
      </c>
      <c r="I4168" s="3">
        <v>-224537.32</v>
      </c>
      <c r="J4168" s="4" t="s">
        <v>3369</v>
      </c>
      <c r="K4168" s="3">
        <v>380573.13</v>
      </c>
      <c r="L4168">
        <f t="shared" si="66"/>
        <v>1485</v>
      </c>
    </row>
    <row r="4169" spans="1:12" x14ac:dyDescent="0.25">
      <c r="A4169" t="s">
        <v>2939</v>
      </c>
      <c r="B4169">
        <v>2026</v>
      </c>
      <c r="C4169" t="s">
        <v>5</v>
      </c>
      <c r="D4169" t="s">
        <v>10</v>
      </c>
      <c r="E4169" t="s">
        <v>2940</v>
      </c>
      <c r="F4169" s="3">
        <v>665265.5</v>
      </c>
      <c r="G4169" s="3">
        <v>-529188</v>
      </c>
      <c r="H4169" s="3">
        <v>136077.5</v>
      </c>
      <c r="I4169" s="3">
        <v>-36412.67</v>
      </c>
      <c r="J4169" s="4" t="s">
        <v>3369</v>
      </c>
      <c r="K4169" s="3">
        <v>99664.83</v>
      </c>
      <c r="L4169">
        <f t="shared" si="66"/>
        <v>1485</v>
      </c>
    </row>
    <row r="4170" spans="1:12" x14ac:dyDescent="0.25">
      <c r="A4170" t="str">
        <f>A4169</f>
        <v>Veterans of Foreign Wars #3343</v>
      </c>
      <c r="B4170">
        <f>B4169</f>
        <v>2026</v>
      </c>
      <c r="C4170" t="s">
        <v>3357</v>
      </c>
      <c r="D4170" t="str">
        <f>D4169</f>
        <v>501(c)(19)</v>
      </c>
      <c r="E4170" t="str">
        <f>E4169</f>
        <v>0247-48</v>
      </c>
      <c r="F4170" s="3">
        <f>SUM(F4168:F4169)</f>
        <v>10167516</v>
      </c>
      <c r="G4170" s="3">
        <f>SUM(G4168:G4169)</f>
        <v>-9426328.0500000007</v>
      </c>
      <c r="H4170" s="3">
        <f>SUM(H4168:H4169)</f>
        <v>741187.95</v>
      </c>
      <c r="I4170" s="3">
        <f>SUM(I4168:I4169)</f>
        <v>-260949.99</v>
      </c>
      <c r="J4170" s="4" t="s">
        <v>3369</v>
      </c>
      <c r="K4170" s="3">
        <f>SUM(K4168:K4169)</f>
        <v>480237.96</v>
      </c>
      <c r="L4170">
        <f t="shared" si="66"/>
        <v>1485</v>
      </c>
    </row>
    <row r="4171" spans="1:12" x14ac:dyDescent="0.25">
      <c r="A4171" t="s">
        <v>2941</v>
      </c>
      <c r="B4171">
        <v>2026</v>
      </c>
      <c r="C4171" t="s">
        <v>1</v>
      </c>
      <c r="D4171" t="s">
        <v>10</v>
      </c>
      <c r="E4171" t="s">
        <v>2942</v>
      </c>
      <c r="F4171" s="3">
        <v>2255867.25</v>
      </c>
      <c r="G4171" s="3">
        <v>-1908829</v>
      </c>
      <c r="H4171" s="3">
        <v>347038.25</v>
      </c>
      <c r="I4171" s="3">
        <v>-131180.51999999999</v>
      </c>
      <c r="J4171" s="4" t="s">
        <v>3369</v>
      </c>
      <c r="K4171" s="3">
        <v>215857.73</v>
      </c>
      <c r="L4171">
        <f t="shared" si="66"/>
        <v>1486</v>
      </c>
    </row>
    <row r="4172" spans="1:12" x14ac:dyDescent="0.25">
      <c r="A4172" t="s">
        <v>2941</v>
      </c>
      <c r="B4172">
        <v>2026</v>
      </c>
      <c r="C4172" t="s">
        <v>5</v>
      </c>
      <c r="D4172" t="s">
        <v>10</v>
      </c>
      <c r="E4172" t="s">
        <v>2942</v>
      </c>
      <c r="F4172" s="3">
        <v>281480</v>
      </c>
      <c r="G4172" s="3">
        <v>-222427</v>
      </c>
      <c r="H4172" s="3">
        <v>59053</v>
      </c>
      <c r="I4172" s="3">
        <v>-18256.84</v>
      </c>
      <c r="J4172" s="4" t="s">
        <v>3369</v>
      </c>
      <c r="K4172" s="3">
        <v>40796.160000000003</v>
      </c>
      <c r="L4172">
        <f t="shared" si="66"/>
        <v>1486</v>
      </c>
    </row>
    <row r="4173" spans="1:12" x14ac:dyDescent="0.25">
      <c r="A4173" t="str">
        <f>A4172</f>
        <v>Veterans of Foreign Wars #3345</v>
      </c>
      <c r="B4173">
        <f>B4172</f>
        <v>2026</v>
      </c>
      <c r="C4173" t="s">
        <v>3357</v>
      </c>
      <c r="D4173" t="str">
        <f>D4172</f>
        <v>501(c)(19)</v>
      </c>
      <c r="E4173" t="str">
        <f>E4172</f>
        <v>0273-48</v>
      </c>
      <c r="F4173" s="3">
        <f>SUM(F4171:F4172)</f>
        <v>2537347.25</v>
      </c>
      <c r="G4173" s="3">
        <f>SUM(G4171:G4172)</f>
        <v>-2131256</v>
      </c>
      <c r="H4173" s="3">
        <f>SUM(H4171:H4172)</f>
        <v>406091.25</v>
      </c>
      <c r="I4173" s="3">
        <f>SUM(I4171:I4172)</f>
        <v>-149437.35999999999</v>
      </c>
      <c r="J4173" s="4" t="s">
        <v>3369</v>
      </c>
      <c r="K4173" s="3">
        <f>SUM(K4171:K4172)</f>
        <v>256653.89</v>
      </c>
      <c r="L4173">
        <f t="shared" si="66"/>
        <v>1486</v>
      </c>
    </row>
    <row r="4174" spans="1:12" x14ac:dyDescent="0.25">
      <c r="A4174" t="s">
        <v>2943</v>
      </c>
      <c r="B4174">
        <v>2026</v>
      </c>
      <c r="C4174" t="s">
        <v>9</v>
      </c>
      <c r="D4174" t="s">
        <v>10</v>
      </c>
      <c r="E4174" t="s">
        <v>2944</v>
      </c>
      <c r="F4174" s="3">
        <v>27595</v>
      </c>
      <c r="G4174" s="3">
        <v>0</v>
      </c>
      <c r="H4174" s="3">
        <v>27595</v>
      </c>
      <c r="I4174" s="3">
        <v>-23815.119999999999</v>
      </c>
      <c r="J4174" s="3">
        <v>889.71</v>
      </c>
      <c r="K4174" s="3">
        <v>4669.59</v>
      </c>
      <c r="L4174">
        <f t="shared" si="66"/>
        <v>1487</v>
      </c>
    </row>
    <row r="4175" spans="1:12" x14ac:dyDescent="0.25">
      <c r="A4175" t="s">
        <v>2943</v>
      </c>
      <c r="B4175">
        <v>2026</v>
      </c>
      <c r="C4175" t="s">
        <v>12</v>
      </c>
      <c r="D4175" t="s">
        <v>10</v>
      </c>
      <c r="E4175" t="s">
        <v>2944</v>
      </c>
      <c r="F4175" s="3">
        <v>11859</v>
      </c>
      <c r="G4175" s="3">
        <v>-8478</v>
      </c>
      <c r="H4175" s="3">
        <v>3381</v>
      </c>
      <c r="I4175" s="3">
        <v>-1147.44</v>
      </c>
      <c r="J4175" s="4" t="s">
        <v>3369</v>
      </c>
      <c r="K4175" s="3">
        <v>2233.56</v>
      </c>
      <c r="L4175">
        <f t="shared" si="66"/>
        <v>1487</v>
      </c>
    </row>
    <row r="4176" spans="1:12" x14ac:dyDescent="0.25">
      <c r="A4176" t="s">
        <v>2943</v>
      </c>
      <c r="B4176">
        <v>2026</v>
      </c>
      <c r="C4176" t="s">
        <v>1</v>
      </c>
      <c r="D4176" t="s">
        <v>10</v>
      </c>
      <c r="E4176" t="s">
        <v>2944</v>
      </c>
      <c r="F4176" s="3">
        <v>6028196.25</v>
      </c>
      <c r="G4176" s="3">
        <v>-5620102.7000000002</v>
      </c>
      <c r="H4176" s="3">
        <v>408093.55</v>
      </c>
      <c r="I4176" s="3">
        <v>-151664.97</v>
      </c>
      <c r="J4176" s="4" t="s">
        <v>3369</v>
      </c>
      <c r="K4176" s="3">
        <v>256428.58</v>
      </c>
      <c r="L4176">
        <f t="shared" si="66"/>
        <v>1487</v>
      </c>
    </row>
    <row r="4177" spans="1:12" x14ac:dyDescent="0.25">
      <c r="A4177" t="s">
        <v>2943</v>
      </c>
      <c r="B4177">
        <v>2026</v>
      </c>
      <c r="C4177" t="s">
        <v>5</v>
      </c>
      <c r="D4177" t="s">
        <v>10</v>
      </c>
      <c r="E4177" t="s">
        <v>2944</v>
      </c>
      <c r="F4177" s="3">
        <v>806080</v>
      </c>
      <c r="G4177" s="3">
        <v>-657626</v>
      </c>
      <c r="H4177" s="3">
        <v>148454</v>
      </c>
      <c r="I4177" s="3">
        <v>-32538.560000000001</v>
      </c>
      <c r="J4177" s="4" t="s">
        <v>3369</v>
      </c>
      <c r="K4177" s="3">
        <v>115915.44</v>
      </c>
      <c r="L4177">
        <f t="shared" si="66"/>
        <v>1487</v>
      </c>
    </row>
    <row r="4178" spans="1:12" x14ac:dyDescent="0.25">
      <c r="A4178" t="str">
        <f>A4177</f>
        <v>Veterans of Foreign Wars #3360</v>
      </c>
      <c r="B4178">
        <f>B4177</f>
        <v>2026</v>
      </c>
      <c r="C4178" t="s">
        <v>3357</v>
      </c>
      <c r="D4178" t="str">
        <f>D4177</f>
        <v>501(c)(19)</v>
      </c>
      <c r="E4178" t="str">
        <f>E4177</f>
        <v>0077-48</v>
      </c>
      <c r="F4178" s="3">
        <f>SUM(F4174:F4177)</f>
        <v>6873730.25</v>
      </c>
      <c r="G4178" s="3">
        <f>SUM(G4174:G4177)</f>
        <v>-6286206.7000000002</v>
      </c>
      <c r="H4178" s="3">
        <f>SUM(H4174:H4177)</f>
        <v>587523.55000000005</v>
      </c>
      <c r="I4178" s="3">
        <f>SUM(I4174:I4177)</f>
        <v>-209166.09</v>
      </c>
      <c r="J4178" s="3">
        <v>889.71</v>
      </c>
      <c r="K4178" s="3">
        <f>SUM(K4174:K4177)</f>
        <v>379247.17</v>
      </c>
      <c r="L4178">
        <f t="shared" si="66"/>
        <v>1487</v>
      </c>
    </row>
    <row r="4179" spans="1:12" x14ac:dyDescent="0.25">
      <c r="A4179" t="s">
        <v>2945</v>
      </c>
      <c r="B4179">
        <v>2026</v>
      </c>
      <c r="C4179" t="s">
        <v>1</v>
      </c>
      <c r="D4179" t="s">
        <v>10</v>
      </c>
      <c r="E4179" t="s">
        <v>2946</v>
      </c>
      <c r="F4179" s="3">
        <v>1715858.25</v>
      </c>
      <c r="G4179" s="3">
        <v>-1608776.85</v>
      </c>
      <c r="H4179" s="3">
        <v>107081.4</v>
      </c>
      <c r="I4179" s="3">
        <v>-43744.56</v>
      </c>
      <c r="J4179" s="4" t="s">
        <v>3369</v>
      </c>
      <c r="K4179" s="3">
        <v>63336.84</v>
      </c>
      <c r="L4179">
        <f t="shared" si="66"/>
        <v>1488</v>
      </c>
    </row>
    <row r="4180" spans="1:12" x14ac:dyDescent="0.25">
      <c r="A4180" t="s">
        <v>2945</v>
      </c>
      <c r="B4180">
        <v>2026</v>
      </c>
      <c r="C4180" t="s">
        <v>5</v>
      </c>
      <c r="D4180" t="s">
        <v>10</v>
      </c>
      <c r="E4180" t="s">
        <v>2946</v>
      </c>
      <c r="F4180" s="3">
        <v>57360</v>
      </c>
      <c r="G4180" s="3">
        <v>-43741</v>
      </c>
      <c r="H4180" s="3">
        <v>13619</v>
      </c>
      <c r="I4180" s="3">
        <v>-1688</v>
      </c>
      <c r="J4180" s="4" t="s">
        <v>3369</v>
      </c>
      <c r="K4180" s="3">
        <v>11931</v>
      </c>
      <c r="L4180">
        <f t="shared" si="66"/>
        <v>1488</v>
      </c>
    </row>
    <row r="4181" spans="1:12" x14ac:dyDescent="0.25">
      <c r="A4181" t="str">
        <f>A4180</f>
        <v>Veterans of Foreign Wars #3383</v>
      </c>
      <c r="B4181">
        <f>B4180</f>
        <v>2026</v>
      </c>
      <c r="C4181" t="s">
        <v>3357</v>
      </c>
      <c r="D4181" t="str">
        <f>D4180</f>
        <v>501(c)(19)</v>
      </c>
      <c r="E4181" t="str">
        <f>E4180</f>
        <v>0116-48</v>
      </c>
      <c r="F4181" s="3">
        <f>SUM(F4179:F4180)</f>
        <v>1773218.25</v>
      </c>
      <c r="G4181" s="3">
        <f>SUM(G4179:G4180)</f>
        <v>-1652517.85</v>
      </c>
      <c r="H4181" s="3">
        <f>SUM(H4179:H4180)</f>
        <v>120700.4</v>
      </c>
      <c r="I4181" s="3">
        <f>SUM(I4179:I4180)</f>
        <v>-45432.56</v>
      </c>
      <c r="J4181" s="4" t="s">
        <v>3369</v>
      </c>
      <c r="K4181" s="3">
        <f>SUM(K4179:K4180)</f>
        <v>75267.839999999997</v>
      </c>
      <c r="L4181">
        <f t="shared" si="66"/>
        <v>1488</v>
      </c>
    </row>
    <row r="4182" spans="1:12" x14ac:dyDescent="0.25">
      <c r="A4182" t="s">
        <v>2947</v>
      </c>
      <c r="B4182">
        <v>2026</v>
      </c>
      <c r="C4182" t="s">
        <v>1</v>
      </c>
      <c r="D4182" t="s">
        <v>10</v>
      </c>
      <c r="E4182" t="s">
        <v>2948</v>
      </c>
      <c r="F4182" s="3">
        <v>3364575.8</v>
      </c>
      <c r="G4182" s="3">
        <v>-2799530.25</v>
      </c>
      <c r="H4182" s="3">
        <v>565045.55000000005</v>
      </c>
      <c r="I4182" s="3">
        <v>-204495.26</v>
      </c>
      <c r="J4182" s="4" t="s">
        <v>3369</v>
      </c>
      <c r="K4182" s="3">
        <v>360550.29</v>
      </c>
      <c r="L4182">
        <f t="shared" si="66"/>
        <v>1489</v>
      </c>
    </row>
    <row r="4183" spans="1:12" x14ac:dyDescent="0.25">
      <c r="A4183" t="s">
        <v>2947</v>
      </c>
      <c r="B4183">
        <v>2026</v>
      </c>
      <c r="C4183" t="s">
        <v>5</v>
      </c>
      <c r="D4183" t="s">
        <v>10</v>
      </c>
      <c r="E4183" t="s">
        <v>2948</v>
      </c>
      <c r="F4183" s="3">
        <v>62154</v>
      </c>
      <c r="G4183" s="3">
        <v>-50322</v>
      </c>
      <c r="H4183" s="3">
        <v>11832</v>
      </c>
      <c r="I4183" s="3">
        <v>-6446.63</v>
      </c>
      <c r="J4183" s="4" t="s">
        <v>3369</v>
      </c>
      <c r="K4183" s="3">
        <v>5385.37</v>
      </c>
      <c r="L4183">
        <f t="shared" si="66"/>
        <v>1489</v>
      </c>
    </row>
    <row r="4184" spans="1:12" x14ac:dyDescent="0.25">
      <c r="A4184" t="str">
        <f>A4183</f>
        <v>Veterans of Foreign Wars #3430</v>
      </c>
      <c r="B4184">
        <f>B4183</f>
        <v>2026</v>
      </c>
      <c r="C4184" t="s">
        <v>3357</v>
      </c>
      <c r="D4184" t="str">
        <f>D4183</f>
        <v>501(c)(19)</v>
      </c>
      <c r="E4184" t="str">
        <f>E4183</f>
        <v>0303-48</v>
      </c>
      <c r="F4184" s="3">
        <f>SUM(F4182:F4183)</f>
        <v>3426729.8</v>
      </c>
      <c r="G4184" s="3">
        <f>SUM(G4182:G4183)</f>
        <v>-2849852.25</v>
      </c>
      <c r="H4184" s="3">
        <f>SUM(H4182:H4183)</f>
        <v>576877.55000000005</v>
      </c>
      <c r="I4184" s="3">
        <f>SUM(I4182:I4183)</f>
        <v>-210941.89</v>
      </c>
      <c r="J4184" s="4" t="s">
        <v>3369</v>
      </c>
      <c r="K4184" s="3">
        <f>SUM(K4182:K4183)</f>
        <v>365935.66</v>
      </c>
      <c r="L4184">
        <f t="shared" si="66"/>
        <v>1489</v>
      </c>
    </row>
    <row r="4185" spans="1:12" x14ac:dyDescent="0.25">
      <c r="A4185" t="s">
        <v>2949</v>
      </c>
      <c r="B4185">
        <v>2026</v>
      </c>
      <c r="C4185" t="s">
        <v>9</v>
      </c>
      <c r="D4185" t="s">
        <v>10</v>
      </c>
      <c r="E4185" t="s">
        <v>2950</v>
      </c>
      <c r="F4185" s="3">
        <v>36797</v>
      </c>
      <c r="G4185" s="3">
        <v>0</v>
      </c>
      <c r="H4185" s="3">
        <v>36797</v>
      </c>
      <c r="I4185" s="3">
        <v>-44635.67</v>
      </c>
      <c r="J4185" s="3">
        <v>840</v>
      </c>
      <c r="K4185" s="3">
        <v>-6998.67</v>
      </c>
      <c r="L4185">
        <f t="shared" si="66"/>
        <v>1490</v>
      </c>
    </row>
    <row r="4186" spans="1:12" x14ac:dyDescent="0.25">
      <c r="A4186" t="s">
        <v>2949</v>
      </c>
      <c r="B4186">
        <v>2026</v>
      </c>
      <c r="C4186" t="s">
        <v>12</v>
      </c>
      <c r="D4186" t="s">
        <v>10</v>
      </c>
      <c r="E4186" t="s">
        <v>2950</v>
      </c>
      <c r="F4186" s="3">
        <v>40040</v>
      </c>
      <c r="G4186" s="3">
        <v>-25806</v>
      </c>
      <c r="H4186" s="3">
        <v>14234</v>
      </c>
      <c r="I4186" s="3">
        <v>-3729.09</v>
      </c>
      <c r="J4186" s="4" t="s">
        <v>3369</v>
      </c>
      <c r="K4186" s="3">
        <v>10504.91</v>
      </c>
      <c r="L4186">
        <f t="shared" si="66"/>
        <v>1490</v>
      </c>
    </row>
    <row r="4187" spans="1:12" x14ac:dyDescent="0.25">
      <c r="A4187" t="s">
        <v>2949</v>
      </c>
      <c r="B4187">
        <v>2026</v>
      </c>
      <c r="C4187" t="s">
        <v>1</v>
      </c>
      <c r="D4187" t="s">
        <v>10</v>
      </c>
      <c r="E4187" t="s">
        <v>2950</v>
      </c>
      <c r="F4187" s="3">
        <v>1429763.45</v>
      </c>
      <c r="G4187" s="3">
        <v>-1281616.8</v>
      </c>
      <c r="H4187" s="3">
        <v>148146.65</v>
      </c>
      <c r="I4187" s="3">
        <v>-54006.17</v>
      </c>
      <c r="J4187" s="4" t="s">
        <v>3369</v>
      </c>
      <c r="K4187" s="3">
        <v>94140.479999999996</v>
      </c>
      <c r="L4187">
        <f t="shared" si="66"/>
        <v>1490</v>
      </c>
    </row>
    <row r="4188" spans="1:12" x14ac:dyDescent="0.25">
      <c r="A4188" t="s">
        <v>2949</v>
      </c>
      <c r="B4188">
        <v>2026</v>
      </c>
      <c r="C4188" t="s">
        <v>5</v>
      </c>
      <c r="D4188" t="s">
        <v>10</v>
      </c>
      <c r="E4188" t="s">
        <v>2950</v>
      </c>
      <c r="F4188" s="3">
        <v>187744</v>
      </c>
      <c r="G4188" s="3">
        <v>-158400</v>
      </c>
      <c r="H4188" s="3">
        <v>29344</v>
      </c>
      <c r="I4188" s="3">
        <v>-4706.2299999999996</v>
      </c>
      <c r="J4188" s="4" t="s">
        <v>3369</v>
      </c>
      <c r="K4188" s="3">
        <v>24637.77</v>
      </c>
      <c r="L4188">
        <f t="shared" si="66"/>
        <v>1490</v>
      </c>
    </row>
    <row r="4189" spans="1:12" x14ac:dyDescent="0.25">
      <c r="A4189" t="str">
        <f>A4188</f>
        <v>Veterans of Foreign Wars #3446</v>
      </c>
      <c r="B4189">
        <f>B4188</f>
        <v>2026</v>
      </c>
      <c r="C4189" t="s">
        <v>3357</v>
      </c>
      <c r="D4189" t="str">
        <f>D4188</f>
        <v>501(c)(19)</v>
      </c>
      <c r="E4189" t="str">
        <f>E4188</f>
        <v>0331-48</v>
      </c>
      <c r="F4189" s="3">
        <f>SUM(F4185:F4188)</f>
        <v>1694344.45</v>
      </c>
      <c r="G4189" s="3">
        <f>SUM(G4185:G4188)</f>
        <v>-1465822.8</v>
      </c>
      <c r="H4189" s="3">
        <f>SUM(H4185:H4188)</f>
        <v>228521.65</v>
      </c>
      <c r="I4189" s="3">
        <f>SUM(I4185:I4188)</f>
        <v>-107077.15999999999</v>
      </c>
      <c r="J4189" s="3">
        <v>840</v>
      </c>
      <c r="K4189" s="3">
        <f>SUM(K4185:K4188)</f>
        <v>122284.49</v>
      </c>
      <c r="L4189">
        <f t="shared" si="66"/>
        <v>1490</v>
      </c>
    </row>
    <row r="4190" spans="1:12" x14ac:dyDescent="0.25">
      <c r="A4190" t="s">
        <v>2951</v>
      </c>
      <c r="B4190">
        <v>2026</v>
      </c>
      <c r="C4190" t="s">
        <v>1</v>
      </c>
      <c r="D4190" t="s">
        <v>10</v>
      </c>
      <c r="E4190" t="s">
        <v>2952</v>
      </c>
      <c r="F4190" s="3">
        <v>7766328</v>
      </c>
      <c r="G4190" s="3">
        <v>-7217064.8499999996</v>
      </c>
      <c r="H4190" s="3">
        <v>549263.15</v>
      </c>
      <c r="I4190" s="3">
        <v>-94312.71</v>
      </c>
      <c r="J4190" s="4" t="s">
        <v>3369</v>
      </c>
      <c r="K4190" s="3">
        <v>454950.44</v>
      </c>
      <c r="L4190">
        <f t="shared" si="66"/>
        <v>1491</v>
      </c>
    </row>
    <row r="4191" spans="1:12" x14ac:dyDescent="0.25">
      <c r="A4191" t="s">
        <v>2951</v>
      </c>
      <c r="B4191">
        <v>2026</v>
      </c>
      <c r="C4191" t="s">
        <v>5</v>
      </c>
      <c r="D4191" t="s">
        <v>10</v>
      </c>
      <c r="E4191" t="s">
        <v>2952</v>
      </c>
      <c r="F4191" s="3">
        <v>122008</v>
      </c>
      <c r="G4191" s="3">
        <v>-96411.05</v>
      </c>
      <c r="H4191" s="3">
        <v>25596.95</v>
      </c>
      <c r="I4191" s="3">
        <v>-12008.9</v>
      </c>
      <c r="J4191" s="4" t="s">
        <v>3369</v>
      </c>
      <c r="K4191" s="3">
        <v>13588.05</v>
      </c>
      <c r="L4191">
        <f t="shared" si="66"/>
        <v>1491</v>
      </c>
    </row>
    <row r="4192" spans="1:12" x14ac:dyDescent="0.25">
      <c r="A4192" t="str">
        <f>A4191</f>
        <v>Veterans of Foreign Wars #3467</v>
      </c>
      <c r="B4192">
        <f>B4191</f>
        <v>2026</v>
      </c>
      <c r="C4192" t="s">
        <v>3357</v>
      </c>
      <c r="D4192" t="str">
        <f>D4191</f>
        <v>501(c)(19)</v>
      </c>
      <c r="E4192" t="str">
        <f>E4191</f>
        <v>0070-48</v>
      </c>
      <c r="F4192" s="3">
        <f>SUM(F4190:F4191)</f>
        <v>7888336</v>
      </c>
      <c r="G4192" s="3">
        <f>SUM(G4190:G4191)</f>
        <v>-7313475.8999999994</v>
      </c>
      <c r="H4192" s="3">
        <f>SUM(H4190:H4191)</f>
        <v>574860.1</v>
      </c>
      <c r="I4192" s="3">
        <f>SUM(I4190:I4191)</f>
        <v>-106321.61</v>
      </c>
      <c r="J4192" s="4" t="s">
        <v>3369</v>
      </c>
      <c r="K4192" s="3">
        <f>SUM(K4190:K4191)</f>
        <v>468538.49</v>
      </c>
      <c r="L4192">
        <f t="shared" si="66"/>
        <v>1491</v>
      </c>
    </row>
    <row r="4193" spans="1:12" x14ac:dyDescent="0.25">
      <c r="A4193" t="s">
        <v>2953</v>
      </c>
      <c r="B4193">
        <v>2026</v>
      </c>
      <c r="C4193" t="s">
        <v>1</v>
      </c>
      <c r="D4193" t="s">
        <v>10</v>
      </c>
      <c r="E4193" t="s">
        <v>2954</v>
      </c>
      <c r="F4193" s="3">
        <v>3671913.25</v>
      </c>
      <c r="G4193" s="3">
        <v>-3360603.5</v>
      </c>
      <c r="H4193" s="3">
        <v>311309.75</v>
      </c>
      <c r="I4193" s="3">
        <v>-72933.33</v>
      </c>
      <c r="J4193" s="4" t="s">
        <v>3369</v>
      </c>
      <c r="K4193" s="3">
        <v>238376.42</v>
      </c>
      <c r="L4193">
        <f t="shared" si="66"/>
        <v>1492</v>
      </c>
    </row>
    <row r="4194" spans="1:12" x14ac:dyDescent="0.25">
      <c r="A4194" t="s">
        <v>2953</v>
      </c>
      <c r="B4194">
        <v>2026</v>
      </c>
      <c r="C4194" t="s">
        <v>5</v>
      </c>
      <c r="D4194" t="s">
        <v>10</v>
      </c>
      <c r="E4194" t="s">
        <v>2954</v>
      </c>
      <c r="F4194" s="3">
        <v>163356</v>
      </c>
      <c r="G4194" s="3">
        <v>-123295</v>
      </c>
      <c r="H4194" s="3">
        <v>40061</v>
      </c>
      <c r="I4194" s="3">
        <v>-11713.92</v>
      </c>
      <c r="J4194" s="4" t="s">
        <v>3369</v>
      </c>
      <c r="K4194" s="3">
        <v>28347.08</v>
      </c>
      <c r="L4194">
        <f t="shared" si="66"/>
        <v>1492</v>
      </c>
    </row>
    <row r="4195" spans="1:12" x14ac:dyDescent="0.25">
      <c r="A4195" t="str">
        <f>A4194</f>
        <v>Veterans of Foreign Wars #3660</v>
      </c>
      <c r="B4195">
        <f>B4194</f>
        <v>2026</v>
      </c>
      <c r="C4195" t="s">
        <v>3357</v>
      </c>
      <c r="D4195" t="str">
        <f>D4194</f>
        <v>501(c)(19)</v>
      </c>
      <c r="E4195" t="str">
        <f>E4194</f>
        <v>0339-48</v>
      </c>
      <c r="F4195" s="3">
        <f>SUM(F4193:F4194)</f>
        <v>3835269.25</v>
      </c>
      <c r="G4195" s="3">
        <f>SUM(G4193:G4194)</f>
        <v>-3483898.5</v>
      </c>
      <c r="H4195" s="3">
        <f>SUM(H4193:H4194)</f>
        <v>351370.75</v>
      </c>
      <c r="I4195" s="3">
        <f>SUM(I4193:I4194)</f>
        <v>-84647.25</v>
      </c>
      <c r="J4195" s="4" t="s">
        <v>3369</v>
      </c>
      <c r="K4195" s="3">
        <f>SUM(K4193:K4194)</f>
        <v>266723.5</v>
      </c>
      <c r="L4195">
        <f t="shared" si="66"/>
        <v>1492</v>
      </c>
    </row>
    <row r="4196" spans="1:12" x14ac:dyDescent="0.25">
      <c r="A4196" t="s">
        <v>2955</v>
      </c>
      <c r="B4196">
        <v>2026</v>
      </c>
      <c r="C4196" t="s">
        <v>9</v>
      </c>
      <c r="D4196" t="s">
        <v>10</v>
      </c>
      <c r="E4196" t="s">
        <v>2956</v>
      </c>
      <c r="F4196" s="3">
        <v>0</v>
      </c>
      <c r="G4196" s="3">
        <v>0</v>
      </c>
      <c r="H4196" s="3">
        <v>0</v>
      </c>
      <c r="I4196" s="3">
        <v>-200</v>
      </c>
      <c r="J4196" s="3">
        <v>0</v>
      </c>
      <c r="K4196" s="3">
        <v>-200</v>
      </c>
      <c r="L4196">
        <f t="shared" si="66"/>
        <v>1493</v>
      </c>
    </row>
    <row r="4197" spans="1:12" x14ac:dyDescent="0.25">
      <c r="A4197" t="s">
        <v>2955</v>
      </c>
      <c r="B4197">
        <v>2026</v>
      </c>
      <c r="C4197" t="s">
        <v>70</v>
      </c>
      <c r="D4197" t="s">
        <v>10</v>
      </c>
      <c r="E4197" t="s">
        <v>2956</v>
      </c>
      <c r="F4197" s="3">
        <v>0</v>
      </c>
      <c r="G4197" s="3">
        <v>0</v>
      </c>
      <c r="H4197" s="3">
        <v>0</v>
      </c>
      <c r="I4197" s="3">
        <v>0</v>
      </c>
      <c r="J4197" s="4" t="s">
        <v>3369</v>
      </c>
      <c r="K4197" s="3">
        <v>0</v>
      </c>
      <c r="L4197">
        <f t="shared" si="66"/>
        <v>1493</v>
      </c>
    </row>
    <row r="4198" spans="1:12" x14ac:dyDescent="0.25">
      <c r="A4198" t="s">
        <v>2955</v>
      </c>
      <c r="B4198">
        <v>2026</v>
      </c>
      <c r="C4198" t="s">
        <v>12</v>
      </c>
      <c r="D4198" t="s">
        <v>10</v>
      </c>
      <c r="E4198" t="s">
        <v>2956</v>
      </c>
      <c r="F4198" s="3">
        <v>0</v>
      </c>
      <c r="G4198" s="3">
        <v>0</v>
      </c>
      <c r="H4198" s="3">
        <v>0</v>
      </c>
      <c r="I4198" s="3">
        <v>-500</v>
      </c>
      <c r="J4198" s="4" t="s">
        <v>3369</v>
      </c>
      <c r="K4198" s="3">
        <v>-500</v>
      </c>
      <c r="L4198">
        <f t="shared" si="66"/>
        <v>1493</v>
      </c>
    </row>
    <row r="4199" spans="1:12" x14ac:dyDescent="0.25">
      <c r="A4199" t="s">
        <v>2955</v>
      </c>
      <c r="B4199">
        <v>2026</v>
      </c>
      <c r="C4199" t="s">
        <v>1</v>
      </c>
      <c r="D4199" t="s">
        <v>10</v>
      </c>
      <c r="E4199" t="s">
        <v>2956</v>
      </c>
      <c r="F4199" s="3">
        <v>8890709.5</v>
      </c>
      <c r="G4199" s="3">
        <v>-8226227.9500000002</v>
      </c>
      <c r="H4199" s="3">
        <v>664481.55000000005</v>
      </c>
      <c r="I4199" s="3">
        <v>-237009.99</v>
      </c>
      <c r="J4199" s="4" t="s">
        <v>3369</v>
      </c>
      <c r="K4199" s="3">
        <v>427471.56</v>
      </c>
      <c r="L4199">
        <f t="shared" si="66"/>
        <v>1493</v>
      </c>
    </row>
    <row r="4200" spans="1:12" x14ac:dyDescent="0.25">
      <c r="A4200" t="s">
        <v>2955</v>
      </c>
      <c r="B4200">
        <v>2026</v>
      </c>
      <c r="C4200" t="s">
        <v>5</v>
      </c>
      <c r="D4200" t="s">
        <v>10</v>
      </c>
      <c r="E4200" t="s">
        <v>2956</v>
      </c>
      <c r="F4200" s="3">
        <v>98020</v>
      </c>
      <c r="G4200" s="3">
        <v>-76778</v>
      </c>
      <c r="H4200" s="3">
        <v>21242</v>
      </c>
      <c r="I4200" s="3">
        <v>-14448.79</v>
      </c>
      <c r="J4200" s="4" t="s">
        <v>3369</v>
      </c>
      <c r="K4200" s="3">
        <v>6793.21</v>
      </c>
      <c r="L4200">
        <f t="shared" si="66"/>
        <v>1493</v>
      </c>
    </row>
    <row r="4201" spans="1:12" x14ac:dyDescent="0.25">
      <c r="A4201" t="str">
        <f>A4200</f>
        <v>Veterans of Foreign Wars #3747</v>
      </c>
      <c r="B4201">
        <f>B4200</f>
        <v>2026</v>
      </c>
      <c r="C4201" t="s">
        <v>3357</v>
      </c>
      <c r="D4201" t="str">
        <f>D4200</f>
        <v>501(c)(19)</v>
      </c>
      <c r="E4201" t="str">
        <f>E4200</f>
        <v>0255-48</v>
      </c>
      <c r="F4201" s="3">
        <f>SUM(F4196:F4200)</f>
        <v>8988729.5</v>
      </c>
      <c r="G4201" s="3">
        <f>SUM(G4196:G4200)</f>
        <v>-8303005.9500000002</v>
      </c>
      <c r="H4201" s="3">
        <f>SUM(H4196:H4200)</f>
        <v>685723.55</v>
      </c>
      <c r="I4201" s="3">
        <f>SUM(I4196:I4200)</f>
        <v>-252158.78</v>
      </c>
      <c r="J4201" s="3">
        <v>0</v>
      </c>
      <c r="K4201" s="3">
        <f>SUM(K4196:K4200)</f>
        <v>433564.77</v>
      </c>
      <c r="L4201">
        <f t="shared" si="66"/>
        <v>1493</v>
      </c>
    </row>
    <row r="4202" spans="1:12" x14ac:dyDescent="0.25">
      <c r="A4202" t="s">
        <v>2957</v>
      </c>
      <c r="B4202">
        <v>2026</v>
      </c>
      <c r="C4202" t="s">
        <v>1</v>
      </c>
      <c r="D4202" t="s">
        <v>10</v>
      </c>
      <c r="E4202" t="s">
        <v>2958</v>
      </c>
      <c r="F4202" s="3">
        <v>1547433.65</v>
      </c>
      <c r="G4202" s="3">
        <v>-1254172.7</v>
      </c>
      <c r="H4202" s="3">
        <v>293260.95</v>
      </c>
      <c r="I4202" s="3">
        <v>-102648.58</v>
      </c>
      <c r="J4202" s="4" t="s">
        <v>3369</v>
      </c>
      <c r="K4202" s="3">
        <v>190612.37</v>
      </c>
      <c r="L4202">
        <f t="shared" si="66"/>
        <v>1494</v>
      </c>
    </row>
    <row r="4203" spans="1:12" x14ac:dyDescent="0.25">
      <c r="A4203" t="s">
        <v>2957</v>
      </c>
      <c r="B4203">
        <v>2026</v>
      </c>
      <c r="C4203" t="s">
        <v>5</v>
      </c>
      <c r="D4203" t="s">
        <v>10</v>
      </c>
      <c r="E4203" t="s">
        <v>2958</v>
      </c>
      <c r="F4203" s="3">
        <v>470975</v>
      </c>
      <c r="G4203" s="3">
        <v>-376815</v>
      </c>
      <c r="H4203" s="3">
        <v>94160</v>
      </c>
      <c r="I4203" s="3">
        <v>-14704.42</v>
      </c>
      <c r="J4203" s="4" t="s">
        <v>3369</v>
      </c>
      <c r="K4203" s="3">
        <v>79455.58</v>
      </c>
      <c r="L4203">
        <f t="shared" si="66"/>
        <v>1494</v>
      </c>
    </row>
    <row r="4204" spans="1:12" x14ac:dyDescent="0.25">
      <c r="A4204" t="str">
        <f>A4203</f>
        <v>Veterans of Foreign Wars #3759</v>
      </c>
      <c r="B4204">
        <f>B4203</f>
        <v>2026</v>
      </c>
      <c r="C4204" t="s">
        <v>3357</v>
      </c>
      <c r="D4204" t="str">
        <f>D4203</f>
        <v>501(c)(19)</v>
      </c>
      <c r="E4204" t="str">
        <f>E4203</f>
        <v>0216-48</v>
      </c>
      <c r="F4204" s="3">
        <f>SUM(F4202:F4203)</f>
        <v>2018408.65</v>
      </c>
      <c r="G4204" s="3">
        <f>SUM(G4202:G4203)</f>
        <v>-1630987.7</v>
      </c>
      <c r="H4204" s="3">
        <f>SUM(H4202:H4203)</f>
        <v>387420.95</v>
      </c>
      <c r="I4204" s="3">
        <f>SUM(I4202:I4203)</f>
        <v>-117353</v>
      </c>
      <c r="J4204" s="4" t="s">
        <v>3369</v>
      </c>
      <c r="K4204" s="3">
        <f>SUM(K4202:K4203)</f>
        <v>270067.95</v>
      </c>
      <c r="L4204">
        <f t="shared" si="66"/>
        <v>1494</v>
      </c>
    </row>
    <row r="4205" spans="1:12" x14ac:dyDescent="0.25">
      <c r="A4205" t="s">
        <v>2959</v>
      </c>
      <c r="B4205">
        <v>2026</v>
      </c>
      <c r="C4205" t="s">
        <v>1</v>
      </c>
      <c r="D4205" t="s">
        <v>10</v>
      </c>
      <c r="E4205" t="s">
        <v>2960</v>
      </c>
      <c r="F4205" s="3">
        <v>8503539.5</v>
      </c>
      <c r="G4205" s="3">
        <v>-7881251.0999999996</v>
      </c>
      <c r="H4205" s="3">
        <v>622288.4</v>
      </c>
      <c r="I4205" s="3">
        <v>-234549.1</v>
      </c>
      <c r="J4205" s="4" t="s">
        <v>3369</v>
      </c>
      <c r="K4205" s="3">
        <v>387739.3</v>
      </c>
      <c r="L4205">
        <f t="shared" si="66"/>
        <v>1495</v>
      </c>
    </row>
    <row r="4206" spans="1:12" x14ac:dyDescent="0.25">
      <c r="A4206" t="s">
        <v>2959</v>
      </c>
      <c r="B4206">
        <v>2026</v>
      </c>
      <c r="C4206" t="s">
        <v>5</v>
      </c>
      <c r="D4206" t="s">
        <v>10</v>
      </c>
      <c r="E4206" t="s">
        <v>2960</v>
      </c>
      <c r="F4206" s="3">
        <v>288103</v>
      </c>
      <c r="G4206" s="3">
        <v>-221533.5</v>
      </c>
      <c r="H4206" s="3">
        <v>66569.5</v>
      </c>
      <c r="I4206" s="3">
        <v>-22461.56</v>
      </c>
      <c r="J4206" s="4" t="s">
        <v>3369</v>
      </c>
      <c r="K4206" s="3">
        <v>44107.94</v>
      </c>
      <c r="L4206">
        <f t="shared" si="66"/>
        <v>1495</v>
      </c>
    </row>
    <row r="4207" spans="1:12" x14ac:dyDescent="0.25">
      <c r="A4207" t="str">
        <f>A4206</f>
        <v>Veterans of Foreign Wars #3760</v>
      </c>
      <c r="B4207">
        <f>B4206</f>
        <v>2026</v>
      </c>
      <c r="C4207" t="s">
        <v>3357</v>
      </c>
      <c r="D4207" t="str">
        <f>D4206</f>
        <v>501(c)(19)</v>
      </c>
      <c r="E4207" t="str">
        <f>E4206</f>
        <v>0235-48</v>
      </c>
      <c r="F4207" s="3">
        <f>SUM(F4205:F4206)</f>
        <v>8791642.5</v>
      </c>
      <c r="G4207" s="3">
        <f>SUM(G4205:G4206)</f>
        <v>-8102784.5999999996</v>
      </c>
      <c r="H4207" s="3">
        <f>SUM(H4205:H4206)</f>
        <v>688857.9</v>
      </c>
      <c r="I4207" s="3">
        <f>SUM(I4205:I4206)</f>
        <v>-257010.66</v>
      </c>
      <c r="J4207" s="4" t="s">
        <v>3369</v>
      </c>
      <c r="K4207" s="3">
        <f>SUM(K4205:K4206)</f>
        <v>431847.24</v>
      </c>
      <c r="L4207">
        <f t="shared" si="66"/>
        <v>1495</v>
      </c>
    </row>
    <row r="4208" spans="1:12" x14ac:dyDescent="0.25">
      <c r="A4208" t="s">
        <v>2961</v>
      </c>
      <c r="B4208">
        <v>2026</v>
      </c>
      <c r="C4208" t="s">
        <v>1</v>
      </c>
      <c r="D4208" t="s">
        <v>10</v>
      </c>
      <c r="E4208" t="s">
        <v>2962</v>
      </c>
      <c r="F4208" s="3">
        <v>4700828.5</v>
      </c>
      <c r="G4208" s="3">
        <v>-4368809.9000000004</v>
      </c>
      <c r="H4208" s="3">
        <v>332018.59999999998</v>
      </c>
      <c r="I4208" s="3">
        <v>-116994.07</v>
      </c>
      <c r="J4208" s="4" t="s">
        <v>3369</v>
      </c>
      <c r="K4208" s="3">
        <v>215024.53</v>
      </c>
      <c r="L4208">
        <f t="shared" si="66"/>
        <v>1496</v>
      </c>
    </row>
    <row r="4209" spans="1:12" x14ac:dyDescent="0.25">
      <c r="A4209" t="s">
        <v>2961</v>
      </c>
      <c r="B4209">
        <v>2026</v>
      </c>
      <c r="C4209" t="s">
        <v>5</v>
      </c>
      <c r="D4209" t="s">
        <v>10</v>
      </c>
      <c r="E4209" t="s">
        <v>2962</v>
      </c>
      <c r="F4209" s="3">
        <v>212621</v>
      </c>
      <c r="G4209" s="3">
        <v>-158648.16</v>
      </c>
      <c r="H4209" s="3">
        <v>53972.84</v>
      </c>
      <c r="I4209" s="3">
        <v>-30749.919999999998</v>
      </c>
      <c r="J4209" s="4" t="s">
        <v>3369</v>
      </c>
      <c r="K4209" s="3">
        <v>23222.92</v>
      </c>
      <c r="L4209">
        <f t="shared" si="66"/>
        <v>1496</v>
      </c>
    </row>
    <row r="4210" spans="1:12" x14ac:dyDescent="0.25">
      <c r="A4210" t="str">
        <f>A4209</f>
        <v>Veterans of Foreign Wars #3761</v>
      </c>
      <c r="B4210">
        <f>B4209</f>
        <v>2026</v>
      </c>
      <c r="C4210" t="s">
        <v>3357</v>
      </c>
      <c r="D4210" t="str">
        <f>D4209</f>
        <v>501(c)(19)</v>
      </c>
      <c r="E4210" t="str">
        <f>E4209</f>
        <v>0276-48</v>
      </c>
      <c r="F4210" s="3">
        <f>SUM(F4208:F4209)</f>
        <v>4913449.5</v>
      </c>
      <c r="G4210" s="3">
        <f>SUM(G4208:G4209)</f>
        <v>-4527458.0600000005</v>
      </c>
      <c r="H4210" s="3">
        <f>SUM(H4208:H4209)</f>
        <v>385991.43999999994</v>
      </c>
      <c r="I4210" s="3">
        <f>SUM(I4208:I4209)</f>
        <v>-147743.99</v>
      </c>
      <c r="J4210" s="4" t="s">
        <v>3369</v>
      </c>
      <c r="K4210" s="3">
        <f>SUM(K4208:K4209)</f>
        <v>238247.45</v>
      </c>
      <c r="L4210">
        <f t="shared" si="66"/>
        <v>1496</v>
      </c>
    </row>
    <row r="4211" spans="1:12" x14ac:dyDescent="0.25">
      <c r="A4211" t="s">
        <v>2963</v>
      </c>
      <c r="B4211">
        <v>2026</v>
      </c>
      <c r="C4211" t="s">
        <v>1</v>
      </c>
      <c r="D4211" t="s">
        <v>10</v>
      </c>
      <c r="E4211" t="s">
        <v>2964</v>
      </c>
      <c r="F4211" s="3">
        <v>13383557</v>
      </c>
      <c r="G4211" s="3">
        <v>-12479620.35</v>
      </c>
      <c r="H4211" s="3">
        <v>903936.65</v>
      </c>
      <c r="I4211" s="3">
        <v>-256253.54</v>
      </c>
      <c r="J4211" s="4" t="s">
        <v>3369</v>
      </c>
      <c r="K4211" s="3">
        <v>647683.11</v>
      </c>
      <c r="L4211">
        <f t="shared" si="66"/>
        <v>1497</v>
      </c>
    </row>
    <row r="4212" spans="1:12" x14ac:dyDescent="0.25">
      <c r="A4212" t="s">
        <v>2963</v>
      </c>
      <c r="B4212">
        <v>2026</v>
      </c>
      <c r="C4212" t="s">
        <v>5</v>
      </c>
      <c r="D4212" t="s">
        <v>10</v>
      </c>
      <c r="E4212" t="s">
        <v>2964</v>
      </c>
      <c r="F4212" s="3">
        <v>185650</v>
      </c>
      <c r="G4212" s="3">
        <v>-139789.26</v>
      </c>
      <c r="H4212" s="3">
        <v>45860.74</v>
      </c>
      <c r="I4212" s="3">
        <v>-16785.12</v>
      </c>
      <c r="J4212" s="4" t="s">
        <v>3369</v>
      </c>
      <c r="K4212" s="3">
        <v>29075.62</v>
      </c>
      <c r="L4212">
        <f t="shared" si="66"/>
        <v>1497</v>
      </c>
    </row>
    <row r="4213" spans="1:12" x14ac:dyDescent="0.25">
      <c r="A4213" t="str">
        <f>A4212</f>
        <v>Veterans of Foreign Wars #3762</v>
      </c>
      <c r="B4213">
        <f>B4212</f>
        <v>2026</v>
      </c>
      <c r="C4213" t="s">
        <v>3357</v>
      </c>
      <c r="D4213" t="str">
        <f>D4212</f>
        <v>501(c)(19)</v>
      </c>
      <c r="E4213" t="str">
        <f>E4212</f>
        <v>0190-48</v>
      </c>
      <c r="F4213" s="3">
        <f>SUM(F4211:F4212)</f>
        <v>13569207</v>
      </c>
      <c r="G4213" s="3">
        <f>SUM(G4211:G4212)</f>
        <v>-12619409.609999999</v>
      </c>
      <c r="H4213" s="3">
        <f>SUM(H4211:H4212)</f>
        <v>949797.39</v>
      </c>
      <c r="I4213" s="3">
        <f>SUM(I4211:I4212)</f>
        <v>-273038.66000000003</v>
      </c>
      <c r="J4213" s="4" t="s">
        <v>3369</v>
      </c>
      <c r="K4213" s="3">
        <f>SUM(K4211:K4212)</f>
        <v>676758.73</v>
      </c>
      <c r="L4213">
        <f t="shared" si="66"/>
        <v>1497</v>
      </c>
    </row>
    <row r="4214" spans="1:12" x14ac:dyDescent="0.25">
      <c r="A4214" t="s">
        <v>2965</v>
      </c>
      <c r="B4214">
        <v>2026</v>
      </c>
      <c r="C4214" t="s">
        <v>1</v>
      </c>
      <c r="D4214" t="s">
        <v>10</v>
      </c>
      <c r="E4214" t="s">
        <v>2966</v>
      </c>
      <c r="F4214" s="3">
        <v>2980841.75</v>
      </c>
      <c r="G4214" s="3">
        <v>-2736436.1</v>
      </c>
      <c r="H4214" s="3">
        <v>244405.65</v>
      </c>
      <c r="I4214" s="3">
        <v>-90526.17</v>
      </c>
      <c r="J4214" s="4" t="s">
        <v>3369</v>
      </c>
      <c r="K4214" s="3">
        <v>153879.48000000001</v>
      </c>
      <c r="L4214">
        <f t="shared" si="66"/>
        <v>1498</v>
      </c>
    </row>
    <row r="4215" spans="1:12" x14ac:dyDescent="0.25">
      <c r="A4215" t="s">
        <v>2965</v>
      </c>
      <c r="B4215">
        <v>2026</v>
      </c>
      <c r="C4215" t="s">
        <v>5</v>
      </c>
      <c r="D4215" t="s">
        <v>10</v>
      </c>
      <c r="E4215" t="s">
        <v>2966</v>
      </c>
      <c r="F4215" s="3">
        <v>0</v>
      </c>
      <c r="G4215" s="3">
        <v>0</v>
      </c>
      <c r="H4215" s="3">
        <v>0</v>
      </c>
      <c r="I4215" s="3">
        <v>0</v>
      </c>
      <c r="J4215" s="4" t="s">
        <v>3369</v>
      </c>
      <c r="K4215" s="3">
        <v>0</v>
      </c>
      <c r="L4215">
        <f t="shared" si="66"/>
        <v>1498</v>
      </c>
    </row>
    <row r="4216" spans="1:12" x14ac:dyDescent="0.25">
      <c r="A4216" t="str">
        <f>A4215</f>
        <v>Veterans of Foreign Wars #3764</v>
      </c>
      <c r="B4216">
        <f>B4215</f>
        <v>2026</v>
      </c>
      <c r="C4216" t="s">
        <v>3357</v>
      </c>
      <c r="D4216" t="str">
        <f>D4215</f>
        <v>501(c)(19)</v>
      </c>
      <c r="E4216" t="str">
        <f>E4215</f>
        <v>0136-48</v>
      </c>
      <c r="F4216" s="3">
        <f>SUM(F4214:F4215)</f>
        <v>2980841.75</v>
      </c>
      <c r="G4216" s="3">
        <f>SUM(G4214:G4215)</f>
        <v>-2736436.1</v>
      </c>
      <c r="H4216" s="3">
        <f>SUM(H4214:H4215)</f>
        <v>244405.65</v>
      </c>
      <c r="I4216" s="3">
        <f>SUM(I4214:I4215)</f>
        <v>-90526.17</v>
      </c>
      <c r="J4216" s="4" t="s">
        <v>3369</v>
      </c>
      <c r="K4216" s="3">
        <f>SUM(K4214:K4215)</f>
        <v>153879.48000000001</v>
      </c>
      <c r="L4216">
        <f t="shared" si="66"/>
        <v>1498</v>
      </c>
    </row>
    <row r="4217" spans="1:12" x14ac:dyDescent="0.25">
      <c r="A4217" t="s">
        <v>2967</v>
      </c>
      <c r="B4217">
        <v>2026</v>
      </c>
      <c r="C4217" t="s">
        <v>1</v>
      </c>
      <c r="D4217" t="s">
        <v>10</v>
      </c>
      <c r="E4217" t="s">
        <v>2968</v>
      </c>
      <c r="F4217" s="3">
        <v>4836781.75</v>
      </c>
      <c r="G4217" s="3">
        <v>-4456377.4000000004</v>
      </c>
      <c r="H4217" s="3">
        <v>380404.35</v>
      </c>
      <c r="I4217" s="3">
        <v>-136569.32999999999</v>
      </c>
      <c r="J4217" s="4" t="s">
        <v>3369</v>
      </c>
      <c r="K4217" s="3">
        <v>243835.02</v>
      </c>
      <c r="L4217">
        <f t="shared" si="66"/>
        <v>1499</v>
      </c>
    </row>
    <row r="4218" spans="1:12" x14ac:dyDescent="0.25">
      <c r="A4218" t="s">
        <v>2967</v>
      </c>
      <c r="B4218">
        <v>2026</v>
      </c>
      <c r="C4218" t="s">
        <v>5</v>
      </c>
      <c r="D4218" t="s">
        <v>10</v>
      </c>
      <c r="E4218" t="s">
        <v>2968</v>
      </c>
      <c r="F4218" s="3">
        <v>8000</v>
      </c>
      <c r="G4218" s="3">
        <v>-6045</v>
      </c>
      <c r="H4218" s="3">
        <v>1955</v>
      </c>
      <c r="I4218" s="3">
        <v>-4794.87</v>
      </c>
      <c r="J4218" s="4" t="s">
        <v>3369</v>
      </c>
      <c r="K4218" s="3">
        <v>-2839.87</v>
      </c>
      <c r="L4218">
        <f t="shared" si="66"/>
        <v>1499</v>
      </c>
    </row>
    <row r="4219" spans="1:12" x14ac:dyDescent="0.25">
      <c r="A4219" t="str">
        <f>A4218</f>
        <v>Veterans of Foreign Wars #3767</v>
      </c>
      <c r="B4219">
        <f>B4218</f>
        <v>2026</v>
      </c>
      <c r="C4219" t="s">
        <v>3357</v>
      </c>
      <c r="D4219" t="str">
        <f>D4218</f>
        <v>501(c)(19)</v>
      </c>
      <c r="E4219" t="str">
        <f>E4218</f>
        <v>0365-48</v>
      </c>
      <c r="F4219" s="3">
        <f>SUM(F4217:F4218)</f>
        <v>4844781.75</v>
      </c>
      <c r="G4219" s="3">
        <f>SUM(G4217:G4218)</f>
        <v>-4462422.4000000004</v>
      </c>
      <c r="H4219" s="3">
        <f>SUM(H4217:H4218)</f>
        <v>382359.35</v>
      </c>
      <c r="I4219" s="3">
        <f>SUM(I4217:I4218)</f>
        <v>-141364.19999999998</v>
      </c>
      <c r="J4219" s="4" t="s">
        <v>3369</v>
      </c>
      <c r="K4219" s="3">
        <f>SUM(K4217:K4218)</f>
        <v>240995.15</v>
      </c>
      <c r="L4219">
        <f t="shared" si="66"/>
        <v>1499</v>
      </c>
    </row>
    <row r="4220" spans="1:12" x14ac:dyDescent="0.25">
      <c r="A4220" t="s">
        <v>2969</v>
      </c>
      <c r="B4220">
        <v>2026</v>
      </c>
      <c r="C4220" t="s">
        <v>1</v>
      </c>
      <c r="D4220" t="s">
        <v>10</v>
      </c>
      <c r="E4220" t="s">
        <v>2970</v>
      </c>
      <c r="F4220" s="3">
        <v>2066624.15</v>
      </c>
      <c r="G4220" s="3">
        <v>-1842951.0999999999</v>
      </c>
      <c r="H4220" s="3">
        <v>223673.05</v>
      </c>
      <c r="I4220" s="3">
        <v>-48765.41</v>
      </c>
      <c r="J4220" s="4" t="s">
        <v>3369</v>
      </c>
      <c r="K4220" s="3">
        <v>174907.64</v>
      </c>
      <c r="L4220">
        <f t="shared" si="66"/>
        <v>1500</v>
      </c>
    </row>
    <row r="4221" spans="1:12" x14ac:dyDescent="0.25">
      <c r="A4221" t="s">
        <v>2969</v>
      </c>
      <c r="B4221">
        <v>2026</v>
      </c>
      <c r="C4221" t="s">
        <v>5</v>
      </c>
      <c r="D4221" t="s">
        <v>10</v>
      </c>
      <c r="E4221" t="s">
        <v>2970</v>
      </c>
      <c r="F4221" s="3">
        <v>23636</v>
      </c>
      <c r="G4221" s="3">
        <v>-18108</v>
      </c>
      <c r="H4221" s="3">
        <v>5528</v>
      </c>
      <c r="I4221" s="3">
        <v>-2345.71</v>
      </c>
      <c r="J4221" s="4" t="s">
        <v>3369</v>
      </c>
      <c r="K4221" s="3">
        <v>3182.29</v>
      </c>
      <c r="L4221">
        <f t="shared" si="66"/>
        <v>1500</v>
      </c>
    </row>
    <row r="4222" spans="1:12" x14ac:dyDescent="0.25">
      <c r="A4222" t="str">
        <f>A4221</f>
        <v>Veterans of Foreign Wars #3809</v>
      </c>
      <c r="B4222">
        <f>B4221</f>
        <v>2026</v>
      </c>
      <c r="C4222" t="s">
        <v>3357</v>
      </c>
      <c r="D4222" t="str">
        <f>D4221</f>
        <v>501(c)(19)</v>
      </c>
      <c r="E4222" t="str">
        <f>E4221</f>
        <v>0098-48</v>
      </c>
      <c r="F4222" s="3">
        <f>SUM(F4220:F4221)</f>
        <v>2090260.15</v>
      </c>
      <c r="G4222" s="3">
        <f>SUM(G4220:G4221)</f>
        <v>-1861059.0999999999</v>
      </c>
      <c r="H4222" s="3">
        <f>SUM(H4220:H4221)</f>
        <v>229201.05</v>
      </c>
      <c r="I4222" s="3">
        <f>SUM(I4220:I4221)</f>
        <v>-51111.12</v>
      </c>
      <c r="J4222" s="4" t="s">
        <v>3369</v>
      </c>
      <c r="K4222" s="3">
        <f>SUM(K4220:K4221)</f>
        <v>178089.93000000002</v>
      </c>
      <c r="L4222">
        <f t="shared" si="66"/>
        <v>1500</v>
      </c>
    </row>
    <row r="4223" spans="1:12" x14ac:dyDescent="0.25">
      <c r="A4223" t="s">
        <v>2971</v>
      </c>
      <c r="B4223">
        <v>2026</v>
      </c>
      <c r="C4223" t="s">
        <v>1</v>
      </c>
      <c r="D4223" t="s">
        <v>10</v>
      </c>
      <c r="E4223" t="s">
        <v>2972</v>
      </c>
      <c r="F4223" s="3">
        <v>7479775.5</v>
      </c>
      <c r="G4223" s="3">
        <v>-6934087.7999999998</v>
      </c>
      <c r="H4223" s="3">
        <v>545687.69999999995</v>
      </c>
      <c r="I4223" s="3">
        <v>-162617.92000000001</v>
      </c>
      <c r="J4223" s="4" t="s">
        <v>3369</v>
      </c>
      <c r="K4223" s="3">
        <v>383069.78</v>
      </c>
      <c r="L4223">
        <f t="shared" si="66"/>
        <v>1501</v>
      </c>
    </row>
    <row r="4224" spans="1:12" x14ac:dyDescent="0.25">
      <c r="A4224" t="s">
        <v>2971</v>
      </c>
      <c r="B4224">
        <v>2026</v>
      </c>
      <c r="C4224" t="s">
        <v>5</v>
      </c>
      <c r="D4224" t="s">
        <v>10</v>
      </c>
      <c r="E4224" t="s">
        <v>2972</v>
      </c>
      <c r="F4224" s="3">
        <v>378217</v>
      </c>
      <c r="G4224" s="3">
        <v>-318414</v>
      </c>
      <c r="H4224" s="3">
        <v>59803</v>
      </c>
      <c r="I4224" s="3">
        <v>-14518.12</v>
      </c>
      <c r="J4224" s="4" t="s">
        <v>3369</v>
      </c>
      <c r="K4224" s="3">
        <v>45284.88</v>
      </c>
      <c r="L4224">
        <f t="shared" si="66"/>
        <v>1501</v>
      </c>
    </row>
    <row r="4225" spans="1:12" x14ac:dyDescent="0.25">
      <c r="A4225" t="str">
        <f>A4224</f>
        <v>Veterans of Foreign Wars #4027</v>
      </c>
      <c r="B4225">
        <f>B4224</f>
        <v>2026</v>
      </c>
      <c r="C4225" t="s">
        <v>3357</v>
      </c>
      <c r="D4225" t="str">
        <f>D4224</f>
        <v>501(c)(19)</v>
      </c>
      <c r="E4225" t="str">
        <f>E4224</f>
        <v>0371-48</v>
      </c>
      <c r="F4225" s="3">
        <f>SUM(F4223:F4224)</f>
        <v>7857992.5</v>
      </c>
      <c r="G4225" s="3">
        <f>SUM(G4223:G4224)</f>
        <v>-7252501.7999999998</v>
      </c>
      <c r="H4225" s="3">
        <f>SUM(H4223:H4224)</f>
        <v>605490.69999999995</v>
      </c>
      <c r="I4225" s="3">
        <f>SUM(I4223:I4224)</f>
        <v>-177136.04</v>
      </c>
      <c r="J4225" s="4" t="s">
        <v>3369</v>
      </c>
      <c r="K4225" s="3">
        <f>SUM(K4223:K4224)</f>
        <v>428354.66000000003</v>
      </c>
      <c r="L4225">
        <f t="shared" si="66"/>
        <v>1501</v>
      </c>
    </row>
    <row r="4226" spans="1:12" x14ac:dyDescent="0.25">
      <c r="A4226" t="s">
        <v>2973</v>
      </c>
      <c r="B4226">
        <v>2026</v>
      </c>
      <c r="C4226" t="s">
        <v>1</v>
      </c>
      <c r="D4226" t="s">
        <v>10</v>
      </c>
      <c r="E4226" t="s">
        <v>2974</v>
      </c>
      <c r="F4226" s="3">
        <v>2195708</v>
      </c>
      <c r="G4226" s="3">
        <v>-2006515.8</v>
      </c>
      <c r="H4226" s="3">
        <v>189192.2</v>
      </c>
      <c r="I4226" s="3">
        <v>-71514.649999999994</v>
      </c>
      <c r="J4226" s="4" t="s">
        <v>3369</v>
      </c>
      <c r="K4226" s="3">
        <v>117677.55</v>
      </c>
      <c r="L4226">
        <f t="shared" si="66"/>
        <v>1502</v>
      </c>
    </row>
    <row r="4227" spans="1:12" x14ac:dyDescent="0.25">
      <c r="A4227" t="s">
        <v>2973</v>
      </c>
      <c r="B4227">
        <v>2026</v>
      </c>
      <c r="C4227" t="s">
        <v>5</v>
      </c>
      <c r="D4227" t="s">
        <v>10</v>
      </c>
      <c r="E4227" t="s">
        <v>2974</v>
      </c>
      <c r="F4227" s="3">
        <v>180289</v>
      </c>
      <c r="G4227" s="3">
        <v>-142788.63</v>
      </c>
      <c r="H4227" s="3">
        <v>37500.370000000003</v>
      </c>
      <c r="I4227" s="3">
        <v>-8354.64</v>
      </c>
      <c r="J4227" s="4" t="s">
        <v>3369</v>
      </c>
      <c r="K4227" s="3">
        <v>29145.73</v>
      </c>
      <c r="L4227">
        <f t="shared" si="66"/>
        <v>1502</v>
      </c>
    </row>
    <row r="4228" spans="1:12" x14ac:dyDescent="0.25">
      <c r="A4228" t="str">
        <f>A4227</f>
        <v>Veterans of Foreign Wars #4044</v>
      </c>
      <c r="B4228">
        <f>B4227</f>
        <v>2026</v>
      </c>
      <c r="C4228" t="s">
        <v>3357</v>
      </c>
      <c r="D4228" t="str">
        <f>D4227</f>
        <v>501(c)(19)</v>
      </c>
      <c r="E4228" t="str">
        <f>E4227</f>
        <v>0215-48</v>
      </c>
      <c r="F4228" s="3">
        <f>SUM(F4226:F4227)</f>
        <v>2375997</v>
      </c>
      <c r="G4228" s="3">
        <f>SUM(G4226:G4227)</f>
        <v>-2149304.4300000002</v>
      </c>
      <c r="H4228" s="3">
        <f>SUM(H4226:H4227)</f>
        <v>226692.57</v>
      </c>
      <c r="I4228" s="3">
        <f>SUM(I4226:I4227)</f>
        <v>-79869.289999999994</v>
      </c>
      <c r="J4228" s="4" t="s">
        <v>3369</v>
      </c>
      <c r="K4228" s="3">
        <f>SUM(K4226:K4227)</f>
        <v>146823.28</v>
      </c>
      <c r="L4228">
        <f t="shared" ref="L4228:L4291" si="67">IF(E4228=E4227,L4227,L4227+1)</f>
        <v>1502</v>
      </c>
    </row>
    <row r="4229" spans="1:12" x14ac:dyDescent="0.25">
      <c r="A4229" t="s">
        <v>2975</v>
      </c>
      <c r="B4229">
        <v>2026</v>
      </c>
      <c r="C4229" t="s">
        <v>1</v>
      </c>
      <c r="D4229" t="s">
        <v>10</v>
      </c>
      <c r="E4229" t="s">
        <v>2976</v>
      </c>
      <c r="F4229" s="3">
        <v>4912394.5</v>
      </c>
      <c r="G4229" s="3">
        <v>-4541485.45</v>
      </c>
      <c r="H4229" s="3">
        <v>370909.05</v>
      </c>
      <c r="I4229" s="3">
        <v>-133684.21</v>
      </c>
      <c r="J4229" s="4" t="s">
        <v>3369</v>
      </c>
      <c r="K4229" s="3">
        <v>237224.84</v>
      </c>
      <c r="L4229">
        <f t="shared" si="67"/>
        <v>1503</v>
      </c>
    </row>
    <row r="4230" spans="1:12" x14ac:dyDescent="0.25">
      <c r="A4230" t="s">
        <v>2975</v>
      </c>
      <c r="B4230">
        <v>2026</v>
      </c>
      <c r="C4230" t="s">
        <v>5</v>
      </c>
      <c r="D4230" t="s">
        <v>10</v>
      </c>
      <c r="E4230" t="s">
        <v>2976</v>
      </c>
      <c r="F4230" s="3">
        <v>300860</v>
      </c>
      <c r="G4230" s="3">
        <v>-244665</v>
      </c>
      <c r="H4230" s="3">
        <v>56195</v>
      </c>
      <c r="I4230" s="3">
        <v>-10028.65</v>
      </c>
      <c r="J4230" s="4" t="s">
        <v>3369</v>
      </c>
      <c r="K4230" s="3">
        <v>46166.35</v>
      </c>
      <c r="L4230">
        <f t="shared" si="67"/>
        <v>1503</v>
      </c>
    </row>
    <row r="4231" spans="1:12" x14ac:dyDescent="0.25">
      <c r="A4231" t="str">
        <f>A4230</f>
        <v>Veterans of Foreign Wars #4120</v>
      </c>
      <c r="B4231">
        <f>B4230</f>
        <v>2026</v>
      </c>
      <c r="C4231" t="s">
        <v>3357</v>
      </c>
      <c r="D4231" t="str">
        <f>D4230</f>
        <v>501(c)(19)</v>
      </c>
      <c r="E4231" t="str">
        <f>E4230</f>
        <v>0294-48</v>
      </c>
      <c r="F4231" s="3">
        <f>SUM(F4229:F4230)</f>
        <v>5213254.5</v>
      </c>
      <c r="G4231" s="3">
        <f>SUM(G4229:G4230)</f>
        <v>-4786150.45</v>
      </c>
      <c r="H4231" s="3">
        <f>SUM(H4229:H4230)</f>
        <v>427104.05</v>
      </c>
      <c r="I4231" s="3">
        <f>SUM(I4229:I4230)</f>
        <v>-143712.85999999999</v>
      </c>
      <c r="J4231" s="4" t="s">
        <v>3369</v>
      </c>
      <c r="K4231" s="3">
        <f>SUM(K4229:K4230)</f>
        <v>283391.19</v>
      </c>
      <c r="L4231">
        <f t="shared" si="67"/>
        <v>1503</v>
      </c>
    </row>
    <row r="4232" spans="1:12" x14ac:dyDescent="0.25">
      <c r="A4232" t="s">
        <v>2977</v>
      </c>
      <c r="B4232">
        <v>2026</v>
      </c>
      <c r="C4232" t="s">
        <v>1</v>
      </c>
      <c r="D4232" t="s">
        <v>10</v>
      </c>
      <c r="E4232" t="s">
        <v>2978</v>
      </c>
      <c r="F4232" s="3">
        <v>3559766.7</v>
      </c>
      <c r="G4232" s="3">
        <v>-3323212</v>
      </c>
      <c r="H4232" s="3">
        <v>236554.7</v>
      </c>
      <c r="I4232" s="3">
        <v>-51341.39</v>
      </c>
      <c r="J4232" s="4" t="s">
        <v>3369</v>
      </c>
      <c r="K4232" s="3">
        <v>185213.31</v>
      </c>
      <c r="L4232">
        <f t="shared" si="67"/>
        <v>1504</v>
      </c>
    </row>
    <row r="4233" spans="1:12" x14ac:dyDescent="0.25">
      <c r="A4233" t="s">
        <v>2977</v>
      </c>
      <c r="B4233">
        <v>2026</v>
      </c>
      <c r="C4233" t="s">
        <v>5</v>
      </c>
      <c r="D4233" t="s">
        <v>10</v>
      </c>
      <c r="E4233" t="s">
        <v>2978</v>
      </c>
      <c r="F4233" s="3">
        <v>132060</v>
      </c>
      <c r="G4233" s="3">
        <v>-106238</v>
      </c>
      <c r="H4233" s="3">
        <v>25822</v>
      </c>
      <c r="I4233" s="3">
        <v>-7761.19</v>
      </c>
      <c r="J4233" s="4" t="s">
        <v>3369</v>
      </c>
      <c r="K4233" s="3">
        <v>18060.810000000001</v>
      </c>
      <c r="L4233">
        <f t="shared" si="67"/>
        <v>1504</v>
      </c>
    </row>
    <row r="4234" spans="1:12" x14ac:dyDescent="0.25">
      <c r="A4234" t="str">
        <f>A4233</f>
        <v>Veterans of Foreign Wars #4161</v>
      </c>
      <c r="B4234">
        <f>B4233</f>
        <v>2026</v>
      </c>
      <c r="C4234" t="s">
        <v>3357</v>
      </c>
      <c r="D4234" t="str">
        <f>D4233</f>
        <v>501(c)(19)</v>
      </c>
      <c r="E4234" t="str">
        <f>E4233</f>
        <v>0376-48</v>
      </c>
      <c r="F4234" s="3">
        <f>SUM(F4232:F4233)</f>
        <v>3691826.7</v>
      </c>
      <c r="G4234" s="3">
        <f>SUM(G4232:G4233)</f>
        <v>-3429450</v>
      </c>
      <c r="H4234" s="3">
        <f>SUM(H4232:H4233)</f>
        <v>262376.7</v>
      </c>
      <c r="I4234" s="3">
        <f>SUM(I4232:I4233)</f>
        <v>-59102.58</v>
      </c>
      <c r="J4234" s="4" t="s">
        <v>3369</v>
      </c>
      <c r="K4234" s="3">
        <f>SUM(K4232:K4233)</f>
        <v>203274.12</v>
      </c>
      <c r="L4234">
        <f t="shared" si="67"/>
        <v>1504</v>
      </c>
    </row>
    <row r="4235" spans="1:12" x14ac:dyDescent="0.25">
      <c r="A4235" t="s">
        <v>2979</v>
      </c>
      <c r="B4235">
        <v>2026</v>
      </c>
      <c r="C4235" t="s">
        <v>1</v>
      </c>
      <c r="D4235" t="s">
        <v>10</v>
      </c>
      <c r="E4235" t="s">
        <v>2980</v>
      </c>
      <c r="F4235" s="3">
        <v>1254980.05</v>
      </c>
      <c r="G4235" s="3">
        <v>-1011412.3500000001</v>
      </c>
      <c r="H4235" s="3">
        <v>243567.7</v>
      </c>
      <c r="I4235" s="3">
        <v>-78200.08</v>
      </c>
      <c r="J4235" s="4" t="s">
        <v>3369</v>
      </c>
      <c r="K4235" s="3">
        <v>165367.62</v>
      </c>
      <c r="L4235">
        <f t="shared" si="67"/>
        <v>1505</v>
      </c>
    </row>
    <row r="4236" spans="1:12" x14ac:dyDescent="0.25">
      <c r="A4236" t="s">
        <v>2979</v>
      </c>
      <c r="B4236">
        <v>2026</v>
      </c>
      <c r="C4236" t="s">
        <v>5</v>
      </c>
      <c r="D4236" t="s">
        <v>10</v>
      </c>
      <c r="E4236" t="s">
        <v>2980</v>
      </c>
      <c r="F4236" s="3">
        <v>89679</v>
      </c>
      <c r="G4236" s="3">
        <v>-66438</v>
      </c>
      <c r="H4236" s="3">
        <v>23241</v>
      </c>
      <c r="I4236" s="3">
        <v>-4523.62</v>
      </c>
      <c r="J4236" s="4" t="s">
        <v>3369</v>
      </c>
      <c r="K4236" s="3">
        <v>18717.38</v>
      </c>
      <c r="L4236">
        <f t="shared" si="67"/>
        <v>1505</v>
      </c>
    </row>
    <row r="4237" spans="1:12" x14ac:dyDescent="0.25">
      <c r="A4237" t="str">
        <f>A4236</f>
        <v>Veterans of Foreign Wars #4237</v>
      </c>
      <c r="B4237">
        <f>B4236</f>
        <v>2026</v>
      </c>
      <c r="C4237" t="s">
        <v>3357</v>
      </c>
      <c r="D4237" t="str">
        <f>D4236</f>
        <v>501(c)(19)</v>
      </c>
      <c r="E4237" t="str">
        <f>E4236</f>
        <v>0368-48</v>
      </c>
      <c r="F4237" s="3">
        <f>SUM(F4235:F4236)</f>
        <v>1344659.05</v>
      </c>
      <c r="G4237" s="3">
        <f>SUM(G4235:G4236)</f>
        <v>-1077850.3500000001</v>
      </c>
      <c r="H4237" s="3">
        <f>SUM(H4235:H4236)</f>
        <v>266808.7</v>
      </c>
      <c r="I4237" s="3">
        <f>SUM(I4235:I4236)</f>
        <v>-82723.7</v>
      </c>
      <c r="J4237" s="4" t="s">
        <v>3369</v>
      </c>
      <c r="K4237" s="3">
        <f>SUM(K4235:K4236)</f>
        <v>184085</v>
      </c>
      <c r="L4237">
        <f t="shared" si="67"/>
        <v>1505</v>
      </c>
    </row>
    <row r="4238" spans="1:12" x14ac:dyDescent="0.25">
      <c r="A4238" t="s">
        <v>2981</v>
      </c>
      <c r="B4238">
        <v>2026</v>
      </c>
      <c r="C4238" t="s">
        <v>1</v>
      </c>
      <c r="D4238" t="s">
        <v>10</v>
      </c>
      <c r="E4238" t="s">
        <v>2982</v>
      </c>
      <c r="F4238" s="3">
        <v>3675015.7</v>
      </c>
      <c r="G4238" s="3">
        <v>-31994587.550000001</v>
      </c>
      <c r="H4238" s="3">
        <v>-28319571.850000001</v>
      </c>
      <c r="I4238" s="3">
        <v>-185290.17</v>
      </c>
      <c r="J4238" s="4" t="s">
        <v>3369</v>
      </c>
      <c r="K4238" s="3">
        <v>-28504862.02</v>
      </c>
      <c r="L4238">
        <f t="shared" si="67"/>
        <v>1506</v>
      </c>
    </row>
    <row r="4239" spans="1:12" x14ac:dyDescent="0.25">
      <c r="A4239" t="s">
        <v>2981</v>
      </c>
      <c r="B4239">
        <v>2026</v>
      </c>
      <c r="C4239" t="s">
        <v>5</v>
      </c>
      <c r="D4239" t="s">
        <v>10</v>
      </c>
      <c r="E4239" t="s">
        <v>2982</v>
      </c>
      <c r="F4239" s="3">
        <v>457400</v>
      </c>
      <c r="G4239" s="3">
        <v>-380548</v>
      </c>
      <c r="H4239" s="3">
        <v>76852</v>
      </c>
      <c r="I4239" s="3">
        <v>-23345.73</v>
      </c>
      <c r="J4239" s="4" t="s">
        <v>3369</v>
      </c>
      <c r="K4239" s="3">
        <v>53506.27</v>
      </c>
      <c r="L4239">
        <f t="shared" si="67"/>
        <v>1506</v>
      </c>
    </row>
    <row r="4240" spans="1:12" x14ac:dyDescent="0.25">
      <c r="A4240" t="str">
        <f>A4239</f>
        <v>Veterans of Foreign Wars #4329</v>
      </c>
      <c r="B4240">
        <f>B4239</f>
        <v>2026</v>
      </c>
      <c r="C4240" t="s">
        <v>3357</v>
      </c>
      <c r="D4240" t="str">
        <f>D4239</f>
        <v>501(c)(19)</v>
      </c>
      <c r="E4240" t="str">
        <f>E4239</f>
        <v>0231-48</v>
      </c>
      <c r="F4240" s="3">
        <f>SUM(F4238:F4239)</f>
        <v>4132415.7</v>
      </c>
      <c r="G4240" s="3">
        <f>SUM(G4238:G4239)</f>
        <v>-32375135.550000001</v>
      </c>
      <c r="H4240" s="3">
        <f>SUM(H4238:H4239)</f>
        <v>-28242719.850000001</v>
      </c>
      <c r="I4240" s="3">
        <f>SUM(I4238:I4239)</f>
        <v>-208635.90000000002</v>
      </c>
      <c r="J4240" s="4" t="s">
        <v>3369</v>
      </c>
      <c r="K4240" s="3">
        <f>SUM(K4238:K4239)</f>
        <v>-28451355.75</v>
      </c>
      <c r="L4240">
        <f t="shared" si="67"/>
        <v>1506</v>
      </c>
    </row>
    <row r="4241" spans="1:12" x14ac:dyDescent="0.25">
      <c r="A4241" t="s">
        <v>2983</v>
      </c>
      <c r="B4241">
        <v>2026</v>
      </c>
      <c r="C4241" t="s">
        <v>1</v>
      </c>
      <c r="D4241" t="s">
        <v>10</v>
      </c>
      <c r="E4241" t="s">
        <v>2984</v>
      </c>
      <c r="F4241" s="3">
        <v>4465080.75</v>
      </c>
      <c r="G4241" s="3">
        <v>-4148921.1</v>
      </c>
      <c r="H4241" s="3">
        <v>316159.65000000002</v>
      </c>
      <c r="I4241" s="3">
        <v>-113369.92</v>
      </c>
      <c r="J4241" s="4" t="s">
        <v>3369</v>
      </c>
      <c r="K4241" s="3">
        <v>202789.73</v>
      </c>
      <c r="L4241">
        <f t="shared" si="67"/>
        <v>1507</v>
      </c>
    </row>
    <row r="4242" spans="1:12" x14ac:dyDescent="0.25">
      <c r="A4242" t="s">
        <v>2983</v>
      </c>
      <c r="B4242">
        <v>2026</v>
      </c>
      <c r="C4242" t="s">
        <v>5</v>
      </c>
      <c r="D4242" t="s">
        <v>10</v>
      </c>
      <c r="E4242" t="s">
        <v>2984</v>
      </c>
      <c r="F4242" s="3">
        <v>33642</v>
      </c>
      <c r="G4242" s="3">
        <v>-24502</v>
      </c>
      <c r="H4242" s="3">
        <v>9140</v>
      </c>
      <c r="I4242" s="3">
        <v>-9292.75</v>
      </c>
      <c r="J4242" s="4" t="s">
        <v>3369</v>
      </c>
      <c r="K4242" s="3">
        <v>-152.75</v>
      </c>
      <c r="L4242">
        <f t="shared" si="67"/>
        <v>1507</v>
      </c>
    </row>
    <row r="4243" spans="1:12" x14ac:dyDescent="0.25">
      <c r="A4243" t="str">
        <f>A4242</f>
        <v>Veterans of Foreign Wars #4358</v>
      </c>
      <c r="B4243">
        <f>B4242</f>
        <v>2026</v>
      </c>
      <c r="C4243" t="s">
        <v>3357</v>
      </c>
      <c r="D4243" t="str">
        <f>D4242</f>
        <v>501(c)(19)</v>
      </c>
      <c r="E4243" t="str">
        <f>E4242</f>
        <v>0373-48</v>
      </c>
      <c r="F4243" s="3">
        <f>SUM(F4241:F4242)</f>
        <v>4498722.75</v>
      </c>
      <c r="G4243" s="3">
        <f>SUM(G4241:G4242)</f>
        <v>-4173423.1</v>
      </c>
      <c r="H4243" s="3">
        <f>SUM(H4241:H4242)</f>
        <v>325299.65000000002</v>
      </c>
      <c r="I4243" s="3">
        <f>SUM(I4241:I4242)</f>
        <v>-122662.67</v>
      </c>
      <c r="J4243" s="4" t="s">
        <v>3369</v>
      </c>
      <c r="K4243" s="3">
        <f>SUM(K4241:K4242)</f>
        <v>202636.98</v>
      </c>
      <c r="L4243">
        <f t="shared" si="67"/>
        <v>1507</v>
      </c>
    </row>
    <row r="4244" spans="1:12" x14ac:dyDescent="0.25">
      <c r="A4244" t="s">
        <v>2985</v>
      </c>
      <c r="B4244">
        <v>2026</v>
      </c>
      <c r="C4244" t="s">
        <v>1</v>
      </c>
      <c r="D4244" t="s">
        <v>10</v>
      </c>
      <c r="E4244" t="s">
        <v>2986</v>
      </c>
      <c r="F4244" s="3">
        <v>1857941.75</v>
      </c>
      <c r="G4244" s="3">
        <v>-1710755.4</v>
      </c>
      <c r="H4244" s="3">
        <v>147186.35</v>
      </c>
      <c r="I4244" s="3">
        <v>-37828.22</v>
      </c>
      <c r="J4244" s="4" t="s">
        <v>3369</v>
      </c>
      <c r="K4244" s="3">
        <v>109358.13</v>
      </c>
      <c r="L4244">
        <f t="shared" si="67"/>
        <v>1508</v>
      </c>
    </row>
    <row r="4245" spans="1:12" x14ac:dyDescent="0.25">
      <c r="A4245" t="s">
        <v>2985</v>
      </c>
      <c r="B4245">
        <v>2026</v>
      </c>
      <c r="C4245" t="s">
        <v>5</v>
      </c>
      <c r="D4245" t="s">
        <v>10</v>
      </c>
      <c r="E4245" t="s">
        <v>2986</v>
      </c>
      <c r="F4245" s="3">
        <v>103040</v>
      </c>
      <c r="G4245" s="3">
        <v>-80189.009999999995</v>
      </c>
      <c r="H4245" s="3">
        <v>22850.99</v>
      </c>
      <c r="I4245" s="3">
        <v>-2621.27</v>
      </c>
      <c r="J4245" s="4" t="s">
        <v>3369</v>
      </c>
      <c r="K4245" s="3">
        <v>20229.72</v>
      </c>
      <c r="L4245">
        <f t="shared" si="67"/>
        <v>1508</v>
      </c>
    </row>
    <row r="4246" spans="1:12" x14ac:dyDescent="0.25">
      <c r="A4246" t="str">
        <f>A4245</f>
        <v>Veterans of Foreign Wars #4464</v>
      </c>
      <c r="B4246">
        <f>B4245</f>
        <v>2026</v>
      </c>
      <c r="C4246" t="s">
        <v>3357</v>
      </c>
      <c r="D4246" t="str">
        <f>D4245</f>
        <v>501(c)(19)</v>
      </c>
      <c r="E4246" t="str">
        <f>E4245</f>
        <v>0080-48</v>
      </c>
      <c r="F4246" s="3">
        <f>SUM(F4244:F4245)</f>
        <v>1960981.75</v>
      </c>
      <c r="G4246" s="3">
        <f>SUM(G4244:G4245)</f>
        <v>-1790944.41</v>
      </c>
      <c r="H4246" s="3">
        <f>SUM(H4244:H4245)</f>
        <v>170037.34</v>
      </c>
      <c r="I4246" s="3">
        <f>SUM(I4244:I4245)</f>
        <v>-40449.49</v>
      </c>
      <c r="J4246" s="4" t="s">
        <v>3369</v>
      </c>
      <c r="K4246" s="3">
        <f>SUM(K4244:K4245)</f>
        <v>129587.85</v>
      </c>
      <c r="L4246">
        <f t="shared" si="67"/>
        <v>1508</v>
      </c>
    </row>
    <row r="4247" spans="1:12" x14ac:dyDescent="0.25">
      <c r="A4247" t="s">
        <v>2987</v>
      </c>
      <c r="B4247">
        <v>2026</v>
      </c>
      <c r="C4247" t="s">
        <v>9</v>
      </c>
      <c r="D4247" t="s">
        <v>10</v>
      </c>
      <c r="E4247" t="s">
        <v>2988</v>
      </c>
      <c r="F4247" s="3">
        <v>110546</v>
      </c>
      <c r="G4247" s="3">
        <v>0</v>
      </c>
      <c r="H4247" s="3">
        <v>110546</v>
      </c>
      <c r="I4247" s="3">
        <v>-122002</v>
      </c>
      <c r="J4247" s="3">
        <v>6710</v>
      </c>
      <c r="K4247" s="3">
        <v>-4746</v>
      </c>
      <c r="L4247">
        <f t="shared" si="67"/>
        <v>1509</v>
      </c>
    </row>
    <row r="4248" spans="1:12" x14ac:dyDescent="0.25">
      <c r="A4248" t="s">
        <v>2987</v>
      </c>
      <c r="B4248">
        <v>2026</v>
      </c>
      <c r="C4248" t="s">
        <v>12</v>
      </c>
      <c r="D4248" t="s">
        <v>10</v>
      </c>
      <c r="E4248" t="s">
        <v>2988</v>
      </c>
      <c r="F4248" s="3">
        <v>658200</v>
      </c>
      <c r="G4248" s="3">
        <v>-515700</v>
      </c>
      <c r="H4248" s="3">
        <v>142500</v>
      </c>
      <c r="I4248" s="3">
        <v>-42633.71</v>
      </c>
      <c r="J4248" s="4" t="s">
        <v>3369</v>
      </c>
      <c r="K4248" s="3">
        <v>99866.29</v>
      </c>
      <c r="L4248">
        <f t="shared" si="67"/>
        <v>1509</v>
      </c>
    </row>
    <row r="4249" spans="1:12" x14ac:dyDescent="0.25">
      <c r="A4249" t="s">
        <v>2987</v>
      </c>
      <c r="B4249">
        <v>2026</v>
      </c>
      <c r="C4249" t="s">
        <v>1</v>
      </c>
      <c r="D4249" t="s">
        <v>10</v>
      </c>
      <c r="E4249" t="s">
        <v>2988</v>
      </c>
      <c r="F4249" s="3">
        <v>1160514.25</v>
      </c>
      <c r="G4249" s="3">
        <v>-865727.5</v>
      </c>
      <c r="H4249" s="3">
        <v>294786.75</v>
      </c>
      <c r="I4249" s="3">
        <v>-109991.8</v>
      </c>
      <c r="J4249" s="4" t="s">
        <v>3369</v>
      </c>
      <c r="K4249" s="3">
        <v>184794.95</v>
      </c>
      <c r="L4249">
        <f t="shared" si="67"/>
        <v>1509</v>
      </c>
    </row>
    <row r="4250" spans="1:12" x14ac:dyDescent="0.25">
      <c r="A4250" t="s">
        <v>2987</v>
      </c>
      <c r="B4250">
        <v>2026</v>
      </c>
      <c r="C4250" t="s">
        <v>5</v>
      </c>
      <c r="D4250" t="s">
        <v>10</v>
      </c>
      <c r="E4250" t="s">
        <v>2988</v>
      </c>
      <c r="F4250" s="3">
        <v>69500</v>
      </c>
      <c r="G4250" s="3">
        <v>-53515</v>
      </c>
      <c r="H4250" s="3">
        <v>15985</v>
      </c>
      <c r="I4250" s="3">
        <v>-6326.98</v>
      </c>
      <c r="J4250" s="4" t="s">
        <v>3369</v>
      </c>
      <c r="K4250" s="3">
        <v>9658.02</v>
      </c>
      <c r="L4250">
        <f t="shared" si="67"/>
        <v>1509</v>
      </c>
    </row>
    <row r="4251" spans="1:12" x14ac:dyDescent="0.25">
      <c r="A4251" t="str">
        <f>A4250</f>
        <v>Veterans of Foreign Wars #451</v>
      </c>
      <c r="B4251">
        <f>B4250</f>
        <v>2026</v>
      </c>
      <c r="C4251" t="s">
        <v>3357</v>
      </c>
      <c r="D4251" t="str">
        <f>D4250</f>
        <v>501(c)(19)</v>
      </c>
      <c r="E4251" t="str">
        <f>E4250</f>
        <v>0005-48</v>
      </c>
      <c r="F4251" s="3">
        <f>SUM(F4247:F4250)</f>
        <v>1998760.25</v>
      </c>
      <c r="G4251" s="3">
        <f>SUM(G4247:G4250)</f>
        <v>-1434942.5</v>
      </c>
      <c r="H4251" s="3">
        <f>SUM(H4247:H4250)</f>
        <v>563817.75</v>
      </c>
      <c r="I4251" s="3">
        <f>SUM(I4247:I4250)</f>
        <v>-280954.49</v>
      </c>
      <c r="J4251" s="3">
        <v>6710</v>
      </c>
      <c r="K4251" s="3">
        <f>SUM(K4247:K4250)</f>
        <v>289573.26</v>
      </c>
      <c r="L4251">
        <f t="shared" si="67"/>
        <v>1509</v>
      </c>
    </row>
    <row r="4252" spans="1:12" x14ac:dyDescent="0.25">
      <c r="A4252" t="s">
        <v>2989</v>
      </c>
      <c r="B4252">
        <v>2026</v>
      </c>
      <c r="C4252" t="s">
        <v>1</v>
      </c>
      <c r="D4252" t="s">
        <v>10</v>
      </c>
      <c r="E4252" t="s">
        <v>2990</v>
      </c>
      <c r="F4252" s="3">
        <v>7172161</v>
      </c>
      <c r="G4252" s="3">
        <v>-6560906.2000000002</v>
      </c>
      <c r="H4252" s="3">
        <v>611254.80000000005</v>
      </c>
      <c r="I4252" s="3">
        <v>-227864.5</v>
      </c>
      <c r="J4252" s="4" t="s">
        <v>3369</v>
      </c>
      <c r="K4252" s="3">
        <v>383390.3</v>
      </c>
      <c r="L4252">
        <f t="shared" si="67"/>
        <v>1510</v>
      </c>
    </row>
    <row r="4253" spans="1:12" x14ac:dyDescent="0.25">
      <c r="A4253" t="s">
        <v>2989</v>
      </c>
      <c r="B4253">
        <v>2026</v>
      </c>
      <c r="C4253" t="s">
        <v>5</v>
      </c>
      <c r="D4253" t="s">
        <v>10</v>
      </c>
      <c r="E4253" t="s">
        <v>2990</v>
      </c>
      <c r="F4253" s="3">
        <v>328469</v>
      </c>
      <c r="G4253" s="3">
        <v>-269335</v>
      </c>
      <c r="H4253" s="3">
        <v>59134</v>
      </c>
      <c r="I4253" s="3">
        <v>-16426.330000000002</v>
      </c>
      <c r="J4253" s="4" t="s">
        <v>3369</v>
      </c>
      <c r="K4253" s="3">
        <v>42707.67</v>
      </c>
      <c r="L4253">
        <f t="shared" si="67"/>
        <v>1510</v>
      </c>
    </row>
    <row r="4254" spans="1:12" x14ac:dyDescent="0.25">
      <c r="A4254" t="str">
        <f>A4253</f>
        <v>Veterans of Foreign Wars #4615</v>
      </c>
      <c r="B4254">
        <f>B4253</f>
        <v>2026</v>
      </c>
      <c r="C4254" t="s">
        <v>3357</v>
      </c>
      <c r="D4254" t="str">
        <f>D4253</f>
        <v>501(c)(19)</v>
      </c>
      <c r="E4254" t="str">
        <f>E4253</f>
        <v>0243-48</v>
      </c>
      <c r="F4254" s="3">
        <f>SUM(F4252:F4253)</f>
        <v>7500630</v>
      </c>
      <c r="G4254" s="3">
        <f>SUM(G4252:G4253)</f>
        <v>-6830241.2000000002</v>
      </c>
      <c r="H4254" s="3">
        <f>SUM(H4252:H4253)</f>
        <v>670388.80000000005</v>
      </c>
      <c r="I4254" s="3">
        <f>SUM(I4252:I4253)</f>
        <v>-244290.83000000002</v>
      </c>
      <c r="J4254" s="4" t="s">
        <v>3369</v>
      </c>
      <c r="K4254" s="3">
        <f>SUM(K4252:K4253)</f>
        <v>426097.97</v>
      </c>
      <c r="L4254">
        <f t="shared" si="67"/>
        <v>1510</v>
      </c>
    </row>
    <row r="4255" spans="1:12" x14ac:dyDescent="0.25">
      <c r="A4255" t="s">
        <v>2991</v>
      </c>
      <c r="B4255">
        <v>2026</v>
      </c>
      <c r="C4255" t="s">
        <v>1</v>
      </c>
      <c r="D4255" t="s">
        <v>10</v>
      </c>
      <c r="E4255" t="s">
        <v>2992</v>
      </c>
      <c r="F4255" s="3">
        <v>6806896</v>
      </c>
      <c r="G4255" s="3">
        <v>-6377680.7000000002</v>
      </c>
      <c r="H4255" s="3">
        <v>429215.3</v>
      </c>
      <c r="I4255" s="3">
        <v>-60448.88</v>
      </c>
      <c r="J4255" s="4" t="s">
        <v>3369</v>
      </c>
      <c r="K4255" s="3">
        <v>368766.42</v>
      </c>
      <c r="L4255">
        <f t="shared" si="67"/>
        <v>1511</v>
      </c>
    </row>
    <row r="4256" spans="1:12" x14ac:dyDescent="0.25">
      <c r="A4256" t="s">
        <v>2991</v>
      </c>
      <c r="B4256">
        <v>2026</v>
      </c>
      <c r="C4256" t="s">
        <v>5</v>
      </c>
      <c r="D4256" t="s">
        <v>10</v>
      </c>
      <c r="E4256" t="s">
        <v>2992</v>
      </c>
      <c r="F4256" s="3">
        <v>156637</v>
      </c>
      <c r="G4256" s="3">
        <v>-120366</v>
      </c>
      <c r="H4256" s="3">
        <v>36271</v>
      </c>
      <c r="I4256" s="3">
        <v>-13264.56</v>
      </c>
      <c r="J4256" s="4" t="s">
        <v>3369</v>
      </c>
      <c r="K4256" s="3">
        <v>23006.44</v>
      </c>
      <c r="L4256">
        <f t="shared" si="67"/>
        <v>1511</v>
      </c>
    </row>
    <row r="4257" spans="1:12" x14ac:dyDescent="0.25">
      <c r="A4257" t="str">
        <f>A4256</f>
        <v>Veterans of Foreign Wars #4713</v>
      </c>
      <c r="B4257">
        <f>B4256</f>
        <v>2026</v>
      </c>
      <c r="C4257" t="s">
        <v>3357</v>
      </c>
      <c r="D4257" t="str">
        <f>D4256</f>
        <v>501(c)(19)</v>
      </c>
      <c r="E4257" t="str">
        <f>E4256</f>
        <v>0291-48</v>
      </c>
      <c r="F4257" s="3">
        <f>SUM(F4255:F4256)</f>
        <v>6963533</v>
      </c>
      <c r="G4257" s="3">
        <f>SUM(G4255:G4256)</f>
        <v>-6498046.7000000002</v>
      </c>
      <c r="H4257" s="3">
        <f>SUM(H4255:H4256)</f>
        <v>465486.3</v>
      </c>
      <c r="I4257" s="3">
        <f>SUM(I4255:I4256)</f>
        <v>-73713.440000000002</v>
      </c>
      <c r="J4257" s="4" t="s">
        <v>3369</v>
      </c>
      <c r="K4257" s="3">
        <f>SUM(K4255:K4256)</f>
        <v>391772.86</v>
      </c>
      <c r="L4257">
        <f t="shared" si="67"/>
        <v>1511</v>
      </c>
    </row>
    <row r="4258" spans="1:12" x14ac:dyDescent="0.25">
      <c r="A4258" t="s">
        <v>2993</v>
      </c>
      <c r="B4258">
        <v>2026</v>
      </c>
      <c r="C4258" t="s">
        <v>1</v>
      </c>
      <c r="D4258" t="s">
        <v>10</v>
      </c>
      <c r="E4258" t="s">
        <v>2994</v>
      </c>
      <c r="F4258" s="3">
        <v>5742422</v>
      </c>
      <c r="G4258" s="3">
        <v>-5328069.6500000004</v>
      </c>
      <c r="H4258" s="3">
        <v>414352.35</v>
      </c>
      <c r="I4258" s="3">
        <v>-74081.14</v>
      </c>
      <c r="J4258" s="4" t="s">
        <v>3369</v>
      </c>
      <c r="K4258" s="3">
        <v>340271.21</v>
      </c>
      <c r="L4258">
        <f t="shared" si="67"/>
        <v>1512</v>
      </c>
    </row>
    <row r="4259" spans="1:12" x14ac:dyDescent="0.25">
      <c r="A4259" t="s">
        <v>2993</v>
      </c>
      <c r="B4259">
        <v>2026</v>
      </c>
      <c r="C4259" t="s">
        <v>5</v>
      </c>
      <c r="D4259" t="s">
        <v>10</v>
      </c>
      <c r="E4259" t="s">
        <v>2994</v>
      </c>
      <c r="F4259" s="3">
        <v>182031</v>
      </c>
      <c r="G4259" s="3">
        <v>-143783</v>
      </c>
      <c r="H4259" s="3">
        <v>38248</v>
      </c>
      <c r="I4259" s="3">
        <v>-12680.49</v>
      </c>
      <c r="J4259" s="4" t="s">
        <v>3369</v>
      </c>
      <c r="K4259" s="3">
        <v>25567.51</v>
      </c>
      <c r="L4259">
        <f t="shared" si="67"/>
        <v>1512</v>
      </c>
    </row>
    <row r="4260" spans="1:12" x14ac:dyDescent="0.25">
      <c r="A4260" t="str">
        <f>A4259</f>
        <v>Veterans of Foreign Wars #4736</v>
      </c>
      <c r="B4260">
        <f>B4259</f>
        <v>2026</v>
      </c>
      <c r="C4260" t="s">
        <v>3357</v>
      </c>
      <c r="D4260" t="str">
        <f>D4259</f>
        <v>501(c)(19)</v>
      </c>
      <c r="E4260" t="str">
        <f>E4259</f>
        <v>0114-48</v>
      </c>
      <c r="F4260" s="3">
        <f>SUM(F4258:F4259)</f>
        <v>5924453</v>
      </c>
      <c r="G4260" s="3">
        <f>SUM(G4258:G4259)</f>
        <v>-5471852.6500000004</v>
      </c>
      <c r="H4260" s="3">
        <f>SUM(H4258:H4259)</f>
        <v>452600.35</v>
      </c>
      <c r="I4260" s="3">
        <f>SUM(I4258:I4259)</f>
        <v>-86761.63</v>
      </c>
      <c r="J4260" s="4" t="s">
        <v>3369</v>
      </c>
      <c r="K4260" s="3">
        <f>SUM(K4258:K4259)</f>
        <v>365838.72000000003</v>
      </c>
      <c r="L4260">
        <f t="shared" si="67"/>
        <v>1512</v>
      </c>
    </row>
    <row r="4261" spans="1:12" x14ac:dyDescent="0.25">
      <c r="A4261" t="s">
        <v>2995</v>
      </c>
      <c r="B4261">
        <v>2026</v>
      </c>
      <c r="C4261" t="s">
        <v>1</v>
      </c>
      <c r="D4261" t="s">
        <v>10</v>
      </c>
      <c r="E4261" t="s">
        <v>2996</v>
      </c>
      <c r="F4261" s="3">
        <v>2720852.5</v>
      </c>
      <c r="G4261" s="3">
        <v>-2516653.6</v>
      </c>
      <c r="H4261" s="3">
        <v>204198.9</v>
      </c>
      <c r="I4261" s="3">
        <v>-73028.039999999994</v>
      </c>
      <c r="J4261" s="4" t="s">
        <v>3369</v>
      </c>
      <c r="K4261" s="3">
        <v>131170.85999999999</v>
      </c>
      <c r="L4261">
        <f t="shared" si="67"/>
        <v>1513</v>
      </c>
    </row>
    <row r="4262" spans="1:12" x14ac:dyDescent="0.25">
      <c r="A4262" t="s">
        <v>2995</v>
      </c>
      <c r="B4262">
        <v>2026</v>
      </c>
      <c r="C4262" t="s">
        <v>5</v>
      </c>
      <c r="D4262" t="s">
        <v>10</v>
      </c>
      <c r="E4262" t="s">
        <v>2996</v>
      </c>
      <c r="F4262" s="3">
        <v>21753</v>
      </c>
      <c r="G4262" s="3">
        <v>-18364</v>
      </c>
      <c r="H4262" s="3">
        <v>3389</v>
      </c>
      <c r="I4262" s="3">
        <v>-3078.06</v>
      </c>
      <c r="J4262" s="4" t="s">
        <v>3369</v>
      </c>
      <c r="K4262" s="3">
        <v>310.94</v>
      </c>
      <c r="L4262">
        <f t="shared" si="67"/>
        <v>1513</v>
      </c>
    </row>
    <row r="4263" spans="1:12" x14ac:dyDescent="0.25">
      <c r="A4263" t="str">
        <f>A4262</f>
        <v>Veterans of Foreign Wars #4811</v>
      </c>
      <c r="B4263">
        <f>B4262</f>
        <v>2026</v>
      </c>
      <c r="C4263" t="s">
        <v>3357</v>
      </c>
      <c r="D4263" t="str">
        <f>D4262</f>
        <v>501(c)(19)</v>
      </c>
      <c r="E4263" t="str">
        <f>E4262</f>
        <v>0182-48</v>
      </c>
      <c r="F4263" s="3">
        <f>SUM(F4261:F4262)</f>
        <v>2742605.5</v>
      </c>
      <c r="G4263" s="3">
        <f>SUM(G4261:G4262)</f>
        <v>-2535017.6</v>
      </c>
      <c r="H4263" s="3">
        <f>SUM(H4261:H4262)</f>
        <v>207587.9</v>
      </c>
      <c r="I4263" s="3">
        <f>SUM(I4261:I4262)</f>
        <v>-76106.099999999991</v>
      </c>
      <c r="J4263" s="4" t="s">
        <v>3369</v>
      </c>
      <c r="K4263" s="3">
        <f>SUM(K4261:K4262)</f>
        <v>131481.79999999999</v>
      </c>
      <c r="L4263">
        <f t="shared" si="67"/>
        <v>1513</v>
      </c>
    </row>
    <row r="4264" spans="1:12" x14ac:dyDescent="0.25">
      <c r="A4264" t="s">
        <v>2997</v>
      </c>
      <c r="B4264">
        <v>2026</v>
      </c>
      <c r="C4264" t="s">
        <v>1</v>
      </c>
      <c r="D4264" t="s">
        <v>10</v>
      </c>
      <c r="E4264" t="s">
        <v>2998</v>
      </c>
      <c r="F4264" s="3">
        <v>2553461.4500000002</v>
      </c>
      <c r="G4264" s="3">
        <v>-2396536.6500000004</v>
      </c>
      <c r="H4264" s="3">
        <v>156924.79999999999</v>
      </c>
      <c r="I4264" s="3">
        <v>-58390.34</v>
      </c>
      <c r="J4264" s="4" t="s">
        <v>3369</v>
      </c>
      <c r="K4264" s="3">
        <v>98534.46</v>
      </c>
      <c r="L4264">
        <f t="shared" si="67"/>
        <v>1514</v>
      </c>
    </row>
    <row r="4265" spans="1:12" x14ac:dyDescent="0.25">
      <c r="A4265" t="s">
        <v>2997</v>
      </c>
      <c r="B4265">
        <v>2026</v>
      </c>
      <c r="C4265" t="s">
        <v>5</v>
      </c>
      <c r="D4265" t="s">
        <v>10</v>
      </c>
      <c r="E4265" t="s">
        <v>2998</v>
      </c>
      <c r="F4265" s="3">
        <v>120061</v>
      </c>
      <c r="G4265" s="3">
        <v>-95850</v>
      </c>
      <c r="H4265" s="3">
        <v>24211</v>
      </c>
      <c r="I4265" s="3">
        <v>-5503.3</v>
      </c>
      <c r="J4265" s="4" t="s">
        <v>3369</v>
      </c>
      <c r="K4265" s="3">
        <v>18707.7</v>
      </c>
      <c r="L4265">
        <f t="shared" si="67"/>
        <v>1514</v>
      </c>
    </row>
    <row r="4266" spans="1:12" x14ac:dyDescent="0.25">
      <c r="A4266" t="str">
        <f>A4265</f>
        <v>Veterans of Foreign Wars #4874</v>
      </c>
      <c r="B4266">
        <f>B4265</f>
        <v>2026</v>
      </c>
      <c r="C4266" t="s">
        <v>3357</v>
      </c>
      <c r="D4266" t="str">
        <f>D4265</f>
        <v>501(c)(19)</v>
      </c>
      <c r="E4266" t="str">
        <f>E4265</f>
        <v>0019-48</v>
      </c>
      <c r="F4266" s="3">
        <f>SUM(F4264:F4265)</f>
        <v>2673522.4500000002</v>
      </c>
      <c r="G4266" s="3">
        <f>SUM(G4264:G4265)</f>
        <v>-2492386.6500000004</v>
      </c>
      <c r="H4266" s="3">
        <f>SUM(H4264:H4265)</f>
        <v>181135.8</v>
      </c>
      <c r="I4266" s="3">
        <f>SUM(I4264:I4265)</f>
        <v>-63893.64</v>
      </c>
      <c r="J4266" s="4" t="s">
        <v>3369</v>
      </c>
      <c r="K4266" s="3">
        <f>SUM(K4264:K4265)</f>
        <v>117242.16</v>
      </c>
      <c r="L4266">
        <f t="shared" si="67"/>
        <v>1514</v>
      </c>
    </row>
    <row r="4267" spans="1:12" x14ac:dyDescent="0.25">
      <c r="A4267" t="s">
        <v>2999</v>
      </c>
      <c r="B4267">
        <v>2026</v>
      </c>
      <c r="C4267" t="s">
        <v>1</v>
      </c>
      <c r="D4267" t="s">
        <v>10</v>
      </c>
      <c r="E4267" t="s">
        <v>3000</v>
      </c>
      <c r="F4267" s="3">
        <v>2165973.75</v>
      </c>
      <c r="G4267" s="3">
        <v>-2005184.4</v>
      </c>
      <c r="H4267" s="3">
        <v>160789.35</v>
      </c>
      <c r="I4267" s="3">
        <v>-60637.19</v>
      </c>
      <c r="J4267" s="4" t="s">
        <v>3369</v>
      </c>
      <c r="K4267" s="3">
        <v>100152.16</v>
      </c>
      <c r="L4267">
        <f t="shared" si="67"/>
        <v>1515</v>
      </c>
    </row>
    <row r="4268" spans="1:12" x14ac:dyDescent="0.25">
      <c r="A4268" t="s">
        <v>2999</v>
      </c>
      <c r="B4268">
        <v>2026</v>
      </c>
      <c r="C4268" t="s">
        <v>5</v>
      </c>
      <c r="D4268" t="s">
        <v>10</v>
      </c>
      <c r="E4268" t="s">
        <v>3000</v>
      </c>
      <c r="F4268" s="3">
        <v>31259</v>
      </c>
      <c r="G4268" s="3">
        <v>-24566</v>
      </c>
      <c r="H4268" s="3">
        <v>6693</v>
      </c>
      <c r="I4268" s="3">
        <v>-4122.84</v>
      </c>
      <c r="J4268" s="4" t="s">
        <v>3369</v>
      </c>
      <c r="K4268" s="3">
        <v>2570.16</v>
      </c>
      <c r="L4268">
        <f t="shared" si="67"/>
        <v>1515</v>
      </c>
    </row>
    <row r="4269" spans="1:12" x14ac:dyDescent="0.25">
      <c r="A4269" t="str">
        <f>A4268</f>
        <v>Veterans of Foreign Wars #4906</v>
      </c>
      <c r="B4269">
        <f>B4268</f>
        <v>2026</v>
      </c>
      <c r="C4269" t="s">
        <v>3357</v>
      </c>
      <c r="D4269" t="str">
        <f>D4268</f>
        <v>501(c)(19)</v>
      </c>
      <c r="E4269" t="str">
        <f>E4268</f>
        <v>0081-48</v>
      </c>
      <c r="F4269" s="3">
        <f>SUM(F4267:F4268)</f>
        <v>2197232.75</v>
      </c>
      <c r="G4269" s="3">
        <f>SUM(G4267:G4268)</f>
        <v>-2029750.4</v>
      </c>
      <c r="H4269" s="3">
        <f>SUM(H4267:H4268)</f>
        <v>167482.35</v>
      </c>
      <c r="I4269" s="3">
        <f>SUM(I4267:I4268)</f>
        <v>-64760.03</v>
      </c>
      <c r="J4269" s="4" t="s">
        <v>3369</v>
      </c>
      <c r="K4269" s="3">
        <f>SUM(K4267:K4268)</f>
        <v>102722.32</v>
      </c>
      <c r="L4269">
        <f t="shared" si="67"/>
        <v>1515</v>
      </c>
    </row>
    <row r="4270" spans="1:12" x14ac:dyDescent="0.25">
      <c r="A4270" t="s">
        <v>3001</v>
      </c>
      <c r="B4270">
        <v>2026</v>
      </c>
      <c r="C4270" t="s">
        <v>1</v>
      </c>
      <c r="D4270" t="s">
        <v>10</v>
      </c>
      <c r="E4270" t="s">
        <v>3002</v>
      </c>
      <c r="F4270" s="3">
        <v>481528</v>
      </c>
      <c r="G4270" s="3">
        <v>-450101.6</v>
      </c>
      <c r="H4270" s="3">
        <v>31426.400000000001</v>
      </c>
      <c r="I4270" s="3">
        <v>-10999.06</v>
      </c>
      <c r="J4270" s="4" t="s">
        <v>3369</v>
      </c>
      <c r="K4270" s="3">
        <v>20427.34</v>
      </c>
      <c r="L4270">
        <f t="shared" si="67"/>
        <v>1516</v>
      </c>
    </row>
    <row r="4271" spans="1:12" x14ac:dyDescent="0.25">
      <c r="A4271" t="str">
        <f>A4270</f>
        <v>Veterans of Foreign Wars #4931</v>
      </c>
      <c r="B4271">
        <f>B4270</f>
        <v>2026</v>
      </c>
      <c r="C4271" t="s">
        <v>3357</v>
      </c>
      <c r="D4271" t="str">
        <f>D4270</f>
        <v>501(c)(19)</v>
      </c>
      <c r="E4271" t="str">
        <f>E4270</f>
        <v>0302-48</v>
      </c>
      <c r="F4271" s="3">
        <f>SUM(F4270)</f>
        <v>481528</v>
      </c>
      <c r="G4271" s="3">
        <f>SUM(G4270)</f>
        <v>-450101.6</v>
      </c>
      <c r="H4271" s="3">
        <f>SUM(H4270)</f>
        <v>31426.400000000001</v>
      </c>
      <c r="I4271" s="3">
        <f>SUM(I4270)</f>
        <v>-10999.06</v>
      </c>
      <c r="J4271" s="4" t="s">
        <v>3369</v>
      </c>
      <c r="K4271" s="3">
        <f>SUM(K4270)</f>
        <v>20427.34</v>
      </c>
      <c r="L4271">
        <f t="shared" si="67"/>
        <v>1516</v>
      </c>
    </row>
    <row r="4272" spans="1:12" x14ac:dyDescent="0.25">
      <c r="A4272" t="s">
        <v>3003</v>
      </c>
      <c r="B4272">
        <v>2026</v>
      </c>
      <c r="C4272" t="s">
        <v>1</v>
      </c>
      <c r="D4272" t="s">
        <v>10</v>
      </c>
      <c r="E4272" t="s">
        <v>3004</v>
      </c>
      <c r="F4272" s="3">
        <v>1644385.2</v>
      </c>
      <c r="G4272" s="3">
        <v>-1265576.7999999998</v>
      </c>
      <c r="H4272" s="3">
        <v>378808.4</v>
      </c>
      <c r="I4272" s="3">
        <v>-132582.96</v>
      </c>
      <c r="J4272" s="4" t="s">
        <v>3369</v>
      </c>
      <c r="K4272" s="3">
        <v>246225.44</v>
      </c>
      <c r="L4272">
        <f t="shared" si="67"/>
        <v>1517</v>
      </c>
    </row>
    <row r="4273" spans="1:12" x14ac:dyDescent="0.25">
      <c r="A4273" t="s">
        <v>3003</v>
      </c>
      <c r="B4273">
        <v>2026</v>
      </c>
      <c r="C4273" t="s">
        <v>5</v>
      </c>
      <c r="D4273" t="s">
        <v>10</v>
      </c>
      <c r="E4273" t="s">
        <v>3004</v>
      </c>
      <c r="F4273" s="3">
        <v>335756</v>
      </c>
      <c r="G4273" s="3">
        <v>-264375</v>
      </c>
      <c r="H4273" s="3">
        <v>71381</v>
      </c>
      <c r="I4273" s="3">
        <v>-24360.17</v>
      </c>
      <c r="J4273" s="4" t="s">
        <v>3369</v>
      </c>
      <c r="K4273" s="3">
        <v>47020.83</v>
      </c>
      <c r="L4273">
        <f t="shared" si="67"/>
        <v>1517</v>
      </c>
    </row>
    <row r="4274" spans="1:12" x14ac:dyDescent="0.25">
      <c r="A4274" t="str">
        <f>A4273</f>
        <v>Veterans of Foreign Wars #5047</v>
      </c>
      <c r="B4274">
        <f>B4273</f>
        <v>2026</v>
      </c>
      <c r="C4274" t="s">
        <v>3357</v>
      </c>
      <c r="D4274" t="str">
        <f>D4273</f>
        <v>501(c)(19)</v>
      </c>
      <c r="E4274" t="str">
        <f>E4273</f>
        <v>0252-48</v>
      </c>
      <c r="F4274" s="3">
        <f>SUM(F4272:F4273)</f>
        <v>1980141.2</v>
      </c>
      <c r="G4274" s="3">
        <f>SUM(G4272:G4273)</f>
        <v>-1529951.7999999998</v>
      </c>
      <c r="H4274" s="3">
        <f>SUM(H4272:H4273)</f>
        <v>450189.4</v>
      </c>
      <c r="I4274" s="3">
        <f>SUM(I4272:I4273)</f>
        <v>-156943.13</v>
      </c>
      <c r="J4274" s="4" t="s">
        <v>3369</v>
      </c>
      <c r="K4274" s="3">
        <f>SUM(K4272:K4273)</f>
        <v>293246.27</v>
      </c>
      <c r="L4274">
        <f t="shared" si="67"/>
        <v>1517</v>
      </c>
    </row>
    <row r="4275" spans="1:12" x14ac:dyDescent="0.25">
      <c r="A4275" t="s">
        <v>3005</v>
      </c>
      <c r="B4275">
        <v>2026</v>
      </c>
      <c r="C4275" t="s">
        <v>1</v>
      </c>
      <c r="D4275" t="s">
        <v>10</v>
      </c>
      <c r="E4275" t="s">
        <v>3006</v>
      </c>
      <c r="F4275" s="3">
        <v>2875170.5</v>
      </c>
      <c r="G4275" s="3">
        <v>-2664114.6</v>
      </c>
      <c r="H4275" s="3">
        <v>211055.9</v>
      </c>
      <c r="I4275" s="3">
        <v>-53148.959999999999</v>
      </c>
      <c r="J4275" s="4" t="s">
        <v>3369</v>
      </c>
      <c r="K4275" s="3">
        <v>157906.94</v>
      </c>
      <c r="L4275">
        <f t="shared" si="67"/>
        <v>1518</v>
      </c>
    </row>
    <row r="4276" spans="1:12" x14ac:dyDescent="0.25">
      <c r="A4276" t="s">
        <v>3005</v>
      </c>
      <c r="B4276">
        <v>2026</v>
      </c>
      <c r="C4276" t="s">
        <v>5</v>
      </c>
      <c r="D4276" t="s">
        <v>10</v>
      </c>
      <c r="E4276" t="s">
        <v>3006</v>
      </c>
      <c r="F4276" s="3">
        <v>85040</v>
      </c>
      <c r="G4276" s="3">
        <v>-64995.25</v>
      </c>
      <c r="H4276" s="3">
        <v>20044.75</v>
      </c>
      <c r="I4276" s="3">
        <v>-7458.41</v>
      </c>
      <c r="J4276" s="4" t="s">
        <v>3369</v>
      </c>
      <c r="K4276" s="3">
        <v>12586.34</v>
      </c>
      <c r="L4276">
        <f t="shared" si="67"/>
        <v>1518</v>
      </c>
    </row>
    <row r="4277" spans="1:12" x14ac:dyDescent="0.25">
      <c r="A4277" t="str">
        <f>A4276</f>
        <v>Veterans of Foreign Wars #5087</v>
      </c>
      <c r="B4277">
        <f>B4276</f>
        <v>2026</v>
      </c>
      <c r="C4277" t="s">
        <v>3357</v>
      </c>
      <c r="D4277" t="str">
        <f>D4276</f>
        <v>501(c)(19)</v>
      </c>
      <c r="E4277" t="str">
        <f>E4276</f>
        <v>0349-48</v>
      </c>
      <c r="F4277" s="3">
        <f>SUM(F4275:F4276)</f>
        <v>2960210.5</v>
      </c>
      <c r="G4277" s="3">
        <f>SUM(G4275:G4276)</f>
        <v>-2729109.85</v>
      </c>
      <c r="H4277" s="3">
        <f>SUM(H4275:H4276)</f>
        <v>231100.65</v>
      </c>
      <c r="I4277" s="3">
        <f>SUM(I4275:I4276)</f>
        <v>-60607.369999999995</v>
      </c>
      <c r="J4277" s="4" t="s">
        <v>3369</v>
      </c>
      <c r="K4277" s="3">
        <f>SUM(K4275:K4276)</f>
        <v>170493.28</v>
      </c>
      <c r="L4277">
        <f t="shared" si="67"/>
        <v>1518</v>
      </c>
    </row>
    <row r="4278" spans="1:12" x14ac:dyDescent="0.25">
      <c r="A4278" t="s">
        <v>3007</v>
      </c>
      <c r="B4278">
        <v>2026</v>
      </c>
      <c r="C4278" t="s">
        <v>1</v>
      </c>
      <c r="D4278" t="s">
        <v>10</v>
      </c>
      <c r="E4278" t="s">
        <v>3008</v>
      </c>
      <c r="F4278" s="3">
        <v>1316660.3999999999</v>
      </c>
      <c r="G4278" s="3">
        <v>-1032753.7499999999</v>
      </c>
      <c r="H4278" s="3">
        <v>283906.65000000002</v>
      </c>
      <c r="I4278" s="3">
        <v>-106133.01</v>
      </c>
      <c r="J4278" s="4" t="s">
        <v>3369</v>
      </c>
      <c r="K4278" s="3">
        <v>177773.64</v>
      </c>
      <c r="L4278">
        <f t="shared" si="67"/>
        <v>1519</v>
      </c>
    </row>
    <row r="4279" spans="1:12" x14ac:dyDescent="0.25">
      <c r="A4279" t="s">
        <v>3007</v>
      </c>
      <c r="B4279">
        <v>2026</v>
      </c>
      <c r="C4279" t="s">
        <v>5</v>
      </c>
      <c r="D4279" t="s">
        <v>10</v>
      </c>
      <c r="E4279" t="s">
        <v>3008</v>
      </c>
      <c r="F4279" s="3">
        <v>391795</v>
      </c>
      <c r="G4279" s="3">
        <v>-324113</v>
      </c>
      <c r="H4279" s="3">
        <v>67682</v>
      </c>
      <c r="I4279" s="3">
        <v>-18268.38</v>
      </c>
      <c r="J4279" s="4" t="s">
        <v>3369</v>
      </c>
      <c r="K4279" s="3">
        <v>49413.62</v>
      </c>
      <c r="L4279">
        <f t="shared" si="67"/>
        <v>1519</v>
      </c>
    </row>
    <row r="4280" spans="1:12" x14ac:dyDescent="0.25">
      <c r="A4280" t="str">
        <f>A4279</f>
        <v>Veterans of Foreign Wars #5101</v>
      </c>
      <c r="B4280">
        <f>B4279</f>
        <v>2026</v>
      </c>
      <c r="C4280" t="s">
        <v>3357</v>
      </c>
      <c r="D4280" t="str">
        <f>D4279</f>
        <v>501(c)(19)</v>
      </c>
      <c r="E4280" t="str">
        <f>E4279</f>
        <v>0271-48</v>
      </c>
      <c r="F4280" s="3">
        <f>SUM(F4278:F4279)</f>
        <v>1708455.4</v>
      </c>
      <c r="G4280" s="3">
        <f>SUM(G4278:G4279)</f>
        <v>-1356866.75</v>
      </c>
      <c r="H4280" s="3">
        <f>SUM(H4278:H4279)</f>
        <v>351588.65</v>
      </c>
      <c r="I4280" s="3">
        <f>SUM(I4278:I4279)</f>
        <v>-124401.39</v>
      </c>
      <c r="J4280" s="4" t="s">
        <v>3369</v>
      </c>
      <c r="K4280" s="3">
        <f>SUM(K4278:K4279)</f>
        <v>227187.26</v>
      </c>
      <c r="L4280">
        <f t="shared" si="67"/>
        <v>1519</v>
      </c>
    </row>
    <row r="4281" spans="1:12" x14ac:dyDescent="0.25">
      <c r="A4281" t="s">
        <v>3009</v>
      </c>
      <c r="B4281">
        <v>2026</v>
      </c>
      <c r="C4281" t="s">
        <v>1</v>
      </c>
      <c r="D4281" t="s">
        <v>10</v>
      </c>
      <c r="E4281" t="s">
        <v>3010</v>
      </c>
      <c r="F4281" s="3">
        <v>960434.5</v>
      </c>
      <c r="G4281" s="3">
        <v>-893746.6</v>
      </c>
      <c r="H4281" s="3">
        <v>66687.899999999994</v>
      </c>
      <c r="I4281" s="3">
        <v>-11199.29</v>
      </c>
      <c r="J4281" s="4" t="s">
        <v>3369</v>
      </c>
      <c r="K4281" s="3">
        <v>55488.61</v>
      </c>
      <c r="L4281">
        <f t="shared" si="67"/>
        <v>1520</v>
      </c>
    </row>
    <row r="4282" spans="1:12" x14ac:dyDescent="0.25">
      <c r="A4282" t="s">
        <v>3009</v>
      </c>
      <c r="B4282">
        <v>2026</v>
      </c>
      <c r="C4282" t="s">
        <v>5</v>
      </c>
      <c r="D4282" t="s">
        <v>10</v>
      </c>
      <c r="E4282" t="s">
        <v>3010</v>
      </c>
      <c r="F4282" s="3">
        <v>110972</v>
      </c>
      <c r="G4282" s="3">
        <v>-87055</v>
      </c>
      <c r="H4282" s="3">
        <v>23917</v>
      </c>
      <c r="I4282" s="3">
        <v>-6934.32</v>
      </c>
      <c r="J4282" s="4" t="s">
        <v>3369</v>
      </c>
      <c r="K4282" s="3">
        <v>16982.68</v>
      </c>
      <c r="L4282">
        <f t="shared" si="67"/>
        <v>1520</v>
      </c>
    </row>
    <row r="4283" spans="1:12" x14ac:dyDescent="0.25">
      <c r="A4283" t="str">
        <f>A4282</f>
        <v>Veterans of Foreign Wars #5135</v>
      </c>
      <c r="B4283">
        <f>B4282</f>
        <v>2026</v>
      </c>
      <c r="C4283" t="s">
        <v>3357</v>
      </c>
      <c r="D4283" t="str">
        <f>D4282</f>
        <v>501(c)(19)</v>
      </c>
      <c r="E4283" t="str">
        <f>E4282</f>
        <v>0286-48</v>
      </c>
      <c r="F4283" s="3">
        <f>SUM(F4281:F4282)</f>
        <v>1071406.5</v>
      </c>
      <c r="G4283" s="3">
        <f>SUM(G4281:G4282)</f>
        <v>-980801.6</v>
      </c>
      <c r="H4283" s="3">
        <f>SUM(H4281:H4282)</f>
        <v>90604.9</v>
      </c>
      <c r="I4283" s="3">
        <f>SUM(I4281:I4282)</f>
        <v>-18133.61</v>
      </c>
      <c r="J4283" s="4" t="s">
        <v>3369</v>
      </c>
      <c r="K4283" s="3">
        <f>SUM(K4281:K4282)</f>
        <v>72471.290000000008</v>
      </c>
      <c r="L4283">
        <f t="shared" si="67"/>
        <v>1520</v>
      </c>
    </row>
    <row r="4284" spans="1:12" x14ac:dyDescent="0.25">
      <c r="A4284" t="s">
        <v>3011</v>
      </c>
      <c r="B4284">
        <v>2026</v>
      </c>
      <c r="C4284" t="s">
        <v>1</v>
      </c>
      <c r="D4284" t="s">
        <v>10</v>
      </c>
      <c r="E4284" t="s">
        <v>3012</v>
      </c>
      <c r="F4284" s="3">
        <v>2640344.9500000002</v>
      </c>
      <c r="G4284" s="3">
        <v>-2372758.75</v>
      </c>
      <c r="H4284" s="3">
        <v>267586.2</v>
      </c>
      <c r="I4284" s="3">
        <v>-42685.78</v>
      </c>
      <c r="J4284" s="4" t="s">
        <v>3369</v>
      </c>
      <c r="K4284" s="3">
        <v>224900.42</v>
      </c>
      <c r="L4284">
        <f t="shared" si="67"/>
        <v>1521</v>
      </c>
    </row>
    <row r="4285" spans="1:12" x14ac:dyDescent="0.25">
      <c r="A4285" t="s">
        <v>3011</v>
      </c>
      <c r="B4285">
        <v>2026</v>
      </c>
      <c r="C4285" t="s">
        <v>5</v>
      </c>
      <c r="D4285" t="s">
        <v>10</v>
      </c>
      <c r="E4285" t="s">
        <v>3012</v>
      </c>
      <c r="F4285" s="3">
        <v>483163</v>
      </c>
      <c r="G4285" s="3">
        <v>-389091</v>
      </c>
      <c r="H4285" s="3">
        <v>94072</v>
      </c>
      <c r="I4285" s="3">
        <v>-31753.72</v>
      </c>
      <c r="J4285" s="4" t="s">
        <v>3369</v>
      </c>
      <c r="K4285" s="3">
        <v>62318.28</v>
      </c>
      <c r="L4285">
        <f t="shared" si="67"/>
        <v>1521</v>
      </c>
    </row>
    <row r="4286" spans="1:12" x14ac:dyDescent="0.25">
      <c r="A4286" t="str">
        <f>A4285</f>
        <v>Veterans of Foreign Wars #5137</v>
      </c>
      <c r="B4286">
        <f>B4285</f>
        <v>2026</v>
      </c>
      <c r="C4286" t="s">
        <v>3357</v>
      </c>
      <c r="D4286" t="str">
        <f>D4285</f>
        <v>501(c)(19)</v>
      </c>
      <c r="E4286" t="str">
        <f>E4285</f>
        <v>0180-48</v>
      </c>
      <c r="F4286" s="3">
        <f>SUM(F4284:F4285)</f>
        <v>3123507.95</v>
      </c>
      <c r="G4286" s="3">
        <f>SUM(G4284:G4285)</f>
        <v>-2761849.75</v>
      </c>
      <c r="H4286" s="3">
        <f>SUM(H4284:H4285)</f>
        <v>361658.2</v>
      </c>
      <c r="I4286" s="3">
        <f>SUM(I4284:I4285)</f>
        <v>-74439.5</v>
      </c>
      <c r="J4286" s="4" t="s">
        <v>3369</v>
      </c>
      <c r="K4286" s="3">
        <f>SUM(K4284:K4285)</f>
        <v>287218.7</v>
      </c>
      <c r="L4286">
        <f t="shared" si="67"/>
        <v>1521</v>
      </c>
    </row>
    <row r="4287" spans="1:12" x14ac:dyDescent="0.25">
      <c r="A4287" t="s">
        <v>3013</v>
      </c>
      <c r="B4287">
        <v>2026</v>
      </c>
      <c r="C4287" t="s">
        <v>1</v>
      </c>
      <c r="D4287" t="s">
        <v>10</v>
      </c>
      <c r="E4287" t="s">
        <v>3014</v>
      </c>
      <c r="F4287" s="3">
        <v>2241985.75</v>
      </c>
      <c r="G4287" s="3">
        <v>-1991989.8</v>
      </c>
      <c r="H4287" s="3">
        <v>249995.95</v>
      </c>
      <c r="I4287" s="3">
        <v>-58213.88</v>
      </c>
      <c r="J4287" s="4" t="s">
        <v>3369</v>
      </c>
      <c r="K4287" s="3">
        <v>191782.07</v>
      </c>
      <c r="L4287">
        <f t="shared" si="67"/>
        <v>1522</v>
      </c>
    </row>
    <row r="4288" spans="1:12" x14ac:dyDescent="0.25">
      <c r="A4288" t="s">
        <v>3013</v>
      </c>
      <c r="B4288">
        <v>2026</v>
      </c>
      <c r="C4288" t="s">
        <v>5</v>
      </c>
      <c r="D4288" t="s">
        <v>10</v>
      </c>
      <c r="E4288" t="s">
        <v>3014</v>
      </c>
      <c r="F4288" s="3">
        <v>28710</v>
      </c>
      <c r="G4288" s="3">
        <v>-22638.94</v>
      </c>
      <c r="H4288" s="3">
        <v>6071.06</v>
      </c>
      <c r="I4288" s="3">
        <v>-5054.8</v>
      </c>
      <c r="J4288" s="4" t="s">
        <v>3369</v>
      </c>
      <c r="K4288" s="3">
        <v>1016.26</v>
      </c>
      <c r="L4288">
        <f t="shared" si="67"/>
        <v>1522</v>
      </c>
    </row>
    <row r="4289" spans="1:12" x14ac:dyDescent="0.25">
      <c r="A4289" t="str">
        <f>A4288</f>
        <v>Veterans of Foreign Wars #5299</v>
      </c>
      <c r="B4289">
        <f>B4288</f>
        <v>2026</v>
      </c>
      <c r="C4289" t="s">
        <v>3357</v>
      </c>
      <c r="D4289" t="str">
        <f>D4288</f>
        <v>501(c)(19)</v>
      </c>
      <c r="E4289" t="str">
        <f>E4288</f>
        <v>0341-48</v>
      </c>
      <c r="F4289" s="3">
        <f>SUM(F4287:F4288)</f>
        <v>2270695.75</v>
      </c>
      <c r="G4289" s="3">
        <f>SUM(G4287:G4288)</f>
        <v>-2014628.74</v>
      </c>
      <c r="H4289" s="3">
        <f>SUM(H4287:H4288)</f>
        <v>256067.01</v>
      </c>
      <c r="I4289" s="3">
        <f>SUM(I4287:I4288)</f>
        <v>-63268.68</v>
      </c>
      <c r="J4289" s="4" t="s">
        <v>3369</v>
      </c>
      <c r="K4289" s="3">
        <f>SUM(K4287:K4288)</f>
        <v>192798.33000000002</v>
      </c>
      <c r="L4289">
        <f t="shared" si="67"/>
        <v>1522</v>
      </c>
    </row>
    <row r="4290" spans="1:12" x14ac:dyDescent="0.25">
      <c r="A4290" t="s">
        <v>3015</v>
      </c>
      <c r="B4290">
        <v>2026</v>
      </c>
      <c r="C4290" t="s">
        <v>1</v>
      </c>
      <c r="D4290" t="s">
        <v>10</v>
      </c>
      <c r="E4290" t="s">
        <v>3016</v>
      </c>
      <c r="F4290" s="3">
        <v>3314437.6</v>
      </c>
      <c r="G4290" s="3">
        <v>-2769878.5</v>
      </c>
      <c r="H4290" s="3">
        <v>544559.1</v>
      </c>
      <c r="I4290" s="3">
        <v>-194608.23</v>
      </c>
      <c r="J4290" s="4" t="s">
        <v>3369</v>
      </c>
      <c r="K4290" s="3">
        <v>349950.87</v>
      </c>
      <c r="L4290">
        <f t="shared" si="67"/>
        <v>1523</v>
      </c>
    </row>
    <row r="4291" spans="1:12" x14ac:dyDescent="0.25">
      <c r="A4291" t="s">
        <v>3015</v>
      </c>
      <c r="B4291">
        <v>2026</v>
      </c>
      <c r="C4291" t="s">
        <v>5</v>
      </c>
      <c r="D4291" t="s">
        <v>10</v>
      </c>
      <c r="E4291" t="s">
        <v>3016</v>
      </c>
      <c r="F4291" s="3">
        <v>148331</v>
      </c>
      <c r="G4291" s="3">
        <v>-110228</v>
      </c>
      <c r="H4291" s="3">
        <v>38103</v>
      </c>
      <c r="I4291" s="3">
        <v>-9783.92</v>
      </c>
      <c r="J4291" s="4" t="s">
        <v>3369</v>
      </c>
      <c r="K4291" s="3">
        <v>28319.08</v>
      </c>
      <c r="L4291">
        <f t="shared" si="67"/>
        <v>1523</v>
      </c>
    </row>
    <row r="4292" spans="1:12" x14ac:dyDescent="0.25">
      <c r="A4292" t="str">
        <f>A4291</f>
        <v>Veterans of Foreign Wars #5303</v>
      </c>
      <c r="B4292">
        <f>B4291</f>
        <v>2026</v>
      </c>
      <c r="C4292" t="s">
        <v>3357</v>
      </c>
      <c r="D4292" t="str">
        <f>D4291</f>
        <v>501(c)(19)</v>
      </c>
      <c r="E4292" t="str">
        <f>E4291</f>
        <v>0347-48</v>
      </c>
      <c r="F4292" s="3">
        <f>SUM(F4290:F4291)</f>
        <v>3462768.6</v>
      </c>
      <c r="G4292" s="3">
        <f>SUM(G4290:G4291)</f>
        <v>-2880106.5</v>
      </c>
      <c r="H4292" s="3">
        <f>SUM(H4290:H4291)</f>
        <v>582662.1</v>
      </c>
      <c r="I4292" s="3">
        <f>SUM(I4290:I4291)</f>
        <v>-204392.15000000002</v>
      </c>
      <c r="J4292" s="4" t="s">
        <v>3369</v>
      </c>
      <c r="K4292" s="3">
        <f>SUM(K4290:K4291)</f>
        <v>378269.95</v>
      </c>
      <c r="L4292">
        <f t="shared" ref="L4292:L4355" si="68">IF(E4292=E4291,L4291,L4291+1)</f>
        <v>1523</v>
      </c>
    </row>
    <row r="4293" spans="1:12" x14ac:dyDescent="0.25">
      <c r="A4293" t="s">
        <v>3017</v>
      </c>
      <c r="B4293">
        <v>2026</v>
      </c>
      <c r="C4293" t="s">
        <v>1</v>
      </c>
      <c r="D4293" t="s">
        <v>10</v>
      </c>
      <c r="E4293" t="s">
        <v>3018</v>
      </c>
      <c r="F4293" s="3">
        <v>955431.75</v>
      </c>
      <c r="G4293" s="3">
        <v>-787937.75</v>
      </c>
      <c r="H4293" s="3">
        <v>167494</v>
      </c>
      <c r="I4293" s="3">
        <v>-62873.03</v>
      </c>
      <c r="J4293" s="4" t="s">
        <v>3369</v>
      </c>
      <c r="K4293" s="3">
        <v>104620.97</v>
      </c>
      <c r="L4293">
        <f t="shared" si="68"/>
        <v>1524</v>
      </c>
    </row>
    <row r="4294" spans="1:12" x14ac:dyDescent="0.25">
      <c r="A4294" t="s">
        <v>3017</v>
      </c>
      <c r="B4294">
        <v>2026</v>
      </c>
      <c r="C4294" t="s">
        <v>5</v>
      </c>
      <c r="D4294" t="s">
        <v>10</v>
      </c>
      <c r="E4294" t="s">
        <v>3018</v>
      </c>
      <c r="F4294" s="3">
        <v>29903</v>
      </c>
      <c r="G4294" s="3">
        <v>-22215.200000000001</v>
      </c>
      <c r="H4294" s="3">
        <v>7687.8</v>
      </c>
      <c r="I4294" s="3">
        <v>-7931.73</v>
      </c>
      <c r="J4294" s="4" t="s">
        <v>3369</v>
      </c>
      <c r="K4294" s="3">
        <v>-243.93</v>
      </c>
      <c r="L4294">
        <f t="shared" si="68"/>
        <v>1524</v>
      </c>
    </row>
    <row r="4295" spans="1:12" x14ac:dyDescent="0.25">
      <c r="A4295" t="str">
        <f>A4294</f>
        <v>Veterans of Foreign Wars #5356</v>
      </c>
      <c r="B4295">
        <f>B4294</f>
        <v>2026</v>
      </c>
      <c r="C4295" t="s">
        <v>3357</v>
      </c>
      <c r="D4295" t="str">
        <f>D4294</f>
        <v>501(c)(19)</v>
      </c>
      <c r="E4295" t="str">
        <f>E4294</f>
        <v>0120-48</v>
      </c>
      <c r="F4295" s="3">
        <f>SUM(F4293:F4294)</f>
        <v>985334.75</v>
      </c>
      <c r="G4295" s="3">
        <f>SUM(G4293:G4294)</f>
        <v>-810152.95</v>
      </c>
      <c r="H4295" s="3">
        <f>SUM(H4293:H4294)</f>
        <v>175181.8</v>
      </c>
      <c r="I4295" s="3">
        <f>SUM(I4293:I4294)</f>
        <v>-70804.759999999995</v>
      </c>
      <c r="J4295" s="4" t="s">
        <v>3369</v>
      </c>
      <c r="K4295" s="3">
        <f>SUM(K4293:K4294)</f>
        <v>104377.04000000001</v>
      </c>
      <c r="L4295">
        <f t="shared" si="68"/>
        <v>1524</v>
      </c>
    </row>
    <row r="4296" spans="1:12" x14ac:dyDescent="0.25">
      <c r="A4296" t="s">
        <v>3019</v>
      </c>
      <c r="B4296">
        <v>2026</v>
      </c>
      <c r="C4296" t="s">
        <v>1</v>
      </c>
      <c r="D4296" t="s">
        <v>10</v>
      </c>
      <c r="E4296" t="s">
        <v>3020</v>
      </c>
      <c r="F4296" s="3">
        <v>4460433</v>
      </c>
      <c r="G4296" s="3">
        <v>-3917067</v>
      </c>
      <c r="H4296" s="3">
        <v>543366</v>
      </c>
      <c r="I4296" s="3">
        <v>-200974.38</v>
      </c>
      <c r="J4296" s="4" t="s">
        <v>3369</v>
      </c>
      <c r="K4296" s="3">
        <v>342391.62</v>
      </c>
      <c r="L4296">
        <f t="shared" si="68"/>
        <v>1525</v>
      </c>
    </row>
    <row r="4297" spans="1:12" x14ac:dyDescent="0.25">
      <c r="A4297" t="s">
        <v>3019</v>
      </c>
      <c r="B4297">
        <v>2026</v>
      </c>
      <c r="C4297" t="s">
        <v>5</v>
      </c>
      <c r="D4297" t="s">
        <v>10</v>
      </c>
      <c r="E4297" t="s">
        <v>3020</v>
      </c>
      <c r="F4297" s="3">
        <v>315415</v>
      </c>
      <c r="G4297" s="3">
        <v>-258756</v>
      </c>
      <c r="H4297" s="3">
        <v>56659</v>
      </c>
      <c r="I4297" s="3">
        <v>-18194.84</v>
      </c>
      <c r="J4297" s="4" t="s">
        <v>3369</v>
      </c>
      <c r="K4297" s="3">
        <v>38464.160000000003</v>
      </c>
      <c r="L4297">
        <f t="shared" si="68"/>
        <v>1525</v>
      </c>
    </row>
    <row r="4298" spans="1:12" x14ac:dyDescent="0.25">
      <c r="A4298" t="str">
        <f>A4297</f>
        <v>Veterans of Foreign Wars #5434</v>
      </c>
      <c r="B4298">
        <f>B4297</f>
        <v>2026</v>
      </c>
      <c r="C4298" t="s">
        <v>3357</v>
      </c>
      <c r="D4298" t="str">
        <f>D4297</f>
        <v>501(c)(19)</v>
      </c>
      <c r="E4298" t="str">
        <f>E4297</f>
        <v>0109-48</v>
      </c>
      <c r="F4298" s="3">
        <f>SUM(F4296:F4297)</f>
        <v>4775848</v>
      </c>
      <c r="G4298" s="3">
        <f>SUM(G4296:G4297)</f>
        <v>-4175823</v>
      </c>
      <c r="H4298" s="3">
        <f>SUM(H4296:H4297)</f>
        <v>600025</v>
      </c>
      <c r="I4298" s="3">
        <f>SUM(I4296:I4297)</f>
        <v>-219169.22</v>
      </c>
      <c r="J4298" s="4" t="s">
        <v>3369</v>
      </c>
      <c r="K4298" s="3">
        <f>SUM(K4296:K4297)</f>
        <v>380855.78</v>
      </c>
      <c r="L4298">
        <f t="shared" si="68"/>
        <v>1525</v>
      </c>
    </row>
    <row r="4299" spans="1:12" x14ac:dyDescent="0.25">
      <c r="A4299" t="s">
        <v>3021</v>
      </c>
      <c r="B4299">
        <v>2026</v>
      </c>
      <c r="C4299" t="s">
        <v>1</v>
      </c>
      <c r="D4299" t="s">
        <v>10</v>
      </c>
      <c r="E4299" t="s">
        <v>3022</v>
      </c>
      <c r="F4299" s="3">
        <v>1626015.25</v>
      </c>
      <c r="G4299" s="3">
        <v>-1513398.6</v>
      </c>
      <c r="H4299" s="3">
        <v>112616.65</v>
      </c>
      <c r="I4299" s="3">
        <v>-21906.91</v>
      </c>
      <c r="J4299" s="4" t="s">
        <v>3369</v>
      </c>
      <c r="K4299" s="3">
        <v>90709.74</v>
      </c>
      <c r="L4299">
        <f t="shared" si="68"/>
        <v>1526</v>
      </c>
    </row>
    <row r="4300" spans="1:12" x14ac:dyDescent="0.25">
      <c r="A4300" t="s">
        <v>3021</v>
      </c>
      <c r="B4300">
        <v>2026</v>
      </c>
      <c r="C4300" t="s">
        <v>5</v>
      </c>
      <c r="D4300" t="s">
        <v>10</v>
      </c>
      <c r="E4300" t="s">
        <v>3022</v>
      </c>
      <c r="F4300" s="3">
        <v>101830</v>
      </c>
      <c r="G4300" s="3">
        <v>-82567</v>
      </c>
      <c r="H4300" s="3">
        <v>19263</v>
      </c>
      <c r="I4300" s="3">
        <v>-5251.97</v>
      </c>
      <c r="J4300" s="4" t="s">
        <v>3369</v>
      </c>
      <c r="K4300" s="3">
        <v>14011.03</v>
      </c>
      <c r="L4300">
        <f t="shared" si="68"/>
        <v>1526</v>
      </c>
    </row>
    <row r="4301" spans="1:12" x14ac:dyDescent="0.25">
      <c r="A4301" t="str">
        <f>A4300</f>
        <v>Veterans of Foreign Wars #5436</v>
      </c>
      <c r="B4301">
        <f>B4300</f>
        <v>2026</v>
      </c>
      <c r="C4301" t="s">
        <v>3357</v>
      </c>
      <c r="D4301" t="str">
        <f>D4300</f>
        <v>501(c)(19)</v>
      </c>
      <c r="E4301" t="str">
        <f>E4300</f>
        <v>0091-48</v>
      </c>
      <c r="F4301" s="3">
        <f>SUM(F4299:F4300)</f>
        <v>1727845.25</v>
      </c>
      <c r="G4301" s="3">
        <f>SUM(G4299:G4300)</f>
        <v>-1595965.6</v>
      </c>
      <c r="H4301" s="3">
        <f>SUM(H4299:H4300)</f>
        <v>131879.65</v>
      </c>
      <c r="I4301" s="3">
        <f>SUM(I4299:I4300)</f>
        <v>-27158.880000000001</v>
      </c>
      <c r="J4301" s="4" t="s">
        <v>3369</v>
      </c>
      <c r="K4301" s="3">
        <f>SUM(K4299:K4300)</f>
        <v>104720.77</v>
      </c>
      <c r="L4301">
        <f t="shared" si="68"/>
        <v>1526</v>
      </c>
    </row>
    <row r="4302" spans="1:12" x14ac:dyDescent="0.25">
      <c r="A4302" t="s">
        <v>3023</v>
      </c>
      <c r="B4302">
        <v>2026</v>
      </c>
      <c r="C4302" t="s">
        <v>1</v>
      </c>
      <c r="D4302" t="s">
        <v>10</v>
      </c>
      <c r="E4302" t="s">
        <v>3024</v>
      </c>
      <c r="F4302" s="3">
        <v>7486652.5</v>
      </c>
      <c r="G4302" s="3">
        <v>-6941833.25</v>
      </c>
      <c r="H4302" s="3">
        <v>544819.25</v>
      </c>
      <c r="I4302" s="3">
        <v>-186698.76</v>
      </c>
      <c r="J4302" s="4" t="s">
        <v>3369</v>
      </c>
      <c r="K4302" s="3">
        <v>358120.49</v>
      </c>
      <c r="L4302">
        <f t="shared" si="68"/>
        <v>1527</v>
      </c>
    </row>
    <row r="4303" spans="1:12" x14ac:dyDescent="0.25">
      <c r="A4303" t="s">
        <v>3023</v>
      </c>
      <c r="B4303">
        <v>2026</v>
      </c>
      <c r="C4303" t="s">
        <v>5</v>
      </c>
      <c r="D4303" t="s">
        <v>10</v>
      </c>
      <c r="E4303" t="s">
        <v>3024</v>
      </c>
      <c r="F4303" s="3">
        <v>188254</v>
      </c>
      <c r="G4303" s="3">
        <v>-158640</v>
      </c>
      <c r="H4303" s="3">
        <v>29614</v>
      </c>
      <c r="I4303" s="3">
        <v>-7611.18</v>
      </c>
      <c r="J4303" s="4" t="s">
        <v>3369</v>
      </c>
      <c r="K4303" s="3">
        <v>22002.82</v>
      </c>
      <c r="L4303">
        <f t="shared" si="68"/>
        <v>1527</v>
      </c>
    </row>
    <row r="4304" spans="1:12" x14ac:dyDescent="0.25">
      <c r="A4304" t="str">
        <f>A4303</f>
        <v>Veterans of Foreign Wars #5532</v>
      </c>
      <c r="B4304">
        <f>B4303</f>
        <v>2026</v>
      </c>
      <c r="C4304" t="s">
        <v>3357</v>
      </c>
      <c r="D4304" t="str">
        <f>D4303</f>
        <v>501(c)(19)</v>
      </c>
      <c r="E4304" t="str">
        <f>E4303</f>
        <v>0314-48</v>
      </c>
      <c r="F4304" s="3">
        <f>SUM(F4302:F4303)</f>
        <v>7674906.5</v>
      </c>
      <c r="G4304" s="3">
        <f>SUM(G4302:G4303)</f>
        <v>-7100473.25</v>
      </c>
      <c r="H4304" s="3">
        <f>SUM(H4302:H4303)</f>
        <v>574433.25</v>
      </c>
      <c r="I4304" s="3">
        <f>SUM(I4302:I4303)</f>
        <v>-194309.94</v>
      </c>
      <c r="J4304" s="4" t="s">
        <v>3369</v>
      </c>
      <c r="K4304" s="3">
        <f>SUM(K4302:K4303)</f>
        <v>380123.31</v>
      </c>
      <c r="L4304">
        <f t="shared" si="68"/>
        <v>1527</v>
      </c>
    </row>
    <row r="4305" spans="1:12" x14ac:dyDescent="0.25">
      <c r="A4305" t="s">
        <v>3025</v>
      </c>
      <c r="B4305">
        <v>2026</v>
      </c>
      <c r="C4305" t="s">
        <v>1</v>
      </c>
      <c r="D4305" t="s">
        <v>10</v>
      </c>
      <c r="E4305" t="s">
        <v>3026</v>
      </c>
      <c r="F4305" s="3">
        <v>6852682</v>
      </c>
      <c r="G4305" s="3">
        <v>-6391721.9000000004</v>
      </c>
      <c r="H4305" s="3">
        <v>460960.1</v>
      </c>
      <c r="I4305" s="3">
        <v>-166420.75</v>
      </c>
      <c r="J4305" s="4" t="s">
        <v>3369</v>
      </c>
      <c r="K4305" s="3">
        <v>294539.34999999998</v>
      </c>
      <c r="L4305">
        <f t="shared" si="68"/>
        <v>1528</v>
      </c>
    </row>
    <row r="4306" spans="1:12" x14ac:dyDescent="0.25">
      <c r="A4306" t="s">
        <v>3025</v>
      </c>
      <c r="B4306">
        <v>2026</v>
      </c>
      <c r="C4306" t="s">
        <v>5</v>
      </c>
      <c r="D4306" t="s">
        <v>10</v>
      </c>
      <c r="E4306" t="s">
        <v>3026</v>
      </c>
      <c r="F4306" s="3">
        <v>305110</v>
      </c>
      <c r="G4306" s="3">
        <v>-234067</v>
      </c>
      <c r="H4306" s="3">
        <v>71043</v>
      </c>
      <c r="I4306" s="3">
        <v>-15765.41</v>
      </c>
      <c r="J4306" s="4" t="s">
        <v>3369</v>
      </c>
      <c r="K4306" s="3">
        <v>55277.59</v>
      </c>
      <c r="L4306">
        <f t="shared" si="68"/>
        <v>1528</v>
      </c>
    </row>
    <row r="4307" spans="1:12" x14ac:dyDescent="0.25">
      <c r="A4307" t="str">
        <f>A4306</f>
        <v>Veterans of Foreign Wars #5645</v>
      </c>
      <c r="B4307">
        <f>B4306</f>
        <v>2026</v>
      </c>
      <c r="C4307" t="s">
        <v>3357</v>
      </c>
      <c r="D4307" t="str">
        <f>D4306</f>
        <v>501(c)(19)</v>
      </c>
      <c r="E4307" t="str">
        <f>E4306</f>
        <v>0123-48</v>
      </c>
      <c r="F4307" s="3">
        <f>SUM(F4305:F4306)</f>
        <v>7157792</v>
      </c>
      <c r="G4307" s="3">
        <f>SUM(G4305:G4306)</f>
        <v>-6625788.9000000004</v>
      </c>
      <c r="H4307" s="3">
        <f>SUM(H4305:H4306)</f>
        <v>532003.1</v>
      </c>
      <c r="I4307" s="3">
        <f>SUM(I4305:I4306)</f>
        <v>-182186.16</v>
      </c>
      <c r="J4307" s="4" t="s">
        <v>3369</v>
      </c>
      <c r="K4307" s="3">
        <f>SUM(K4305:K4306)</f>
        <v>349816.93999999994</v>
      </c>
      <c r="L4307">
        <f t="shared" si="68"/>
        <v>1528</v>
      </c>
    </row>
    <row r="4308" spans="1:12" x14ac:dyDescent="0.25">
      <c r="A4308" t="s">
        <v>3349</v>
      </c>
      <c r="B4308" s="2" t="s">
        <v>3324</v>
      </c>
      <c r="C4308" t="s">
        <v>9</v>
      </c>
      <c r="D4308" t="s">
        <v>10</v>
      </c>
      <c r="E4308" t="s">
        <v>3350</v>
      </c>
      <c r="F4308" s="3">
        <v>28800</v>
      </c>
      <c r="G4308" s="3">
        <v>0</v>
      </c>
      <c r="H4308" s="3">
        <v>28800</v>
      </c>
      <c r="I4308" s="3">
        <v>-28956.62</v>
      </c>
      <c r="J4308" s="3">
        <v>0</v>
      </c>
      <c r="K4308" s="3">
        <v>-156.62</v>
      </c>
      <c r="L4308">
        <f t="shared" si="68"/>
        <v>1529</v>
      </c>
    </row>
    <row r="4309" spans="1:12" x14ac:dyDescent="0.25">
      <c r="A4309" t="s">
        <v>3349</v>
      </c>
      <c r="B4309" s="2" t="s">
        <v>3324</v>
      </c>
      <c r="C4309" t="s">
        <v>12</v>
      </c>
      <c r="D4309" t="s">
        <v>10</v>
      </c>
      <c r="E4309" t="s">
        <v>3350</v>
      </c>
      <c r="F4309" s="3">
        <v>0</v>
      </c>
      <c r="G4309" s="3">
        <v>0</v>
      </c>
      <c r="H4309" s="3">
        <v>0</v>
      </c>
      <c r="I4309" s="3">
        <v>-555</v>
      </c>
      <c r="J4309" s="4" t="s">
        <v>3369</v>
      </c>
      <c r="K4309" s="3">
        <v>-555</v>
      </c>
      <c r="L4309">
        <f t="shared" si="68"/>
        <v>1529</v>
      </c>
    </row>
    <row r="4310" spans="1:12" x14ac:dyDescent="0.25">
      <c r="A4310" t="s">
        <v>3349</v>
      </c>
      <c r="B4310" s="2" t="s">
        <v>3324</v>
      </c>
      <c r="C4310" t="s">
        <v>1</v>
      </c>
      <c r="D4310" t="s">
        <v>10</v>
      </c>
      <c r="E4310" t="s">
        <v>3350</v>
      </c>
      <c r="F4310" s="3">
        <v>715279</v>
      </c>
      <c r="G4310" s="3">
        <v>-641513</v>
      </c>
      <c r="H4310" s="3">
        <v>73766</v>
      </c>
      <c r="I4310" s="3">
        <v>-26326.77</v>
      </c>
      <c r="J4310" s="4" t="s">
        <v>3369</v>
      </c>
      <c r="K4310" s="3">
        <v>47439.23</v>
      </c>
      <c r="L4310">
        <f t="shared" si="68"/>
        <v>1529</v>
      </c>
    </row>
    <row r="4311" spans="1:12" x14ac:dyDescent="0.25">
      <c r="A4311" t="s">
        <v>3349</v>
      </c>
      <c r="B4311" s="2" t="s">
        <v>3324</v>
      </c>
      <c r="C4311" t="s">
        <v>5</v>
      </c>
      <c r="D4311" t="s">
        <v>10</v>
      </c>
      <c r="E4311" t="s">
        <v>3350</v>
      </c>
      <c r="F4311" s="3">
        <v>0</v>
      </c>
      <c r="G4311" s="3">
        <v>0</v>
      </c>
      <c r="H4311" s="3">
        <v>0</v>
      </c>
      <c r="I4311" s="3">
        <v>-1596.96</v>
      </c>
      <c r="J4311" s="4" t="s">
        <v>3369</v>
      </c>
      <c r="K4311" s="3">
        <v>-1596.96</v>
      </c>
      <c r="L4311">
        <f t="shared" si="68"/>
        <v>1529</v>
      </c>
    </row>
    <row r="4312" spans="1:12" x14ac:dyDescent="0.25">
      <c r="A4312" t="str">
        <f>A4311</f>
        <v>Veterans of Foreign Wars #5647</v>
      </c>
      <c r="B4312" s="2" t="str">
        <f>B4311</f>
        <v>2025 (Closure)</v>
      </c>
      <c r="C4312" t="s">
        <v>3357</v>
      </c>
      <c r="D4312" t="str">
        <f>D4311</f>
        <v>501(c)(19)</v>
      </c>
      <c r="E4312" t="str">
        <f>E4311</f>
        <v>0367-48</v>
      </c>
      <c r="F4312" s="3">
        <f>SUM(F4308:F4311)</f>
        <v>744079</v>
      </c>
      <c r="G4312" s="3">
        <f>SUM(G4308:G4311)</f>
        <v>-641513</v>
      </c>
      <c r="H4312" s="3">
        <f>SUM(H4308:H4311)</f>
        <v>102566</v>
      </c>
      <c r="I4312" s="3">
        <f>SUM(I4308:I4311)</f>
        <v>-57435.35</v>
      </c>
      <c r="J4312" s="3">
        <v>0</v>
      </c>
      <c r="K4312" s="3">
        <f>SUM(K4308:K4311)</f>
        <v>45130.65</v>
      </c>
      <c r="L4312">
        <f t="shared" si="68"/>
        <v>1529</v>
      </c>
    </row>
    <row r="4313" spans="1:12" x14ac:dyDescent="0.25">
      <c r="A4313" t="s">
        <v>3027</v>
      </c>
      <c r="B4313">
        <v>2026</v>
      </c>
      <c r="C4313" t="s">
        <v>5</v>
      </c>
      <c r="D4313" t="s">
        <v>10</v>
      </c>
      <c r="E4313" t="s">
        <v>3028</v>
      </c>
      <c r="F4313" s="3">
        <v>554669</v>
      </c>
      <c r="G4313" s="3">
        <v>-438209</v>
      </c>
      <c r="H4313" s="3">
        <v>116460</v>
      </c>
      <c r="I4313" s="3">
        <v>-31749.51</v>
      </c>
      <c r="J4313" s="4" t="s">
        <v>3369</v>
      </c>
      <c r="K4313" s="3">
        <v>84710.49</v>
      </c>
      <c r="L4313">
        <f t="shared" si="68"/>
        <v>1530</v>
      </c>
    </row>
    <row r="4314" spans="1:12" x14ac:dyDescent="0.25">
      <c r="A4314" t="str">
        <f>A4313</f>
        <v>Veterans of Foreign Wars #5665</v>
      </c>
      <c r="B4314">
        <f>B4313</f>
        <v>2026</v>
      </c>
      <c r="C4314" t="s">
        <v>3357</v>
      </c>
      <c r="D4314" t="str">
        <f>D4313</f>
        <v>501(c)(19)</v>
      </c>
      <c r="E4314" t="str">
        <f>E4313</f>
        <v>0223-48</v>
      </c>
      <c r="F4314" s="3">
        <f>SUM(F4313)</f>
        <v>554669</v>
      </c>
      <c r="G4314" s="3">
        <f>SUM(G4313)</f>
        <v>-438209</v>
      </c>
      <c r="H4314" s="3">
        <f>SUM(H4313)</f>
        <v>116460</v>
      </c>
      <c r="I4314" s="3">
        <f>SUM(I4313)</f>
        <v>-31749.51</v>
      </c>
      <c r="J4314" s="4" t="s">
        <v>3369</v>
      </c>
      <c r="K4314" s="3">
        <f>SUM(K4313)</f>
        <v>84710.49</v>
      </c>
      <c r="L4314">
        <f t="shared" si="68"/>
        <v>1530</v>
      </c>
    </row>
    <row r="4315" spans="1:12" x14ac:dyDescent="0.25">
      <c r="A4315" t="s">
        <v>3029</v>
      </c>
      <c r="B4315">
        <v>2026</v>
      </c>
      <c r="C4315" t="s">
        <v>1</v>
      </c>
      <c r="D4315" t="s">
        <v>10</v>
      </c>
      <c r="E4315" t="s">
        <v>3030</v>
      </c>
      <c r="F4315" s="3">
        <v>3238871</v>
      </c>
      <c r="G4315" s="3">
        <v>-2592607.5</v>
      </c>
      <c r="H4315" s="3">
        <v>646263.5</v>
      </c>
      <c r="I4315" s="3">
        <v>-242591.17</v>
      </c>
      <c r="J4315" s="4" t="s">
        <v>3369</v>
      </c>
      <c r="K4315" s="3">
        <v>403672.33</v>
      </c>
      <c r="L4315">
        <f t="shared" si="68"/>
        <v>1531</v>
      </c>
    </row>
    <row r="4316" spans="1:12" x14ac:dyDescent="0.25">
      <c r="A4316" t="s">
        <v>3029</v>
      </c>
      <c r="B4316">
        <v>2026</v>
      </c>
      <c r="C4316" t="s">
        <v>5</v>
      </c>
      <c r="D4316" t="s">
        <v>10</v>
      </c>
      <c r="E4316" t="s">
        <v>3030</v>
      </c>
      <c r="F4316" s="3">
        <v>682846</v>
      </c>
      <c r="G4316" s="3">
        <v>-544642.05000000005</v>
      </c>
      <c r="H4316" s="3">
        <v>138203.95000000001</v>
      </c>
      <c r="I4316" s="3">
        <v>-38255.15</v>
      </c>
      <c r="J4316" s="4" t="s">
        <v>3369</v>
      </c>
      <c r="K4316" s="3">
        <v>99948.800000000003</v>
      </c>
      <c r="L4316">
        <f t="shared" si="68"/>
        <v>1531</v>
      </c>
    </row>
    <row r="4317" spans="1:12" x14ac:dyDescent="0.25">
      <c r="A4317" t="str">
        <f>A4316</f>
        <v>Veterans of Foreign Wars #5713</v>
      </c>
      <c r="B4317">
        <f>B4316</f>
        <v>2026</v>
      </c>
      <c r="C4317" t="s">
        <v>3357</v>
      </c>
      <c r="D4317" t="str">
        <f>D4316</f>
        <v>501(c)(19)</v>
      </c>
      <c r="E4317" t="str">
        <f>E4316</f>
        <v>0213-48</v>
      </c>
      <c r="F4317" s="3">
        <f>SUM(F4315:F4316)</f>
        <v>3921717</v>
      </c>
      <c r="G4317" s="3">
        <f>SUM(G4315:G4316)</f>
        <v>-3137249.55</v>
      </c>
      <c r="H4317" s="3">
        <f>SUM(H4315:H4316)</f>
        <v>784467.45</v>
      </c>
      <c r="I4317" s="3">
        <f>SUM(I4315:I4316)</f>
        <v>-280846.32</v>
      </c>
      <c r="J4317" s="4" t="s">
        <v>3369</v>
      </c>
      <c r="K4317" s="3">
        <f>SUM(K4315:K4316)</f>
        <v>503621.13</v>
      </c>
      <c r="L4317">
        <f t="shared" si="68"/>
        <v>1531</v>
      </c>
    </row>
    <row r="4318" spans="1:12" x14ac:dyDescent="0.25">
      <c r="A4318" t="s">
        <v>3031</v>
      </c>
      <c r="B4318">
        <v>2026</v>
      </c>
      <c r="C4318" t="s">
        <v>1</v>
      </c>
      <c r="D4318" t="s">
        <v>10</v>
      </c>
      <c r="E4318" t="s">
        <v>3032</v>
      </c>
      <c r="F4318" s="3">
        <v>564229.5</v>
      </c>
      <c r="G4318" s="3">
        <v>-477937.25</v>
      </c>
      <c r="H4318" s="3">
        <v>86292.25</v>
      </c>
      <c r="I4318" s="3">
        <v>-20664.32</v>
      </c>
      <c r="J4318" s="4" t="s">
        <v>3369</v>
      </c>
      <c r="K4318" s="3">
        <v>65627.929999999993</v>
      </c>
      <c r="L4318">
        <f t="shared" si="68"/>
        <v>1532</v>
      </c>
    </row>
    <row r="4319" spans="1:12" x14ac:dyDescent="0.25">
      <c r="A4319" t="s">
        <v>3031</v>
      </c>
      <c r="B4319">
        <v>2026</v>
      </c>
      <c r="C4319" t="s">
        <v>5</v>
      </c>
      <c r="D4319" t="s">
        <v>10</v>
      </c>
      <c r="E4319" t="s">
        <v>3032</v>
      </c>
      <c r="F4319" s="3">
        <v>102172</v>
      </c>
      <c r="G4319" s="3">
        <v>-84420</v>
      </c>
      <c r="H4319" s="3">
        <v>17752</v>
      </c>
      <c r="I4319" s="3">
        <v>-5088.82</v>
      </c>
      <c r="J4319" s="4" t="s">
        <v>3369</v>
      </c>
      <c r="K4319" s="3">
        <v>12663.18</v>
      </c>
      <c r="L4319">
        <f t="shared" si="68"/>
        <v>1532</v>
      </c>
    </row>
    <row r="4320" spans="1:12" x14ac:dyDescent="0.25">
      <c r="A4320" t="str">
        <f>A4319</f>
        <v>Veterans of Foreign Wars #5803</v>
      </c>
      <c r="B4320">
        <f>B4319</f>
        <v>2026</v>
      </c>
      <c r="C4320" t="s">
        <v>3357</v>
      </c>
      <c r="D4320" t="str">
        <f>D4319</f>
        <v>501(c)(19)</v>
      </c>
      <c r="E4320" t="str">
        <f>E4319</f>
        <v>0041-48</v>
      </c>
      <c r="F4320" s="3">
        <f>SUM(F4318:F4319)</f>
        <v>666401.5</v>
      </c>
      <c r="G4320" s="3">
        <f>SUM(G4318:G4319)</f>
        <v>-562357.25</v>
      </c>
      <c r="H4320" s="3">
        <f>SUM(H4318:H4319)</f>
        <v>104044.25</v>
      </c>
      <c r="I4320" s="3">
        <f>SUM(I4318:I4319)</f>
        <v>-25753.14</v>
      </c>
      <c r="J4320" s="4" t="s">
        <v>3369</v>
      </c>
      <c r="K4320" s="3">
        <f>SUM(K4318:K4319)</f>
        <v>78291.109999999986</v>
      </c>
      <c r="L4320">
        <f t="shared" si="68"/>
        <v>1532</v>
      </c>
    </row>
    <row r="4321" spans="1:12" x14ac:dyDescent="0.25">
      <c r="A4321" t="s">
        <v>3033</v>
      </c>
      <c r="B4321">
        <v>2026</v>
      </c>
      <c r="C4321" t="s">
        <v>1</v>
      </c>
      <c r="D4321" t="s">
        <v>10</v>
      </c>
      <c r="E4321" t="s">
        <v>3034</v>
      </c>
      <c r="F4321" s="3">
        <v>2208483.25</v>
      </c>
      <c r="G4321" s="3">
        <v>-1779459.5</v>
      </c>
      <c r="H4321" s="3">
        <v>429023.75</v>
      </c>
      <c r="I4321" s="3">
        <v>-157544.79999999999</v>
      </c>
      <c r="J4321" s="4" t="s">
        <v>3369</v>
      </c>
      <c r="K4321" s="3">
        <v>271478.95</v>
      </c>
      <c r="L4321">
        <f t="shared" si="68"/>
        <v>1533</v>
      </c>
    </row>
    <row r="4322" spans="1:12" x14ac:dyDescent="0.25">
      <c r="A4322" t="s">
        <v>3033</v>
      </c>
      <c r="B4322">
        <v>2026</v>
      </c>
      <c r="C4322" t="s">
        <v>5</v>
      </c>
      <c r="D4322" t="s">
        <v>10</v>
      </c>
      <c r="E4322" t="s">
        <v>3034</v>
      </c>
      <c r="F4322" s="3">
        <v>57538</v>
      </c>
      <c r="G4322" s="3">
        <v>-45725</v>
      </c>
      <c r="H4322" s="3">
        <v>11813</v>
      </c>
      <c r="I4322" s="3">
        <v>-6254.09</v>
      </c>
      <c r="J4322" s="4" t="s">
        <v>3369</v>
      </c>
      <c r="K4322" s="3">
        <v>5558.91</v>
      </c>
      <c r="L4322">
        <f t="shared" si="68"/>
        <v>1533</v>
      </c>
    </row>
    <row r="4323" spans="1:12" x14ac:dyDescent="0.25">
      <c r="A4323" t="str">
        <f>A4322</f>
        <v>Veterans of Foreign Wars #587</v>
      </c>
      <c r="B4323">
        <f>B4322</f>
        <v>2026</v>
      </c>
      <c r="C4323" t="s">
        <v>3357</v>
      </c>
      <c r="D4323" t="str">
        <f>D4322</f>
        <v>501(c)(19)</v>
      </c>
      <c r="E4323" t="str">
        <f>E4322</f>
        <v>0300-48</v>
      </c>
      <c r="F4323" s="3">
        <f>SUM(F4321:F4322)</f>
        <v>2266021.25</v>
      </c>
      <c r="G4323" s="3">
        <f>SUM(G4321:G4322)</f>
        <v>-1825184.5</v>
      </c>
      <c r="H4323" s="3">
        <f>SUM(H4321:H4322)</f>
        <v>440836.75</v>
      </c>
      <c r="I4323" s="3">
        <f>SUM(I4321:I4322)</f>
        <v>-163798.88999999998</v>
      </c>
      <c r="J4323" s="4" t="s">
        <v>3369</v>
      </c>
      <c r="K4323" s="3">
        <f>SUM(K4321:K4322)</f>
        <v>277037.86</v>
      </c>
      <c r="L4323">
        <f t="shared" si="68"/>
        <v>1533</v>
      </c>
    </row>
    <row r="4324" spans="1:12" x14ac:dyDescent="0.25">
      <c r="A4324" t="s">
        <v>3035</v>
      </c>
      <c r="B4324">
        <v>2026</v>
      </c>
      <c r="C4324" t="s">
        <v>1</v>
      </c>
      <c r="D4324" t="s">
        <v>10</v>
      </c>
      <c r="E4324" t="s">
        <v>3036</v>
      </c>
      <c r="F4324" s="3">
        <v>843544</v>
      </c>
      <c r="G4324" s="3">
        <v>-773401.25</v>
      </c>
      <c r="H4324" s="3">
        <v>70142.75</v>
      </c>
      <c r="I4324" s="3">
        <v>-26295.11</v>
      </c>
      <c r="J4324" s="4" t="s">
        <v>3369</v>
      </c>
      <c r="K4324" s="3">
        <v>43847.64</v>
      </c>
      <c r="L4324">
        <f t="shared" si="68"/>
        <v>1534</v>
      </c>
    </row>
    <row r="4325" spans="1:12" x14ac:dyDescent="0.25">
      <c r="A4325" t="s">
        <v>3035</v>
      </c>
      <c r="B4325">
        <v>2026</v>
      </c>
      <c r="C4325" t="s">
        <v>5</v>
      </c>
      <c r="D4325" t="s">
        <v>10</v>
      </c>
      <c r="E4325" t="s">
        <v>3036</v>
      </c>
      <c r="F4325" s="3">
        <v>32540</v>
      </c>
      <c r="G4325" s="3">
        <v>-26000</v>
      </c>
      <c r="H4325" s="3">
        <v>6540</v>
      </c>
      <c r="I4325" s="3">
        <v>-2988.1</v>
      </c>
      <c r="J4325" s="4" t="s">
        <v>3369</v>
      </c>
      <c r="K4325" s="3">
        <v>3551.9</v>
      </c>
      <c r="L4325">
        <f t="shared" si="68"/>
        <v>1534</v>
      </c>
    </row>
    <row r="4326" spans="1:12" x14ac:dyDescent="0.25">
      <c r="A4326" t="str">
        <f>A4325</f>
        <v>Veterans of Foreign Wars #6067</v>
      </c>
      <c r="B4326">
        <f>B4325</f>
        <v>2026</v>
      </c>
      <c r="C4326" t="s">
        <v>3357</v>
      </c>
      <c r="D4326" t="str">
        <f>D4325</f>
        <v>501(c)(19)</v>
      </c>
      <c r="E4326" t="str">
        <f>E4325</f>
        <v>0025-48</v>
      </c>
      <c r="F4326" s="3">
        <f>SUM(F4324:F4325)</f>
        <v>876084</v>
      </c>
      <c r="G4326" s="3">
        <f>SUM(G4324:G4325)</f>
        <v>-799401.25</v>
      </c>
      <c r="H4326" s="3">
        <f>SUM(H4324:H4325)</f>
        <v>76682.75</v>
      </c>
      <c r="I4326" s="3">
        <f>SUM(I4324:I4325)</f>
        <v>-29283.21</v>
      </c>
      <c r="J4326" s="4" t="s">
        <v>3369</v>
      </c>
      <c r="K4326" s="3">
        <f>SUM(K4324:K4325)</f>
        <v>47399.54</v>
      </c>
      <c r="L4326">
        <f t="shared" si="68"/>
        <v>1534</v>
      </c>
    </row>
    <row r="4327" spans="1:12" x14ac:dyDescent="0.25">
      <c r="A4327" t="s">
        <v>3037</v>
      </c>
      <c r="B4327">
        <v>2026</v>
      </c>
      <c r="C4327" t="s">
        <v>1</v>
      </c>
      <c r="D4327" t="s">
        <v>10</v>
      </c>
      <c r="E4327" t="s">
        <v>3038</v>
      </c>
      <c r="F4327" s="3">
        <v>1517250.5</v>
      </c>
      <c r="G4327" s="3">
        <v>-1214182.45</v>
      </c>
      <c r="H4327" s="3">
        <v>303068.05</v>
      </c>
      <c r="I4327" s="3">
        <v>-113233.8</v>
      </c>
      <c r="J4327" s="4" t="s">
        <v>3369</v>
      </c>
      <c r="K4327" s="3">
        <v>189834.25</v>
      </c>
      <c r="L4327">
        <f t="shared" si="68"/>
        <v>1535</v>
      </c>
    </row>
    <row r="4328" spans="1:12" x14ac:dyDescent="0.25">
      <c r="A4328" t="s">
        <v>3037</v>
      </c>
      <c r="B4328">
        <v>2026</v>
      </c>
      <c r="C4328" t="s">
        <v>5</v>
      </c>
      <c r="D4328" t="s">
        <v>10</v>
      </c>
      <c r="E4328" t="s">
        <v>3038</v>
      </c>
      <c r="F4328" s="3">
        <v>155126</v>
      </c>
      <c r="G4328" s="3">
        <v>-125515</v>
      </c>
      <c r="H4328" s="3">
        <v>29611</v>
      </c>
      <c r="I4328" s="3">
        <v>-9782.8700000000008</v>
      </c>
      <c r="J4328" s="4" t="s">
        <v>3369</v>
      </c>
      <c r="K4328" s="3">
        <v>19828.13</v>
      </c>
      <c r="L4328">
        <f t="shared" si="68"/>
        <v>1535</v>
      </c>
    </row>
    <row r="4329" spans="1:12" x14ac:dyDescent="0.25">
      <c r="A4329" t="str">
        <f>A4328</f>
        <v>Veterans of Foreign Wars #6069</v>
      </c>
      <c r="B4329">
        <f>B4328</f>
        <v>2026</v>
      </c>
      <c r="C4329" t="s">
        <v>3357</v>
      </c>
      <c r="D4329" t="str">
        <f>D4328</f>
        <v>501(c)(19)</v>
      </c>
      <c r="E4329" t="str">
        <f>E4328</f>
        <v>0352-48</v>
      </c>
      <c r="F4329" s="3">
        <f>SUM(F4327:F4328)</f>
        <v>1672376.5</v>
      </c>
      <c r="G4329" s="3">
        <f>SUM(G4327:G4328)</f>
        <v>-1339697.45</v>
      </c>
      <c r="H4329" s="3">
        <f>SUM(H4327:H4328)</f>
        <v>332679.05</v>
      </c>
      <c r="I4329" s="3">
        <f>SUM(I4327:I4328)</f>
        <v>-123016.67</v>
      </c>
      <c r="J4329" s="4" t="s">
        <v>3369</v>
      </c>
      <c r="K4329" s="3">
        <f>SUM(K4327:K4328)</f>
        <v>209662.38</v>
      </c>
      <c r="L4329">
        <f t="shared" si="68"/>
        <v>1535</v>
      </c>
    </row>
    <row r="4330" spans="1:12" x14ac:dyDescent="0.25">
      <c r="A4330" t="s">
        <v>3039</v>
      </c>
      <c r="B4330">
        <v>2026</v>
      </c>
      <c r="C4330" t="s">
        <v>1</v>
      </c>
      <c r="D4330" t="s">
        <v>10</v>
      </c>
      <c r="E4330" t="s">
        <v>3040</v>
      </c>
      <c r="F4330" s="3">
        <v>3120403.5</v>
      </c>
      <c r="G4330" s="3">
        <v>-2878740.25</v>
      </c>
      <c r="H4330" s="3">
        <v>241663.25</v>
      </c>
      <c r="I4330" s="3">
        <v>-48383.16</v>
      </c>
      <c r="J4330" s="4" t="s">
        <v>3369</v>
      </c>
      <c r="K4330" s="3">
        <v>193280.09</v>
      </c>
      <c r="L4330">
        <f t="shared" si="68"/>
        <v>1536</v>
      </c>
    </row>
    <row r="4331" spans="1:12" x14ac:dyDescent="0.25">
      <c r="A4331" t="s">
        <v>3039</v>
      </c>
      <c r="B4331">
        <v>2026</v>
      </c>
      <c r="C4331" t="s">
        <v>5</v>
      </c>
      <c r="D4331" t="s">
        <v>10</v>
      </c>
      <c r="E4331" t="s">
        <v>3040</v>
      </c>
      <c r="F4331" s="3">
        <v>61814</v>
      </c>
      <c r="G4331" s="3">
        <v>-49025</v>
      </c>
      <c r="H4331" s="3">
        <v>12789</v>
      </c>
      <c r="I4331" s="3">
        <v>-7518.55</v>
      </c>
      <c r="J4331" s="4" t="s">
        <v>3369</v>
      </c>
      <c r="K4331" s="3">
        <v>5270.45</v>
      </c>
      <c r="L4331">
        <f t="shared" si="68"/>
        <v>1536</v>
      </c>
    </row>
    <row r="4332" spans="1:12" x14ac:dyDescent="0.25">
      <c r="A4332" t="str">
        <f>A4331</f>
        <v>Veterans of Foreign Wars #626</v>
      </c>
      <c r="B4332">
        <f>B4331</f>
        <v>2026</v>
      </c>
      <c r="C4332" t="s">
        <v>3357</v>
      </c>
      <c r="D4332" t="str">
        <f>D4331</f>
        <v>501(c)(19)</v>
      </c>
      <c r="E4332" t="str">
        <f>E4331</f>
        <v>0344-48</v>
      </c>
      <c r="F4332" s="3">
        <f>SUM(F4330:F4331)</f>
        <v>3182217.5</v>
      </c>
      <c r="G4332" s="3">
        <f>SUM(G4330:G4331)</f>
        <v>-2927765.25</v>
      </c>
      <c r="H4332" s="3">
        <f>SUM(H4330:H4331)</f>
        <v>254452.25</v>
      </c>
      <c r="I4332" s="3">
        <f>SUM(I4330:I4331)</f>
        <v>-55901.710000000006</v>
      </c>
      <c r="J4332" s="4" t="s">
        <v>3369</v>
      </c>
      <c r="K4332" s="3">
        <f>SUM(K4330:K4331)</f>
        <v>198550.54</v>
      </c>
      <c r="L4332">
        <f t="shared" si="68"/>
        <v>1536</v>
      </c>
    </row>
    <row r="4333" spans="1:12" x14ac:dyDescent="0.25">
      <c r="A4333" t="s">
        <v>3041</v>
      </c>
      <c r="B4333">
        <v>2026</v>
      </c>
      <c r="C4333" t="s">
        <v>1</v>
      </c>
      <c r="D4333" t="s">
        <v>10</v>
      </c>
      <c r="E4333" t="s">
        <v>3042</v>
      </c>
      <c r="F4333" s="3">
        <v>1630637</v>
      </c>
      <c r="G4333" s="3">
        <v>-1511708.2</v>
      </c>
      <c r="H4333" s="3">
        <v>118928.8</v>
      </c>
      <c r="I4333" s="3">
        <v>-24532.31</v>
      </c>
      <c r="J4333" s="4" t="s">
        <v>3369</v>
      </c>
      <c r="K4333" s="3">
        <v>94396.49</v>
      </c>
      <c r="L4333">
        <f t="shared" si="68"/>
        <v>1537</v>
      </c>
    </row>
    <row r="4334" spans="1:12" x14ac:dyDescent="0.25">
      <c r="A4334" t="s">
        <v>3041</v>
      </c>
      <c r="B4334">
        <v>2026</v>
      </c>
      <c r="C4334" t="s">
        <v>5</v>
      </c>
      <c r="D4334" t="s">
        <v>10</v>
      </c>
      <c r="E4334" t="s">
        <v>3042</v>
      </c>
      <c r="F4334" s="3">
        <v>71352</v>
      </c>
      <c r="G4334" s="3">
        <v>-56463</v>
      </c>
      <c r="H4334" s="3">
        <v>14889</v>
      </c>
      <c r="I4334" s="3">
        <v>-4915.66</v>
      </c>
      <c r="J4334" s="4" t="s">
        <v>3369</v>
      </c>
      <c r="K4334" s="3">
        <v>9973.34</v>
      </c>
      <c r="L4334">
        <f t="shared" si="68"/>
        <v>1537</v>
      </c>
    </row>
    <row r="4335" spans="1:12" x14ac:dyDescent="0.25">
      <c r="A4335" t="str">
        <f>A4334</f>
        <v>Veterans of Foreign Wars #6273</v>
      </c>
      <c r="B4335">
        <f>B4334</f>
        <v>2026</v>
      </c>
      <c r="C4335" t="s">
        <v>3357</v>
      </c>
      <c r="D4335" t="str">
        <f>D4334</f>
        <v>501(c)(19)</v>
      </c>
      <c r="E4335" t="str">
        <f>E4334</f>
        <v>0156-48</v>
      </c>
      <c r="F4335" s="3">
        <f>SUM(F4333:F4334)</f>
        <v>1701989</v>
      </c>
      <c r="G4335" s="3">
        <f>SUM(G4333:G4334)</f>
        <v>-1568171.2</v>
      </c>
      <c r="H4335" s="3">
        <f>SUM(H4333:H4334)</f>
        <v>133817.79999999999</v>
      </c>
      <c r="I4335" s="3">
        <f>SUM(I4333:I4334)</f>
        <v>-29447.97</v>
      </c>
      <c r="J4335" s="4" t="s">
        <v>3369</v>
      </c>
      <c r="K4335" s="3">
        <f>SUM(K4333:K4334)</f>
        <v>104369.83</v>
      </c>
      <c r="L4335">
        <f t="shared" si="68"/>
        <v>1537</v>
      </c>
    </row>
    <row r="4336" spans="1:12" x14ac:dyDescent="0.25">
      <c r="A4336" t="s">
        <v>3043</v>
      </c>
      <c r="B4336">
        <v>2026</v>
      </c>
      <c r="C4336" t="s">
        <v>9</v>
      </c>
      <c r="D4336" t="s">
        <v>10</v>
      </c>
      <c r="E4336" t="s">
        <v>3044</v>
      </c>
      <c r="F4336" s="3">
        <v>74984</v>
      </c>
      <c r="G4336" s="3">
        <v>0</v>
      </c>
      <c r="H4336" s="3">
        <v>74984</v>
      </c>
      <c r="I4336" s="3">
        <v>-79352.2</v>
      </c>
      <c r="J4336" s="3">
        <v>0</v>
      </c>
      <c r="K4336" s="3">
        <v>-4368.2</v>
      </c>
      <c r="L4336">
        <f t="shared" si="68"/>
        <v>1538</v>
      </c>
    </row>
    <row r="4337" spans="1:12" x14ac:dyDescent="0.25">
      <c r="A4337" t="s">
        <v>3043</v>
      </c>
      <c r="B4337">
        <v>2026</v>
      </c>
      <c r="C4337" t="s">
        <v>12</v>
      </c>
      <c r="D4337" t="s">
        <v>10</v>
      </c>
      <c r="E4337" t="s">
        <v>3044</v>
      </c>
      <c r="F4337" s="3">
        <v>185681</v>
      </c>
      <c r="G4337" s="3">
        <v>-131579</v>
      </c>
      <c r="H4337" s="3">
        <v>54102</v>
      </c>
      <c r="I4337" s="3">
        <v>-16796.95</v>
      </c>
      <c r="J4337" s="4" t="s">
        <v>3369</v>
      </c>
      <c r="K4337" s="3">
        <v>37305.050000000003</v>
      </c>
      <c r="L4337">
        <f t="shared" si="68"/>
        <v>1538</v>
      </c>
    </row>
    <row r="4338" spans="1:12" x14ac:dyDescent="0.25">
      <c r="A4338" t="s">
        <v>3043</v>
      </c>
      <c r="B4338">
        <v>2026</v>
      </c>
      <c r="C4338" t="s">
        <v>1</v>
      </c>
      <c r="D4338" t="s">
        <v>10</v>
      </c>
      <c r="E4338" t="s">
        <v>3044</v>
      </c>
      <c r="F4338" s="3">
        <v>401395</v>
      </c>
      <c r="G4338" s="3">
        <v>-367215.15</v>
      </c>
      <c r="H4338" s="3">
        <v>34179.85</v>
      </c>
      <c r="I4338" s="3">
        <v>-10575.14</v>
      </c>
      <c r="J4338" s="4" t="s">
        <v>3369</v>
      </c>
      <c r="K4338" s="3">
        <v>23604.71</v>
      </c>
      <c r="L4338">
        <f t="shared" si="68"/>
        <v>1538</v>
      </c>
    </row>
    <row r="4339" spans="1:12" x14ac:dyDescent="0.25">
      <c r="A4339" t="str">
        <f>A4338</f>
        <v>Veterans of Foreign Wars #6428</v>
      </c>
      <c r="B4339">
        <f>B4338</f>
        <v>2026</v>
      </c>
      <c r="C4339" t="s">
        <v>3357</v>
      </c>
      <c r="D4339" t="str">
        <f>D4338</f>
        <v>501(c)(19)</v>
      </c>
      <c r="E4339" t="str">
        <f>E4338</f>
        <v>0062-48</v>
      </c>
      <c r="F4339" s="3">
        <f>SUM(F4336:F4338)</f>
        <v>662060</v>
      </c>
      <c r="G4339" s="3">
        <f>SUM(G4336:G4338)</f>
        <v>-498794.15</v>
      </c>
      <c r="H4339" s="3">
        <f>SUM(H4336:H4338)</f>
        <v>163265.85</v>
      </c>
      <c r="I4339" s="3">
        <f>SUM(I4336:I4338)</f>
        <v>-106724.29</v>
      </c>
      <c r="J4339" s="3">
        <v>0</v>
      </c>
      <c r="K4339" s="3">
        <f>SUM(K4336:K4338)</f>
        <v>56541.560000000005</v>
      </c>
      <c r="L4339">
        <f t="shared" si="68"/>
        <v>1538</v>
      </c>
    </row>
    <row r="4340" spans="1:12" x14ac:dyDescent="0.25">
      <c r="A4340" t="s">
        <v>3045</v>
      </c>
      <c r="B4340">
        <v>2026</v>
      </c>
      <c r="C4340" t="s">
        <v>1</v>
      </c>
      <c r="D4340" t="s">
        <v>10</v>
      </c>
      <c r="E4340" t="s">
        <v>3046</v>
      </c>
      <c r="F4340" s="3">
        <v>4024464.25</v>
      </c>
      <c r="G4340" s="3">
        <v>-3753161.7</v>
      </c>
      <c r="H4340" s="3">
        <v>271302.55</v>
      </c>
      <c r="I4340" s="3">
        <v>-72882.880000000005</v>
      </c>
      <c r="J4340" s="4" t="s">
        <v>3369</v>
      </c>
      <c r="K4340" s="3">
        <v>198419.67</v>
      </c>
      <c r="L4340">
        <f t="shared" si="68"/>
        <v>1539</v>
      </c>
    </row>
    <row r="4341" spans="1:12" x14ac:dyDescent="0.25">
      <c r="A4341" t="s">
        <v>3045</v>
      </c>
      <c r="B4341">
        <v>2026</v>
      </c>
      <c r="C4341" t="s">
        <v>5</v>
      </c>
      <c r="D4341" t="s">
        <v>10</v>
      </c>
      <c r="E4341" t="s">
        <v>3046</v>
      </c>
      <c r="F4341" s="3">
        <v>474562</v>
      </c>
      <c r="G4341" s="3">
        <v>-379155</v>
      </c>
      <c r="H4341" s="3">
        <v>95407</v>
      </c>
      <c r="I4341" s="3">
        <v>-16359.52</v>
      </c>
      <c r="J4341" s="4" t="s">
        <v>3369</v>
      </c>
      <c r="K4341" s="3">
        <v>79047.48</v>
      </c>
      <c r="L4341">
        <f t="shared" si="68"/>
        <v>1539</v>
      </c>
    </row>
    <row r="4342" spans="1:12" x14ac:dyDescent="0.25">
      <c r="A4342" t="str">
        <f>A4341</f>
        <v>Veterans of Foreign Wars #6515</v>
      </c>
      <c r="B4342">
        <f>B4341</f>
        <v>2026</v>
      </c>
      <c r="C4342" t="s">
        <v>3357</v>
      </c>
      <c r="D4342" t="str">
        <f>D4341</f>
        <v>501(c)(19)</v>
      </c>
      <c r="E4342" t="str">
        <f>E4341</f>
        <v>0267-48</v>
      </c>
      <c r="F4342" s="3">
        <f>SUM(F4340:F4341)</f>
        <v>4499026.25</v>
      </c>
      <c r="G4342" s="3">
        <f>SUM(G4340:G4341)</f>
        <v>-4132316.7</v>
      </c>
      <c r="H4342" s="3">
        <f>SUM(H4340:H4341)</f>
        <v>366709.55</v>
      </c>
      <c r="I4342" s="3">
        <f>SUM(I4340:I4341)</f>
        <v>-89242.400000000009</v>
      </c>
      <c r="J4342" s="4" t="s">
        <v>3369</v>
      </c>
      <c r="K4342" s="3">
        <f>SUM(K4340:K4341)</f>
        <v>277467.15000000002</v>
      </c>
      <c r="L4342">
        <f t="shared" si="68"/>
        <v>1539</v>
      </c>
    </row>
    <row r="4343" spans="1:12" x14ac:dyDescent="0.25">
      <c r="A4343" t="s">
        <v>3047</v>
      </c>
      <c r="B4343">
        <v>2026</v>
      </c>
      <c r="C4343" t="s">
        <v>1</v>
      </c>
      <c r="D4343" t="s">
        <v>10</v>
      </c>
      <c r="E4343" t="s">
        <v>3048</v>
      </c>
      <c r="F4343" s="3">
        <v>10575327.5</v>
      </c>
      <c r="G4343" s="3">
        <v>-9846291.5999999996</v>
      </c>
      <c r="H4343" s="3">
        <v>729035.9</v>
      </c>
      <c r="I4343" s="3">
        <v>-268565.24</v>
      </c>
      <c r="J4343" s="4" t="s">
        <v>3369</v>
      </c>
      <c r="K4343" s="3">
        <v>460470.66</v>
      </c>
      <c r="L4343">
        <f t="shared" si="68"/>
        <v>1540</v>
      </c>
    </row>
    <row r="4344" spans="1:12" x14ac:dyDescent="0.25">
      <c r="A4344" t="s">
        <v>3047</v>
      </c>
      <c r="B4344">
        <v>2026</v>
      </c>
      <c r="C4344" t="s">
        <v>5</v>
      </c>
      <c r="D4344" t="s">
        <v>10</v>
      </c>
      <c r="E4344" t="s">
        <v>3048</v>
      </c>
      <c r="F4344" s="3">
        <v>372892</v>
      </c>
      <c r="G4344" s="3">
        <v>-310240</v>
      </c>
      <c r="H4344" s="3">
        <v>62652</v>
      </c>
      <c r="I4344" s="3">
        <v>-27330.93</v>
      </c>
      <c r="J4344" s="4" t="s">
        <v>3369</v>
      </c>
      <c r="K4344" s="3">
        <v>35321.07</v>
      </c>
      <c r="L4344">
        <f t="shared" si="68"/>
        <v>1540</v>
      </c>
    </row>
    <row r="4345" spans="1:12" x14ac:dyDescent="0.25">
      <c r="A4345" t="str">
        <f>A4344</f>
        <v>Veterans of Foreign Wars #6519</v>
      </c>
      <c r="B4345">
        <f>B4344</f>
        <v>2026</v>
      </c>
      <c r="C4345" t="s">
        <v>3357</v>
      </c>
      <c r="D4345" t="str">
        <f>D4344</f>
        <v>501(c)(19)</v>
      </c>
      <c r="E4345" t="str">
        <f>E4344</f>
        <v>0239-48</v>
      </c>
      <c r="F4345" s="3">
        <f>SUM(F4343:F4344)</f>
        <v>10948219.5</v>
      </c>
      <c r="G4345" s="3">
        <f>SUM(G4343:G4344)</f>
        <v>-10156531.6</v>
      </c>
      <c r="H4345" s="3">
        <f>SUM(H4343:H4344)</f>
        <v>791687.9</v>
      </c>
      <c r="I4345" s="3">
        <f>SUM(I4343:I4344)</f>
        <v>-295896.17</v>
      </c>
      <c r="J4345" s="4" t="s">
        <v>3369</v>
      </c>
      <c r="K4345" s="3">
        <f>SUM(K4343:K4344)</f>
        <v>495791.73</v>
      </c>
      <c r="L4345">
        <f t="shared" si="68"/>
        <v>1540</v>
      </c>
    </row>
    <row r="4346" spans="1:12" x14ac:dyDescent="0.25">
      <c r="A4346" t="s">
        <v>3049</v>
      </c>
      <c r="B4346">
        <v>2026</v>
      </c>
      <c r="C4346" t="s">
        <v>1</v>
      </c>
      <c r="D4346" t="s">
        <v>10</v>
      </c>
      <c r="E4346" t="s">
        <v>3050</v>
      </c>
      <c r="F4346" s="3">
        <v>393559.5</v>
      </c>
      <c r="G4346" s="3">
        <v>-296865</v>
      </c>
      <c r="H4346" s="3">
        <v>96694.5</v>
      </c>
      <c r="I4346" s="3">
        <v>-35747.089999999997</v>
      </c>
      <c r="J4346" s="4" t="s">
        <v>3369</v>
      </c>
      <c r="K4346" s="3">
        <v>60947.41</v>
      </c>
      <c r="L4346">
        <f t="shared" si="68"/>
        <v>1541</v>
      </c>
    </row>
    <row r="4347" spans="1:12" x14ac:dyDescent="0.25">
      <c r="A4347" t="s">
        <v>3049</v>
      </c>
      <c r="B4347">
        <v>2026</v>
      </c>
      <c r="C4347" t="s">
        <v>5</v>
      </c>
      <c r="D4347" t="s">
        <v>10</v>
      </c>
      <c r="E4347" t="s">
        <v>3050</v>
      </c>
      <c r="F4347" s="3">
        <v>180440</v>
      </c>
      <c r="G4347" s="3">
        <v>-143672</v>
      </c>
      <c r="H4347" s="3">
        <v>36768</v>
      </c>
      <c r="I4347" s="3">
        <v>-7899.6</v>
      </c>
      <c r="J4347" s="4" t="s">
        <v>3369</v>
      </c>
      <c r="K4347" s="3">
        <v>28868.400000000001</v>
      </c>
      <c r="L4347">
        <f t="shared" si="68"/>
        <v>1541</v>
      </c>
    </row>
    <row r="4348" spans="1:12" x14ac:dyDescent="0.25">
      <c r="A4348" t="str">
        <f>A4347</f>
        <v>Veterans of Foreign Wars #6557</v>
      </c>
      <c r="B4348">
        <f>B4347</f>
        <v>2026</v>
      </c>
      <c r="C4348" t="s">
        <v>3357</v>
      </c>
      <c r="D4348" t="str">
        <f>D4347</f>
        <v>501(c)(19)</v>
      </c>
      <c r="E4348" t="str">
        <f>E4347</f>
        <v>0330-48</v>
      </c>
      <c r="F4348" s="3">
        <f>SUM(F4346:F4347)</f>
        <v>573999.5</v>
      </c>
      <c r="G4348" s="3">
        <f>SUM(G4346:G4347)</f>
        <v>-440537</v>
      </c>
      <c r="H4348" s="3">
        <f>SUM(H4346:H4347)</f>
        <v>133462.5</v>
      </c>
      <c r="I4348" s="3">
        <f>SUM(I4346:I4347)</f>
        <v>-43646.689999999995</v>
      </c>
      <c r="J4348" s="4" t="s">
        <v>3369</v>
      </c>
      <c r="K4348" s="3">
        <f>SUM(K4346:K4347)</f>
        <v>89815.81</v>
      </c>
      <c r="L4348">
        <f t="shared" si="68"/>
        <v>1541</v>
      </c>
    </row>
    <row r="4349" spans="1:12" x14ac:dyDescent="0.25">
      <c r="A4349" t="s">
        <v>3351</v>
      </c>
      <c r="B4349" s="2" t="s">
        <v>3324</v>
      </c>
      <c r="C4349" t="s">
        <v>1</v>
      </c>
      <c r="D4349" t="s">
        <v>10</v>
      </c>
      <c r="E4349" t="s">
        <v>3352</v>
      </c>
      <c r="F4349" s="3">
        <v>4602094</v>
      </c>
      <c r="G4349" s="3">
        <v>-4233869.2</v>
      </c>
      <c r="H4349" s="3">
        <v>368224.8</v>
      </c>
      <c r="I4349" s="3">
        <v>-140250.15</v>
      </c>
      <c r="J4349" s="4" t="s">
        <v>3369</v>
      </c>
      <c r="K4349" s="3">
        <v>227974.65</v>
      </c>
      <c r="L4349">
        <f t="shared" si="68"/>
        <v>1542</v>
      </c>
    </row>
    <row r="4350" spans="1:12" x14ac:dyDescent="0.25">
      <c r="A4350" t="s">
        <v>3351</v>
      </c>
      <c r="B4350" s="2" t="s">
        <v>3324</v>
      </c>
      <c r="C4350" t="s">
        <v>5</v>
      </c>
      <c r="D4350" t="s">
        <v>10</v>
      </c>
      <c r="E4350" t="s">
        <v>3352</v>
      </c>
      <c r="F4350" s="3">
        <v>144320</v>
      </c>
      <c r="G4350" s="3">
        <v>-112255</v>
      </c>
      <c r="H4350" s="3">
        <v>32065</v>
      </c>
      <c r="I4350" s="3">
        <v>-9806.08</v>
      </c>
      <c r="J4350" s="4" t="s">
        <v>3369</v>
      </c>
      <c r="K4350" s="3">
        <v>22258.92</v>
      </c>
      <c r="L4350">
        <f t="shared" si="68"/>
        <v>1542</v>
      </c>
    </row>
    <row r="4351" spans="1:12" x14ac:dyDescent="0.25">
      <c r="A4351" t="str">
        <f>A4350</f>
        <v>Veterans of Foreign Wars #6560</v>
      </c>
      <c r="B4351" s="2" t="str">
        <f>B4350</f>
        <v>2025 (Closure)</v>
      </c>
      <c r="C4351" t="s">
        <v>3357</v>
      </c>
      <c r="D4351" t="str">
        <f>D4350</f>
        <v>501(c)(19)</v>
      </c>
      <c r="E4351" t="str">
        <f>E4350</f>
        <v>0013-48</v>
      </c>
      <c r="F4351" s="3">
        <f>SUM(F4349:F4350)</f>
        <v>4746414</v>
      </c>
      <c r="G4351" s="3">
        <f>SUM(G4349:G4350)</f>
        <v>-4346124.2</v>
      </c>
      <c r="H4351" s="3">
        <f>SUM(H4349:H4350)</f>
        <v>400289.8</v>
      </c>
      <c r="I4351" s="3">
        <f>SUM(I4349:I4350)</f>
        <v>-150056.22999999998</v>
      </c>
      <c r="J4351" s="4" t="s">
        <v>3369</v>
      </c>
      <c r="K4351" s="3">
        <f>SUM(K4349:K4350)</f>
        <v>250233.57</v>
      </c>
      <c r="L4351">
        <f t="shared" si="68"/>
        <v>1542</v>
      </c>
    </row>
    <row r="4352" spans="1:12" x14ac:dyDescent="0.25">
      <c r="A4352" t="s">
        <v>3051</v>
      </c>
      <c r="B4352">
        <v>2026</v>
      </c>
      <c r="C4352" t="s">
        <v>1</v>
      </c>
      <c r="D4352" t="s">
        <v>10</v>
      </c>
      <c r="E4352" t="s">
        <v>3052</v>
      </c>
      <c r="F4352" s="3">
        <v>5432279.5</v>
      </c>
      <c r="G4352" s="3">
        <v>-5013286</v>
      </c>
      <c r="H4352" s="3">
        <v>418993.5</v>
      </c>
      <c r="I4352" s="3">
        <v>-100894.09</v>
      </c>
      <c r="J4352" s="4" t="s">
        <v>3369</v>
      </c>
      <c r="K4352" s="3">
        <v>318099.40999999997</v>
      </c>
      <c r="L4352">
        <f t="shared" si="68"/>
        <v>1543</v>
      </c>
    </row>
    <row r="4353" spans="1:12" x14ac:dyDescent="0.25">
      <c r="A4353" t="s">
        <v>3051</v>
      </c>
      <c r="B4353">
        <v>2026</v>
      </c>
      <c r="C4353" t="s">
        <v>5</v>
      </c>
      <c r="D4353" t="s">
        <v>10</v>
      </c>
      <c r="E4353" t="s">
        <v>3052</v>
      </c>
      <c r="F4353" s="3">
        <v>136480</v>
      </c>
      <c r="G4353" s="3">
        <v>-111034</v>
      </c>
      <c r="H4353" s="3">
        <v>25446</v>
      </c>
      <c r="I4353" s="3">
        <v>-6391.77</v>
      </c>
      <c r="J4353" s="4" t="s">
        <v>3369</v>
      </c>
      <c r="K4353" s="3">
        <v>19054.23</v>
      </c>
      <c r="L4353">
        <f t="shared" si="68"/>
        <v>1543</v>
      </c>
    </row>
    <row r="4354" spans="1:12" x14ac:dyDescent="0.25">
      <c r="A4354" t="str">
        <f>A4353</f>
        <v>Veterans of Foreign Wars #657</v>
      </c>
      <c r="B4354">
        <f>B4353</f>
        <v>2026</v>
      </c>
      <c r="C4354" t="s">
        <v>3357</v>
      </c>
      <c r="D4354" t="str">
        <f>D4353</f>
        <v>501(c)(19)</v>
      </c>
      <c r="E4354" t="str">
        <f>E4353</f>
        <v>0270-48</v>
      </c>
      <c r="F4354" s="3">
        <f>SUM(F4352:F4353)</f>
        <v>5568759.5</v>
      </c>
      <c r="G4354" s="3">
        <f>SUM(G4352:G4353)</f>
        <v>-5124320</v>
      </c>
      <c r="H4354" s="3">
        <f>SUM(H4352:H4353)</f>
        <v>444439.5</v>
      </c>
      <c r="I4354" s="3">
        <f>SUM(I4352:I4353)</f>
        <v>-107285.86</v>
      </c>
      <c r="J4354" s="4" t="s">
        <v>3369</v>
      </c>
      <c r="K4354" s="3">
        <f>SUM(K4352:K4353)</f>
        <v>337153.63999999996</v>
      </c>
      <c r="L4354">
        <f t="shared" si="68"/>
        <v>1543</v>
      </c>
    </row>
    <row r="4355" spans="1:12" x14ac:dyDescent="0.25">
      <c r="A4355" t="s">
        <v>3053</v>
      </c>
      <c r="B4355">
        <v>2026</v>
      </c>
      <c r="C4355" t="s">
        <v>1</v>
      </c>
      <c r="D4355" t="s">
        <v>10</v>
      </c>
      <c r="E4355" t="s">
        <v>3054</v>
      </c>
      <c r="F4355" s="3">
        <v>1299456</v>
      </c>
      <c r="G4355" s="3">
        <v>-1184932.25</v>
      </c>
      <c r="H4355" s="3">
        <v>114523.75</v>
      </c>
      <c r="I4355" s="3">
        <v>-20736.400000000001</v>
      </c>
      <c r="J4355" s="4" t="s">
        <v>3369</v>
      </c>
      <c r="K4355" s="3">
        <v>93787.35</v>
      </c>
      <c r="L4355">
        <f t="shared" si="68"/>
        <v>1544</v>
      </c>
    </row>
    <row r="4356" spans="1:12" x14ac:dyDescent="0.25">
      <c r="A4356" t="s">
        <v>3053</v>
      </c>
      <c r="B4356">
        <v>2026</v>
      </c>
      <c r="C4356" t="s">
        <v>5</v>
      </c>
      <c r="D4356" t="s">
        <v>10</v>
      </c>
      <c r="E4356" t="s">
        <v>3054</v>
      </c>
      <c r="F4356" s="3">
        <v>46380</v>
      </c>
      <c r="G4356" s="3">
        <v>-35148.07</v>
      </c>
      <c r="H4356" s="3">
        <v>11231.93</v>
      </c>
      <c r="I4356" s="3">
        <v>-3493.3</v>
      </c>
      <c r="J4356" s="4" t="s">
        <v>3369</v>
      </c>
      <c r="K4356" s="3">
        <v>7738.63</v>
      </c>
      <c r="L4356">
        <f t="shared" ref="L4356:L4419" si="69">IF(E4356=E4355,L4355,L4355+1)</f>
        <v>1544</v>
      </c>
    </row>
    <row r="4357" spans="1:12" x14ac:dyDescent="0.25">
      <c r="A4357" t="str">
        <f>A4356</f>
        <v>Veterans of Foreign Wars #6710</v>
      </c>
      <c r="B4357">
        <f>B4356</f>
        <v>2026</v>
      </c>
      <c r="C4357" t="s">
        <v>3357</v>
      </c>
      <c r="D4357" t="str">
        <f>D4356</f>
        <v>501(c)(19)</v>
      </c>
      <c r="E4357" t="str">
        <f>E4356</f>
        <v>0051-48</v>
      </c>
      <c r="F4357" s="3">
        <f>SUM(F4355:F4356)</f>
        <v>1345836</v>
      </c>
      <c r="G4357" s="3">
        <f>SUM(G4355:G4356)</f>
        <v>-1220080.32</v>
      </c>
      <c r="H4357" s="3">
        <f>SUM(H4355:H4356)</f>
        <v>125755.68</v>
      </c>
      <c r="I4357" s="3">
        <f>SUM(I4355:I4356)</f>
        <v>-24229.7</v>
      </c>
      <c r="J4357" s="4" t="s">
        <v>3369</v>
      </c>
      <c r="K4357" s="3">
        <f>SUM(K4355:K4356)</f>
        <v>101525.98000000001</v>
      </c>
      <c r="L4357">
        <f t="shared" si="69"/>
        <v>1544</v>
      </c>
    </row>
    <row r="4358" spans="1:12" x14ac:dyDescent="0.25">
      <c r="A4358" t="s">
        <v>3055</v>
      </c>
      <c r="B4358">
        <v>2026</v>
      </c>
      <c r="C4358" t="s">
        <v>9</v>
      </c>
      <c r="D4358" t="s">
        <v>10</v>
      </c>
      <c r="E4358" t="s">
        <v>3056</v>
      </c>
      <c r="F4358" s="3">
        <v>0</v>
      </c>
      <c r="G4358" s="3">
        <v>0</v>
      </c>
      <c r="H4358" s="3">
        <v>0</v>
      </c>
      <c r="I4358" s="3">
        <v>0</v>
      </c>
      <c r="J4358" s="3">
        <v>0</v>
      </c>
      <c r="K4358" s="3">
        <v>0</v>
      </c>
      <c r="L4358">
        <f t="shared" si="69"/>
        <v>1545</v>
      </c>
    </row>
    <row r="4359" spans="1:12" x14ac:dyDescent="0.25">
      <c r="A4359" t="s">
        <v>3055</v>
      </c>
      <c r="B4359">
        <v>2026</v>
      </c>
      <c r="C4359" t="s">
        <v>70</v>
      </c>
      <c r="D4359" t="s">
        <v>10</v>
      </c>
      <c r="E4359" t="s">
        <v>3056</v>
      </c>
      <c r="F4359" s="3">
        <v>0</v>
      </c>
      <c r="G4359" s="3">
        <v>0</v>
      </c>
      <c r="H4359" s="3">
        <v>0</v>
      </c>
      <c r="I4359" s="3">
        <v>0</v>
      </c>
      <c r="J4359" s="4" t="s">
        <v>3369</v>
      </c>
      <c r="K4359" s="3">
        <v>0</v>
      </c>
      <c r="L4359">
        <f t="shared" si="69"/>
        <v>1545</v>
      </c>
    </row>
    <row r="4360" spans="1:12" x14ac:dyDescent="0.25">
      <c r="A4360" t="s">
        <v>3055</v>
      </c>
      <c r="B4360">
        <v>2026</v>
      </c>
      <c r="C4360" t="s">
        <v>12</v>
      </c>
      <c r="D4360" t="s">
        <v>10</v>
      </c>
      <c r="E4360" t="s">
        <v>3056</v>
      </c>
      <c r="F4360" s="3">
        <v>0</v>
      </c>
      <c r="G4360" s="3">
        <v>0</v>
      </c>
      <c r="H4360" s="3">
        <v>0</v>
      </c>
      <c r="I4360" s="3">
        <v>0</v>
      </c>
      <c r="J4360" s="4" t="s">
        <v>3369</v>
      </c>
      <c r="K4360" s="3">
        <v>0</v>
      </c>
      <c r="L4360">
        <f t="shared" si="69"/>
        <v>1545</v>
      </c>
    </row>
    <row r="4361" spans="1:12" x14ac:dyDescent="0.25">
      <c r="A4361" t="s">
        <v>3055</v>
      </c>
      <c r="B4361">
        <v>2026</v>
      </c>
      <c r="C4361" t="s">
        <v>1</v>
      </c>
      <c r="D4361" t="s">
        <v>10</v>
      </c>
      <c r="E4361" t="s">
        <v>3056</v>
      </c>
      <c r="F4361" s="3">
        <v>594829</v>
      </c>
      <c r="G4361" s="3">
        <v>-506134.6</v>
      </c>
      <c r="H4361" s="3">
        <v>88694.399999999994</v>
      </c>
      <c r="I4361" s="3">
        <v>-16339.74</v>
      </c>
      <c r="J4361" s="4" t="s">
        <v>3369</v>
      </c>
      <c r="K4361" s="3">
        <v>72354.66</v>
      </c>
      <c r="L4361">
        <f t="shared" si="69"/>
        <v>1545</v>
      </c>
    </row>
    <row r="4362" spans="1:12" x14ac:dyDescent="0.25">
      <c r="A4362" t="s">
        <v>3055</v>
      </c>
      <c r="B4362">
        <v>2026</v>
      </c>
      <c r="C4362" t="s">
        <v>5</v>
      </c>
      <c r="D4362" t="s">
        <v>10</v>
      </c>
      <c r="E4362" t="s">
        <v>3056</v>
      </c>
      <c r="F4362" s="3">
        <v>30796</v>
      </c>
      <c r="G4362" s="3">
        <v>-20290.32</v>
      </c>
      <c r="H4362" s="3">
        <v>10505.68</v>
      </c>
      <c r="I4362" s="3">
        <v>-9265.68</v>
      </c>
      <c r="J4362" s="4" t="s">
        <v>3369</v>
      </c>
      <c r="K4362" s="3">
        <v>1240</v>
      </c>
      <c r="L4362">
        <f t="shared" si="69"/>
        <v>1545</v>
      </c>
    </row>
    <row r="4363" spans="1:12" x14ac:dyDescent="0.25">
      <c r="A4363" t="str">
        <f>A4362</f>
        <v>Veterans of Foreign Wars #6770</v>
      </c>
      <c r="B4363">
        <f>B4362</f>
        <v>2026</v>
      </c>
      <c r="C4363" t="s">
        <v>3357</v>
      </c>
      <c r="D4363" t="str">
        <f>D4362</f>
        <v>501(c)(19)</v>
      </c>
      <c r="E4363" t="str">
        <f>E4362</f>
        <v>0396-48</v>
      </c>
      <c r="F4363" s="3">
        <f>SUM(F4358:F4362)</f>
        <v>625625</v>
      </c>
      <c r="G4363" s="3">
        <f>SUM(G4358:G4362)</f>
        <v>-526424.91999999993</v>
      </c>
      <c r="H4363" s="3">
        <f>SUM(H4358:H4362)</f>
        <v>99200.079999999987</v>
      </c>
      <c r="I4363" s="3">
        <f>SUM(I4358:I4362)</f>
        <v>-25605.42</v>
      </c>
      <c r="J4363" s="3">
        <v>0</v>
      </c>
      <c r="K4363" s="3">
        <f>SUM(K4358:K4362)</f>
        <v>73594.66</v>
      </c>
      <c r="L4363">
        <f t="shared" si="69"/>
        <v>1545</v>
      </c>
    </row>
    <row r="4364" spans="1:12" x14ac:dyDescent="0.25">
      <c r="A4364" t="s">
        <v>3057</v>
      </c>
      <c r="B4364">
        <v>2026</v>
      </c>
      <c r="C4364" t="s">
        <v>1</v>
      </c>
      <c r="D4364" t="s">
        <v>10</v>
      </c>
      <c r="E4364" t="s">
        <v>3058</v>
      </c>
      <c r="F4364" s="3">
        <v>937848</v>
      </c>
      <c r="G4364" s="3">
        <v>-869767.05</v>
      </c>
      <c r="H4364" s="3">
        <v>68080.95</v>
      </c>
      <c r="I4364" s="3">
        <v>-103.8</v>
      </c>
      <c r="J4364" s="4" t="s">
        <v>3369</v>
      </c>
      <c r="K4364" s="3">
        <v>67977.149999999994</v>
      </c>
      <c r="L4364">
        <f t="shared" si="69"/>
        <v>1546</v>
      </c>
    </row>
    <row r="4365" spans="1:12" x14ac:dyDescent="0.25">
      <c r="A4365" t="s">
        <v>3057</v>
      </c>
      <c r="B4365">
        <v>2026</v>
      </c>
      <c r="C4365" t="s">
        <v>5</v>
      </c>
      <c r="D4365" t="s">
        <v>10</v>
      </c>
      <c r="E4365" t="s">
        <v>3058</v>
      </c>
      <c r="F4365" s="3">
        <v>1644294</v>
      </c>
      <c r="G4365" s="3">
        <v>-1391435</v>
      </c>
      <c r="H4365" s="3">
        <v>252859</v>
      </c>
      <c r="I4365" s="3">
        <v>-58937.88</v>
      </c>
      <c r="J4365" s="4" t="s">
        <v>3369</v>
      </c>
      <c r="K4365" s="3">
        <v>193921.12</v>
      </c>
      <c r="L4365">
        <f t="shared" si="69"/>
        <v>1546</v>
      </c>
    </row>
    <row r="4366" spans="1:12" x14ac:dyDescent="0.25">
      <c r="A4366" t="str">
        <f>A4365</f>
        <v>Veterans of Foreign Wars #6772</v>
      </c>
      <c r="B4366">
        <f>B4365</f>
        <v>2026</v>
      </c>
      <c r="C4366" t="s">
        <v>3357</v>
      </c>
      <c r="D4366" t="str">
        <f>D4365</f>
        <v>501(c)(19)</v>
      </c>
      <c r="E4366" t="str">
        <f>E4365</f>
        <v>0085-48</v>
      </c>
      <c r="F4366" s="3">
        <f>SUM(F4364:F4365)</f>
        <v>2582142</v>
      </c>
      <c r="G4366" s="3">
        <f>SUM(G4364:G4365)</f>
        <v>-2261202.0499999998</v>
      </c>
      <c r="H4366" s="3">
        <f>SUM(H4364:H4365)</f>
        <v>320939.95</v>
      </c>
      <c r="I4366" s="3">
        <f>SUM(I4364:I4365)</f>
        <v>-59041.68</v>
      </c>
      <c r="J4366" s="4" t="s">
        <v>3369</v>
      </c>
      <c r="K4366" s="3">
        <f>SUM(K4364:K4365)</f>
        <v>261898.27</v>
      </c>
      <c r="L4366">
        <f t="shared" si="69"/>
        <v>1546</v>
      </c>
    </row>
    <row r="4367" spans="1:12" x14ac:dyDescent="0.25">
      <c r="A4367" t="s">
        <v>3059</v>
      </c>
      <c r="B4367">
        <v>2026</v>
      </c>
      <c r="C4367" t="s">
        <v>9</v>
      </c>
      <c r="D4367" t="s">
        <v>10</v>
      </c>
      <c r="E4367" t="s">
        <v>3060</v>
      </c>
      <c r="F4367" s="3">
        <v>0</v>
      </c>
      <c r="G4367" s="3">
        <v>0</v>
      </c>
      <c r="H4367" s="3">
        <v>0</v>
      </c>
      <c r="I4367" s="3">
        <v>-200</v>
      </c>
      <c r="J4367" s="3">
        <v>0</v>
      </c>
      <c r="K4367" s="3">
        <v>-200</v>
      </c>
      <c r="L4367">
        <f t="shared" si="69"/>
        <v>1547</v>
      </c>
    </row>
    <row r="4368" spans="1:12" x14ac:dyDescent="0.25">
      <c r="A4368" t="s">
        <v>3059</v>
      </c>
      <c r="B4368">
        <v>2026</v>
      </c>
      <c r="C4368" t="s">
        <v>70</v>
      </c>
      <c r="D4368" t="s">
        <v>10</v>
      </c>
      <c r="E4368" t="s">
        <v>3060</v>
      </c>
      <c r="F4368" s="3">
        <v>0</v>
      </c>
      <c r="G4368" s="3">
        <v>0</v>
      </c>
      <c r="H4368" s="3">
        <v>0</v>
      </c>
      <c r="I4368" s="3">
        <v>0</v>
      </c>
      <c r="J4368" s="4" t="s">
        <v>3369</v>
      </c>
      <c r="K4368" s="3">
        <v>0</v>
      </c>
      <c r="L4368">
        <f t="shared" si="69"/>
        <v>1547</v>
      </c>
    </row>
    <row r="4369" spans="1:12" x14ac:dyDescent="0.25">
      <c r="A4369" t="s">
        <v>3059</v>
      </c>
      <c r="B4369">
        <v>2026</v>
      </c>
      <c r="C4369" t="s">
        <v>12</v>
      </c>
      <c r="D4369" t="s">
        <v>10</v>
      </c>
      <c r="E4369" t="s">
        <v>3060</v>
      </c>
      <c r="F4369" s="3">
        <v>0</v>
      </c>
      <c r="G4369" s="3">
        <v>0</v>
      </c>
      <c r="H4369" s="3">
        <v>0</v>
      </c>
      <c r="I4369" s="3">
        <v>0</v>
      </c>
      <c r="J4369" s="4" t="s">
        <v>3369</v>
      </c>
      <c r="K4369" s="3">
        <v>0</v>
      </c>
      <c r="L4369">
        <f t="shared" si="69"/>
        <v>1547</v>
      </c>
    </row>
    <row r="4370" spans="1:12" x14ac:dyDescent="0.25">
      <c r="A4370" t="s">
        <v>3059</v>
      </c>
      <c r="B4370">
        <v>2026</v>
      </c>
      <c r="C4370" t="s">
        <v>1</v>
      </c>
      <c r="D4370" t="s">
        <v>10</v>
      </c>
      <c r="E4370" t="s">
        <v>3060</v>
      </c>
      <c r="F4370" s="3">
        <v>4610545.75</v>
      </c>
      <c r="G4370" s="3">
        <v>-4271260.5999999996</v>
      </c>
      <c r="H4370" s="3">
        <v>339285.15</v>
      </c>
      <c r="I4370" s="3">
        <v>-93381.68</v>
      </c>
      <c r="J4370" s="4" t="s">
        <v>3369</v>
      </c>
      <c r="K4370" s="3">
        <v>245903.47</v>
      </c>
      <c r="L4370">
        <f t="shared" si="69"/>
        <v>1547</v>
      </c>
    </row>
    <row r="4371" spans="1:12" x14ac:dyDescent="0.25">
      <c r="A4371" t="s">
        <v>3059</v>
      </c>
      <c r="B4371">
        <v>2026</v>
      </c>
      <c r="C4371" t="s">
        <v>5</v>
      </c>
      <c r="D4371" t="s">
        <v>10</v>
      </c>
      <c r="E4371" t="s">
        <v>3060</v>
      </c>
      <c r="F4371" s="3">
        <v>383778</v>
      </c>
      <c r="G4371" s="3">
        <v>-308371</v>
      </c>
      <c r="H4371" s="3">
        <v>75407</v>
      </c>
      <c r="I4371" s="3">
        <v>-24081.279999999999</v>
      </c>
      <c r="J4371" s="4" t="s">
        <v>3369</v>
      </c>
      <c r="K4371" s="3">
        <v>51325.72</v>
      </c>
      <c r="L4371">
        <f t="shared" si="69"/>
        <v>1547</v>
      </c>
    </row>
    <row r="4372" spans="1:12" x14ac:dyDescent="0.25">
      <c r="A4372" t="str">
        <f>A4371</f>
        <v>Veterans of Foreign Wars #6846</v>
      </c>
      <c r="B4372">
        <f>B4371</f>
        <v>2026</v>
      </c>
      <c r="C4372" t="s">
        <v>3357</v>
      </c>
      <c r="D4372" t="str">
        <f>D4371</f>
        <v>501(c)(19)</v>
      </c>
      <c r="E4372" t="str">
        <f>E4371</f>
        <v>0187-48</v>
      </c>
      <c r="F4372" s="3">
        <f>SUM(F4367:F4371)</f>
        <v>4994323.75</v>
      </c>
      <c r="G4372" s="3">
        <f>SUM(G4367:G4371)</f>
        <v>-4579631.5999999996</v>
      </c>
      <c r="H4372" s="3">
        <f>SUM(H4367:H4371)</f>
        <v>414692.15</v>
      </c>
      <c r="I4372" s="3">
        <f>SUM(I4367:I4371)</f>
        <v>-117662.95999999999</v>
      </c>
      <c r="J4372" s="3">
        <v>0</v>
      </c>
      <c r="K4372" s="3">
        <f>SUM(K4367:K4371)</f>
        <v>297029.19</v>
      </c>
      <c r="L4372">
        <f t="shared" si="69"/>
        <v>1547</v>
      </c>
    </row>
    <row r="4373" spans="1:12" x14ac:dyDescent="0.25">
      <c r="A4373" t="s">
        <v>3061</v>
      </c>
      <c r="B4373">
        <v>2026</v>
      </c>
      <c r="C4373" t="s">
        <v>1</v>
      </c>
      <c r="D4373" t="s">
        <v>10</v>
      </c>
      <c r="E4373" t="s">
        <v>3062</v>
      </c>
      <c r="F4373" s="3">
        <v>1572464.25</v>
      </c>
      <c r="G4373" s="3">
        <v>-1231761.05</v>
      </c>
      <c r="H4373" s="3">
        <v>340703.2</v>
      </c>
      <c r="I4373" s="3">
        <v>-127295.24</v>
      </c>
      <c r="J4373" s="4" t="s">
        <v>3369</v>
      </c>
      <c r="K4373" s="3">
        <v>213407.96</v>
      </c>
      <c r="L4373">
        <f t="shared" si="69"/>
        <v>1548</v>
      </c>
    </row>
    <row r="4374" spans="1:12" x14ac:dyDescent="0.25">
      <c r="A4374" t="s">
        <v>3061</v>
      </c>
      <c r="B4374">
        <v>2026</v>
      </c>
      <c r="C4374" t="s">
        <v>5</v>
      </c>
      <c r="D4374" t="s">
        <v>10</v>
      </c>
      <c r="E4374" t="s">
        <v>3062</v>
      </c>
      <c r="F4374" s="3">
        <v>31277</v>
      </c>
      <c r="G4374" s="3">
        <v>-24212</v>
      </c>
      <c r="H4374" s="3">
        <v>7065</v>
      </c>
      <c r="I4374" s="3">
        <v>-3015.7</v>
      </c>
      <c r="J4374" s="4" t="s">
        <v>3369</v>
      </c>
      <c r="K4374" s="3">
        <v>4049.3</v>
      </c>
      <c r="L4374">
        <f t="shared" si="69"/>
        <v>1548</v>
      </c>
    </row>
    <row r="4375" spans="1:12" x14ac:dyDescent="0.25">
      <c r="A4375" t="str">
        <f>A4374</f>
        <v>Veterans of Foreign Wars #6861</v>
      </c>
      <c r="B4375">
        <f>B4374</f>
        <v>2026</v>
      </c>
      <c r="C4375" t="s">
        <v>3357</v>
      </c>
      <c r="D4375" t="str">
        <f>D4374</f>
        <v>501(c)(19)</v>
      </c>
      <c r="E4375" t="str">
        <f>E4374</f>
        <v>0198-48</v>
      </c>
      <c r="F4375" s="3">
        <f>SUM(F4373:F4374)</f>
        <v>1603741.25</v>
      </c>
      <c r="G4375" s="3">
        <f>SUM(G4373:G4374)</f>
        <v>-1255973.05</v>
      </c>
      <c r="H4375" s="3">
        <f>SUM(H4373:H4374)</f>
        <v>347768.2</v>
      </c>
      <c r="I4375" s="3">
        <f>SUM(I4373:I4374)</f>
        <v>-130310.94</v>
      </c>
      <c r="J4375" s="4" t="s">
        <v>3369</v>
      </c>
      <c r="K4375" s="3">
        <f>SUM(K4373:K4374)</f>
        <v>217457.25999999998</v>
      </c>
      <c r="L4375">
        <f t="shared" si="69"/>
        <v>1548</v>
      </c>
    </row>
    <row r="4376" spans="1:12" x14ac:dyDescent="0.25">
      <c r="A4376" t="s">
        <v>3063</v>
      </c>
      <c r="B4376">
        <v>2026</v>
      </c>
      <c r="C4376" t="s">
        <v>1</v>
      </c>
      <c r="D4376" t="s">
        <v>10</v>
      </c>
      <c r="E4376" t="s">
        <v>3064</v>
      </c>
      <c r="F4376" s="3">
        <v>4960963.25</v>
      </c>
      <c r="G4376" s="3">
        <v>-4585818.6500000004</v>
      </c>
      <c r="H4376" s="3">
        <v>375144.6</v>
      </c>
      <c r="I4376" s="3">
        <v>-102941.9</v>
      </c>
      <c r="J4376" s="4" t="s">
        <v>3369</v>
      </c>
      <c r="K4376" s="3">
        <v>272202.7</v>
      </c>
      <c r="L4376">
        <f t="shared" si="69"/>
        <v>1549</v>
      </c>
    </row>
    <row r="4377" spans="1:12" x14ac:dyDescent="0.25">
      <c r="A4377" t="s">
        <v>3063</v>
      </c>
      <c r="B4377">
        <v>2026</v>
      </c>
      <c r="C4377" t="s">
        <v>5</v>
      </c>
      <c r="D4377" t="s">
        <v>10</v>
      </c>
      <c r="E4377" t="s">
        <v>3064</v>
      </c>
      <c r="F4377" s="3">
        <v>76460</v>
      </c>
      <c r="G4377" s="3">
        <v>-61127</v>
      </c>
      <c r="H4377" s="3">
        <v>15333</v>
      </c>
      <c r="I4377" s="3">
        <v>-8447.67</v>
      </c>
      <c r="J4377" s="4" t="s">
        <v>3369</v>
      </c>
      <c r="K4377" s="3">
        <v>6885.33</v>
      </c>
      <c r="L4377">
        <f t="shared" si="69"/>
        <v>1549</v>
      </c>
    </row>
    <row r="4378" spans="1:12" x14ac:dyDescent="0.25">
      <c r="A4378" t="str">
        <f>A4377</f>
        <v>Veterans of Foreign Wars #6941</v>
      </c>
      <c r="B4378">
        <f>B4377</f>
        <v>2026</v>
      </c>
      <c r="C4378" t="s">
        <v>3357</v>
      </c>
      <c r="D4378" t="str">
        <f>D4377</f>
        <v>501(c)(19)</v>
      </c>
      <c r="E4378" t="str">
        <f>E4377</f>
        <v>0193-48</v>
      </c>
      <c r="F4378" s="3">
        <f>SUM(F4376:F4377)</f>
        <v>5037423.25</v>
      </c>
      <c r="G4378" s="3">
        <f>SUM(G4376:G4377)</f>
        <v>-4646945.6500000004</v>
      </c>
      <c r="H4378" s="3">
        <f>SUM(H4376:H4377)</f>
        <v>390477.6</v>
      </c>
      <c r="I4378" s="3">
        <f>SUM(I4376:I4377)</f>
        <v>-111389.56999999999</v>
      </c>
      <c r="J4378" s="4" t="s">
        <v>3369</v>
      </c>
      <c r="K4378" s="3">
        <f>SUM(K4376:K4377)</f>
        <v>279088.03000000003</v>
      </c>
      <c r="L4378">
        <f t="shared" si="69"/>
        <v>1549</v>
      </c>
    </row>
    <row r="4379" spans="1:12" x14ac:dyDescent="0.25">
      <c r="A4379" t="s">
        <v>3065</v>
      </c>
      <c r="B4379">
        <v>2026</v>
      </c>
      <c r="C4379" t="s">
        <v>1</v>
      </c>
      <c r="D4379" t="s">
        <v>10</v>
      </c>
      <c r="E4379" t="s">
        <v>3066</v>
      </c>
      <c r="F4379" s="3">
        <v>935328.75</v>
      </c>
      <c r="G4379" s="3">
        <v>-870627.3</v>
      </c>
      <c r="H4379" s="3">
        <v>64701.45</v>
      </c>
      <c r="I4379" s="3">
        <v>-8989.98</v>
      </c>
      <c r="J4379" s="4" t="s">
        <v>3369</v>
      </c>
      <c r="K4379" s="3">
        <v>55711.47</v>
      </c>
      <c r="L4379">
        <f t="shared" si="69"/>
        <v>1550</v>
      </c>
    </row>
    <row r="4380" spans="1:12" x14ac:dyDescent="0.25">
      <c r="A4380" t="s">
        <v>3065</v>
      </c>
      <c r="B4380">
        <v>2026</v>
      </c>
      <c r="C4380" t="s">
        <v>5</v>
      </c>
      <c r="D4380" t="s">
        <v>10</v>
      </c>
      <c r="E4380" t="s">
        <v>3066</v>
      </c>
      <c r="F4380" s="3">
        <v>68948</v>
      </c>
      <c r="G4380" s="3">
        <v>-54568</v>
      </c>
      <c r="H4380" s="3">
        <v>14380</v>
      </c>
      <c r="I4380" s="3">
        <v>-4478.95</v>
      </c>
      <c r="J4380" s="4" t="s">
        <v>3369</v>
      </c>
      <c r="K4380" s="3">
        <v>9901.0499999999993</v>
      </c>
      <c r="L4380">
        <f t="shared" si="69"/>
        <v>1550</v>
      </c>
    </row>
    <row r="4381" spans="1:12" x14ac:dyDescent="0.25">
      <c r="A4381" t="str">
        <f>A4380</f>
        <v>Veterans of Foreign Wars #7005</v>
      </c>
      <c r="B4381">
        <f>B4380</f>
        <v>2026</v>
      </c>
      <c r="C4381" t="s">
        <v>3357</v>
      </c>
      <c r="D4381" t="str">
        <f>D4380</f>
        <v>501(c)(19)</v>
      </c>
      <c r="E4381" t="str">
        <f>E4380</f>
        <v>0192-48</v>
      </c>
      <c r="F4381" s="3">
        <f>SUM(F4379:F4380)</f>
        <v>1004276.75</v>
      </c>
      <c r="G4381" s="3">
        <f>SUM(G4379:G4380)</f>
        <v>-925195.3</v>
      </c>
      <c r="H4381" s="3">
        <f>SUM(H4379:H4380)</f>
        <v>79081.45</v>
      </c>
      <c r="I4381" s="3">
        <f>SUM(I4379:I4380)</f>
        <v>-13468.93</v>
      </c>
      <c r="J4381" s="4" t="s">
        <v>3369</v>
      </c>
      <c r="K4381" s="3">
        <f>SUM(K4379:K4380)</f>
        <v>65612.52</v>
      </c>
      <c r="L4381">
        <f t="shared" si="69"/>
        <v>1550</v>
      </c>
    </row>
    <row r="4382" spans="1:12" x14ac:dyDescent="0.25">
      <c r="A4382" t="s">
        <v>3067</v>
      </c>
      <c r="B4382">
        <v>2026</v>
      </c>
      <c r="C4382" t="s">
        <v>1</v>
      </c>
      <c r="D4382" t="s">
        <v>10</v>
      </c>
      <c r="E4382" t="s">
        <v>3068</v>
      </c>
      <c r="F4382" s="3">
        <v>15303404.5</v>
      </c>
      <c r="G4382" s="3">
        <v>-14207480.25</v>
      </c>
      <c r="H4382" s="3">
        <v>1095924.25</v>
      </c>
      <c r="I4382" s="3">
        <v>-300457.96000000002</v>
      </c>
      <c r="J4382" s="4" t="s">
        <v>3369</v>
      </c>
      <c r="K4382" s="3">
        <v>795466.29</v>
      </c>
      <c r="L4382">
        <f t="shared" si="69"/>
        <v>1551</v>
      </c>
    </row>
    <row r="4383" spans="1:12" x14ac:dyDescent="0.25">
      <c r="A4383" t="s">
        <v>3067</v>
      </c>
      <c r="B4383">
        <v>2026</v>
      </c>
      <c r="C4383" t="s">
        <v>5</v>
      </c>
      <c r="D4383" t="s">
        <v>10</v>
      </c>
      <c r="E4383" t="s">
        <v>3068</v>
      </c>
      <c r="F4383" s="3">
        <v>261580</v>
      </c>
      <c r="G4383" s="3">
        <v>-201299</v>
      </c>
      <c r="H4383" s="3">
        <v>60281</v>
      </c>
      <c r="I4383" s="3">
        <v>-22599.02</v>
      </c>
      <c r="J4383" s="4" t="s">
        <v>3369</v>
      </c>
      <c r="K4383" s="3">
        <v>37681.980000000003</v>
      </c>
      <c r="L4383">
        <f t="shared" si="69"/>
        <v>1551</v>
      </c>
    </row>
    <row r="4384" spans="1:12" x14ac:dyDescent="0.25">
      <c r="A4384" t="str">
        <f>A4383</f>
        <v>Veterans of Foreign Wars #7035</v>
      </c>
      <c r="B4384">
        <f>B4383</f>
        <v>2026</v>
      </c>
      <c r="C4384" t="s">
        <v>3357</v>
      </c>
      <c r="D4384" t="str">
        <f>D4383</f>
        <v>501(c)(19)</v>
      </c>
      <c r="E4384" t="str">
        <f>E4383</f>
        <v>0174-48</v>
      </c>
      <c r="F4384" s="3">
        <f>SUM(F4382:F4383)</f>
        <v>15564984.5</v>
      </c>
      <c r="G4384" s="3">
        <f>SUM(G4382:G4383)</f>
        <v>-14408779.25</v>
      </c>
      <c r="H4384" s="3">
        <f>SUM(H4382:H4383)</f>
        <v>1156205.25</v>
      </c>
      <c r="I4384" s="3">
        <f>SUM(I4382:I4383)</f>
        <v>-323056.98000000004</v>
      </c>
      <c r="J4384" s="4" t="s">
        <v>3369</v>
      </c>
      <c r="K4384" s="3">
        <f>SUM(K4382:K4383)</f>
        <v>833148.27</v>
      </c>
      <c r="L4384">
        <f t="shared" si="69"/>
        <v>1551</v>
      </c>
    </row>
    <row r="4385" spans="1:12" x14ac:dyDescent="0.25">
      <c r="A4385" t="s">
        <v>3069</v>
      </c>
      <c r="B4385">
        <v>2026</v>
      </c>
      <c r="C4385" t="s">
        <v>1</v>
      </c>
      <c r="D4385" t="s">
        <v>10</v>
      </c>
      <c r="E4385" t="s">
        <v>3070</v>
      </c>
      <c r="F4385" s="3">
        <v>1996334.4</v>
      </c>
      <c r="G4385" s="3">
        <v>-1576849.9</v>
      </c>
      <c r="H4385" s="3">
        <v>419484.5</v>
      </c>
      <c r="I4385" s="3">
        <v>-111486.95</v>
      </c>
      <c r="J4385" s="4" t="s">
        <v>3369</v>
      </c>
      <c r="K4385" s="3">
        <v>307997.55</v>
      </c>
      <c r="L4385">
        <f t="shared" si="69"/>
        <v>1552</v>
      </c>
    </row>
    <row r="4386" spans="1:12" x14ac:dyDescent="0.25">
      <c r="A4386" t="s">
        <v>3069</v>
      </c>
      <c r="B4386">
        <v>2026</v>
      </c>
      <c r="C4386" t="s">
        <v>5</v>
      </c>
      <c r="D4386" t="s">
        <v>10</v>
      </c>
      <c r="E4386" t="s">
        <v>3070</v>
      </c>
      <c r="F4386" s="3">
        <v>137615</v>
      </c>
      <c r="G4386" s="3">
        <v>-117106</v>
      </c>
      <c r="H4386" s="3">
        <v>20509</v>
      </c>
      <c r="I4386" s="3">
        <v>-10091.34</v>
      </c>
      <c r="J4386" s="4" t="s">
        <v>3369</v>
      </c>
      <c r="K4386" s="3">
        <v>10417.66</v>
      </c>
      <c r="L4386">
        <f t="shared" si="69"/>
        <v>1552</v>
      </c>
    </row>
    <row r="4387" spans="1:12" x14ac:dyDescent="0.25">
      <c r="A4387" t="str">
        <f>A4386</f>
        <v>Veterans of Foreign Wars #7079</v>
      </c>
      <c r="B4387">
        <f>B4386</f>
        <v>2026</v>
      </c>
      <c r="C4387" t="s">
        <v>3357</v>
      </c>
      <c r="D4387" t="str">
        <f>D4386</f>
        <v>501(c)(19)</v>
      </c>
      <c r="E4387" t="str">
        <f>E4386</f>
        <v>0063-48</v>
      </c>
      <c r="F4387" s="3">
        <f>SUM(F4385:F4386)</f>
        <v>2133949.4</v>
      </c>
      <c r="G4387" s="3">
        <f>SUM(G4385:G4386)</f>
        <v>-1693955.9</v>
      </c>
      <c r="H4387" s="3">
        <f>SUM(H4385:H4386)</f>
        <v>439993.5</v>
      </c>
      <c r="I4387" s="3">
        <f>SUM(I4385:I4386)</f>
        <v>-121578.29</v>
      </c>
      <c r="J4387" s="4" t="s">
        <v>3369</v>
      </c>
      <c r="K4387" s="3">
        <f>SUM(K4385:K4386)</f>
        <v>318415.20999999996</v>
      </c>
      <c r="L4387">
        <f t="shared" si="69"/>
        <v>1552</v>
      </c>
    </row>
    <row r="4388" spans="1:12" x14ac:dyDescent="0.25">
      <c r="A4388" t="s">
        <v>3071</v>
      </c>
      <c r="B4388">
        <v>2026</v>
      </c>
      <c r="C4388" t="s">
        <v>1</v>
      </c>
      <c r="D4388" t="s">
        <v>10</v>
      </c>
      <c r="E4388" t="s">
        <v>3072</v>
      </c>
      <c r="F4388" s="3">
        <v>3205542.25</v>
      </c>
      <c r="G4388" s="3">
        <v>-2967168.3</v>
      </c>
      <c r="H4388" s="3">
        <v>238373.95</v>
      </c>
      <c r="I4388" s="3">
        <v>-72947.600000000006</v>
      </c>
      <c r="J4388" s="4" t="s">
        <v>3369</v>
      </c>
      <c r="K4388" s="3">
        <v>165426.35</v>
      </c>
      <c r="L4388">
        <f t="shared" si="69"/>
        <v>1553</v>
      </c>
    </row>
    <row r="4389" spans="1:12" x14ac:dyDescent="0.25">
      <c r="A4389" t="s">
        <v>3071</v>
      </c>
      <c r="B4389">
        <v>2026</v>
      </c>
      <c r="C4389" t="s">
        <v>5</v>
      </c>
      <c r="D4389" t="s">
        <v>10</v>
      </c>
      <c r="E4389" t="s">
        <v>3072</v>
      </c>
      <c r="F4389" s="3">
        <v>81248</v>
      </c>
      <c r="G4389" s="3">
        <v>-66535</v>
      </c>
      <c r="H4389" s="3">
        <v>14713</v>
      </c>
      <c r="I4389" s="3">
        <v>-6297.57</v>
      </c>
      <c r="J4389" s="4" t="s">
        <v>3369</v>
      </c>
      <c r="K4389" s="3">
        <v>8415.43</v>
      </c>
      <c r="L4389">
        <f t="shared" si="69"/>
        <v>1553</v>
      </c>
    </row>
    <row r="4390" spans="1:12" x14ac:dyDescent="0.25">
      <c r="A4390" t="str">
        <f>A4389</f>
        <v>Veterans of Foreign Wars #7174</v>
      </c>
      <c r="B4390">
        <f>B4389</f>
        <v>2026</v>
      </c>
      <c r="C4390" t="s">
        <v>3357</v>
      </c>
      <c r="D4390" t="str">
        <f>D4389</f>
        <v>501(c)(19)</v>
      </c>
      <c r="E4390" t="str">
        <f>E4389</f>
        <v>0078-48</v>
      </c>
      <c r="F4390" s="3">
        <f>SUM(F4388:F4389)</f>
        <v>3286790.25</v>
      </c>
      <c r="G4390" s="3">
        <f>SUM(G4388:G4389)</f>
        <v>-3033703.3</v>
      </c>
      <c r="H4390" s="3">
        <f>SUM(H4388:H4389)</f>
        <v>253086.95</v>
      </c>
      <c r="I4390" s="3">
        <f>SUM(I4388:I4389)</f>
        <v>-79245.170000000013</v>
      </c>
      <c r="J4390" s="4" t="s">
        <v>3369</v>
      </c>
      <c r="K4390" s="3">
        <f>SUM(K4388:K4389)</f>
        <v>173841.78</v>
      </c>
      <c r="L4390">
        <f t="shared" si="69"/>
        <v>1553</v>
      </c>
    </row>
    <row r="4391" spans="1:12" x14ac:dyDescent="0.25">
      <c r="A4391" t="s">
        <v>3073</v>
      </c>
      <c r="B4391">
        <v>2026</v>
      </c>
      <c r="C4391" t="s">
        <v>1</v>
      </c>
      <c r="D4391" t="s">
        <v>10</v>
      </c>
      <c r="E4391" t="s">
        <v>3074</v>
      </c>
      <c r="F4391" s="3">
        <v>6025594</v>
      </c>
      <c r="G4391" s="3">
        <v>-5539095.4500000002</v>
      </c>
      <c r="H4391" s="3">
        <v>486498.55</v>
      </c>
      <c r="I4391" s="3">
        <v>-64190.95</v>
      </c>
      <c r="J4391" s="4" t="s">
        <v>3369</v>
      </c>
      <c r="K4391" s="3">
        <v>422307.6</v>
      </c>
      <c r="L4391">
        <f t="shared" si="69"/>
        <v>1554</v>
      </c>
    </row>
    <row r="4392" spans="1:12" x14ac:dyDescent="0.25">
      <c r="A4392" t="s">
        <v>3073</v>
      </c>
      <c r="B4392">
        <v>2026</v>
      </c>
      <c r="C4392" t="s">
        <v>5</v>
      </c>
      <c r="D4392" t="s">
        <v>10</v>
      </c>
      <c r="E4392" t="s">
        <v>3074</v>
      </c>
      <c r="F4392" s="3">
        <v>150385</v>
      </c>
      <c r="G4392" s="3">
        <v>-122053.89</v>
      </c>
      <c r="H4392" s="3">
        <v>28331.11</v>
      </c>
      <c r="I4392" s="3">
        <v>-14051.59</v>
      </c>
      <c r="J4392" s="4" t="s">
        <v>3369</v>
      </c>
      <c r="K4392" s="3">
        <v>14279.52</v>
      </c>
      <c r="L4392">
        <f t="shared" si="69"/>
        <v>1554</v>
      </c>
    </row>
    <row r="4393" spans="1:12" x14ac:dyDescent="0.25">
      <c r="A4393" t="str">
        <f>A4392</f>
        <v>Veterans of Foreign Wars #7201</v>
      </c>
      <c r="B4393">
        <f>B4392</f>
        <v>2026</v>
      </c>
      <c r="C4393" t="s">
        <v>3357</v>
      </c>
      <c r="D4393" t="str">
        <f>D4392</f>
        <v>501(c)(19)</v>
      </c>
      <c r="E4393" t="str">
        <f>E4392</f>
        <v>0248-48</v>
      </c>
      <c r="F4393" s="3">
        <f>SUM(F4391:F4392)</f>
        <v>6175979</v>
      </c>
      <c r="G4393" s="3">
        <f>SUM(G4391:G4392)</f>
        <v>-5661149.3399999999</v>
      </c>
      <c r="H4393" s="3">
        <f>SUM(H4391:H4392)</f>
        <v>514829.66</v>
      </c>
      <c r="I4393" s="3">
        <f>SUM(I4391:I4392)</f>
        <v>-78242.539999999994</v>
      </c>
      <c r="J4393" s="4" t="s">
        <v>3369</v>
      </c>
      <c r="K4393" s="3">
        <f>SUM(K4391:K4392)</f>
        <v>436587.12</v>
      </c>
      <c r="L4393">
        <f t="shared" si="69"/>
        <v>1554</v>
      </c>
    </row>
    <row r="4394" spans="1:12" x14ac:dyDescent="0.25">
      <c r="A4394" t="s">
        <v>3075</v>
      </c>
      <c r="B4394">
        <v>2026</v>
      </c>
      <c r="C4394" t="s">
        <v>1</v>
      </c>
      <c r="D4394" t="s">
        <v>10</v>
      </c>
      <c r="E4394" t="s">
        <v>3076</v>
      </c>
      <c r="F4394" s="3">
        <v>1461147.25</v>
      </c>
      <c r="G4394" s="3">
        <v>-1332126.3</v>
      </c>
      <c r="H4394" s="3">
        <v>129020.95</v>
      </c>
      <c r="I4394" s="3">
        <v>-34097.25</v>
      </c>
      <c r="J4394" s="4" t="s">
        <v>3369</v>
      </c>
      <c r="K4394" s="3">
        <v>94923.7</v>
      </c>
      <c r="L4394">
        <f t="shared" si="69"/>
        <v>1555</v>
      </c>
    </row>
    <row r="4395" spans="1:12" x14ac:dyDescent="0.25">
      <c r="A4395" t="s">
        <v>3075</v>
      </c>
      <c r="B4395">
        <v>2026</v>
      </c>
      <c r="C4395" t="s">
        <v>5</v>
      </c>
      <c r="D4395" t="s">
        <v>10</v>
      </c>
      <c r="E4395" t="s">
        <v>3076</v>
      </c>
      <c r="F4395" s="3">
        <v>23800</v>
      </c>
      <c r="G4395" s="3">
        <v>-18100</v>
      </c>
      <c r="H4395" s="3">
        <v>5700</v>
      </c>
      <c r="I4395" s="3">
        <v>-3462.85</v>
      </c>
      <c r="J4395" s="4" t="s">
        <v>3369</v>
      </c>
      <c r="K4395" s="3">
        <v>2237.15</v>
      </c>
      <c r="L4395">
        <f t="shared" si="69"/>
        <v>1555</v>
      </c>
    </row>
    <row r="4396" spans="1:12" x14ac:dyDescent="0.25">
      <c r="A4396" t="str">
        <f>A4395</f>
        <v>Veterans of Foreign Wars #7340</v>
      </c>
      <c r="B4396">
        <f>B4395</f>
        <v>2026</v>
      </c>
      <c r="C4396" t="s">
        <v>3357</v>
      </c>
      <c r="D4396" t="str">
        <f>D4395</f>
        <v>501(c)(19)</v>
      </c>
      <c r="E4396" t="str">
        <f>E4395</f>
        <v>0360-48</v>
      </c>
      <c r="F4396" s="3">
        <f>SUM(F4394:F4395)</f>
        <v>1484947.25</v>
      </c>
      <c r="G4396" s="3">
        <f>SUM(G4394:G4395)</f>
        <v>-1350226.3</v>
      </c>
      <c r="H4396" s="3">
        <f>SUM(H4394:H4395)</f>
        <v>134720.95000000001</v>
      </c>
      <c r="I4396" s="3">
        <f>SUM(I4394:I4395)</f>
        <v>-37560.1</v>
      </c>
      <c r="J4396" s="4" t="s">
        <v>3369</v>
      </c>
      <c r="K4396" s="3">
        <f>SUM(K4394:K4395)</f>
        <v>97160.849999999991</v>
      </c>
      <c r="L4396">
        <f t="shared" si="69"/>
        <v>1555</v>
      </c>
    </row>
    <row r="4397" spans="1:12" x14ac:dyDescent="0.25">
      <c r="A4397" t="s">
        <v>3077</v>
      </c>
      <c r="B4397">
        <v>2026</v>
      </c>
      <c r="C4397" t="s">
        <v>1</v>
      </c>
      <c r="D4397" t="s">
        <v>10</v>
      </c>
      <c r="E4397" t="s">
        <v>3078</v>
      </c>
      <c r="F4397" s="3">
        <v>7608330.5</v>
      </c>
      <c r="G4397" s="3">
        <v>-7089817.4500000002</v>
      </c>
      <c r="H4397" s="3">
        <v>518513.05</v>
      </c>
      <c r="I4397" s="3">
        <v>-188115.42</v>
      </c>
      <c r="J4397" s="4" t="s">
        <v>3369</v>
      </c>
      <c r="K4397" s="3">
        <v>330397.63</v>
      </c>
      <c r="L4397">
        <f t="shared" si="69"/>
        <v>1556</v>
      </c>
    </row>
    <row r="4398" spans="1:12" x14ac:dyDescent="0.25">
      <c r="A4398" t="s">
        <v>3077</v>
      </c>
      <c r="B4398">
        <v>2026</v>
      </c>
      <c r="C4398" t="s">
        <v>5</v>
      </c>
      <c r="D4398" t="s">
        <v>10</v>
      </c>
      <c r="E4398" t="s">
        <v>3078</v>
      </c>
      <c r="F4398" s="3">
        <v>173778</v>
      </c>
      <c r="G4398" s="3">
        <v>-137895</v>
      </c>
      <c r="H4398" s="3">
        <v>35883</v>
      </c>
      <c r="I4398" s="3">
        <v>-6941.8</v>
      </c>
      <c r="J4398" s="4" t="s">
        <v>3369</v>
      </c>
      <c r="K4398" s="3">
        <v>28941.200000000001</v>
      </c>
      <c r="L4398">
        <f t="shared" si="69"/>
        <v>1556</v>
      </c>
    </row>
    <row r="4399" spans="1:12" x14ac:dyDescent="0.25">
      <c r="A4399" t="str">
        <f>A4398</f>
        <v>Veterans of Foreign Wars #7424</v>
      </c>
      <c r="B4399">
        <f>B4398</f>
        <v>2026</v>
      </c>
      <c r="C4399" t="s">
        <v>3357</v>
      </c>
      <c r="D4399" t="str">
        <f>D4398</f>
        <v>501(c)(19)</v>
      </c>
      <c r="E4399" t="str">
        <f>E4398</f>
        <v>0275-48</v>
      </c>
      <c r="F4399" s="3">
        <f>SUM(F4397:F4398)</f>
        <v>7782108.5</v>
      </c>
      <c r="G4399" s="3">
        <f>SUM(G4397:G4398)</f>
        <v>-7227712.4500000002</v>
      </c>
      <c r="H4399" s="3">
        <f>SUM(H4397:H4398)</f>
        <v>554396.05000000005</v>
      </c>
      <c r="I4399" s="3">
        <f>SUM(I4397:I4398)</f>
        <v>-195057.22</v>
      </c>
      <c r="J4399" s="4" t="s">
        <v>3369</v>
      </c>
      <c r="K4399" s="3">
        <f>SUM(K4397:K4398)</f>
        <v>359338.83</v>
      </c>
      <c r="L4399">
        <f t="shared" si="69"/>
        <v>1556</v>
      </c>
    </row>
    <row r="4400" spans="1:12" x14ac:dyDescent="0.25">
      <c r="A4400" t="s">
        <v>3353</v>
      </c>
      <c r="B4400" s="2" t="s">
        <v>3324</v>
      </c>
      <c r="C4400" t="s">
        <v>1</v>
      </c>
      <c r="D4400" t="s">
        <v>10</v>
      </c>
      <c r="E4400" t="s">
        <v>3354</v>
      </c>
      <c r="F4400" s="3">
        <v>2032860.95</v>
      </c>
      <c r="G4400" s="3">
        <v>-1569812.5499999998</v>
      </c>
      <c r="H4400" s="3">
        <v>463048.4</v>
      </c>
      <c r="I4400" s="3">
        <v>-172306.33</v>
      </c>
      <c r="J4400" s="4" t="s">
        <v>3369</v>
      </c>
      <c r="K4400" s="3">
        <v>290742.07</v>
      </c>
      <c r="L4400">
        <f t="shared" si="69"/>
        <v>1557</v>
      </c>
    </row>
    <row r="4401" spans="1:12" x14ac:dyDescent="0.25">
      <c r="A4401" t="s">
        <v>3353</v>
      </c>
      <c r="B4401" s="2" t="s">
        <v>3324</v>
      </c>
      <c r="C4401" t="s">
        <v>5</v>
      </c>
      <c r="D4401" t="s">
        <v>10</v>
      </c>
      <c r="E4401" t="s">
        <v>3354</v>
      </c>
      <c r="F4401" s="3">
        <v>32116</v>
      </c>
      <c r="G4401" s="3">
        <v>-24341.25</v>
      </c>
      <c r="H4401" s="3">
        <v>7774.75</v>
      </c>
      <c r="I4401" s="3">
        <v>-3186.8</v>
      </c>
      <c r="J4401" s="4" t="s">
        <v>3369</v>
      </c>
      <c r="K4401" s="3">
        <v>4587.95</v>
      </c>
      <c r="L4401">
        <f t="shared" si="69"/>
        <v>1557</v>
      </c>
    </row>
    <row r="4402" spans="1:12" x14ac:dyDescent="0.25">
      <c r="A4402" t="str">
        <f>A4401</f>
        <v>Veterans of Foreign Wars #7490</v>
      </c>
      <c r="B4402" s="2" t="str">
        <f>B4401</f>
        <v>2025 (Closure)</v>
      </c>
      <c r="C4402" t="s">
        <v>3357</v>
      </c>
      <c r="D4402" t="str">
        <f>D4401</f>
        <v>501(c)(19)</v>
      </c>
      <c r="E4402" t="str">
        <f>E4401</f>
        <v>0212-48</v>
      </c>
      <c r="F4402" s="3">
        <f>SUM(F4400:F4401)</f>
        <v>2064976.95</v>
      </c>
      <c r="G4402" s="3">
        <f>SUM(G4400:G4401)</f>
        <v>-1594153.7999999998</v>
      </c>
      <c r="H4402" s="3">
        <f>SUM(H4400:H4401)</f>
        <v>470823.15</v>
      </c>
      <c r="I4402" s="3">
        <f>SUM(I4400:I4401)</f>
        <v>-175493.12999999998</v>
      </c>
      <c r="J4402" s="4" t="s">
        <v>3369</v>
      </c>
      <c r="K4402" s="3">
        <f>SUM(K4400:K4401)</f>
        <v>295330.02</v>
      </c>
      <c r="L4402">
        <f t="shared" si="69"/>
        <v>1557</v>
      </c>
    </row>
    <row r="4403" spans="1:12" x14ac:dyDescent="0.25">
      <c r="A4403" t="s">
        <v>3079</v>
      </c>
      <c r="B4403">
        <v>2026</v>
      </c>
      <c r="C4403" t="s">
        <v>1</v>
      </c>
      <c r="D4403" t="s">
        <v>10</v>
      </c>
      <c r="E4403" t="s">
        <v>3080</v>
      </c>
      <c r="F4403" s="3">
        <v>7054598.5</v>
      </c>
      <c r="G4403" s="3">
        <v>-6643742.0499999998</v>
      </c>
      <c r="H4403" s="3">
        <v>410856.45</v>
      </c>
      <c r="I4403" s="3">
        <v>-98636.12</v>
      </c>
      <c r="J4403" s="4" t="s">
        <v>3369</v>
      </c>
      <c r="K4403" s="3">
        <v>312220.33</v>
      </c>
      <c r="L4403">
        <f t="shared" si="69"/>
        <v>1558</v>
      </c>
    </row>
    <row r="4404" spans="1:12" x14ac:dyDescent="0.25">
      <c r="A4404" t="s">
        <v>3079</v>
      </c>
      <c r="B4404">
        <v>2026</v>
      </c>
      <c r="C4404" t="s">
        <v>5</v>
      </c>
      <c r="D4404" t="s">
        <v>10</v>
      </c>
      <c r="E4404" t="s">
        <v>3080</v>
      </c>
      <c r="F4404" s="3">
        <v>42789</v>
      </c>
      <c r="G4404" s="3">
        <v>-34325</v>
      </c>
      <c r="H4404" s="3">
        <v>8464</v>
      </c>
      <c r="I4404" s="3">
        <v>-8529.2900000000009</v>
      </c>
      <c r="J4404" s="4" t="s">
        <v>3369</v>
      </c>
      <c r="K4404" s="3">
        <v>-65.290000000000006</v>
      </c>
      <c r="L4404">
        <f t="shared" si="69"/>
        <v>1558</v>
      </c>
    </row>
    <row r="4405" spans="1:12" x14ac:dyDescent="0.25">
      <c r="A4405" t="str">
        <f>A4404</f>
        <v>Veterans of Foreign Wars #7496</v>
      </c>
      <c r="B4405">
        <f>B4404</f>
        <v>2026</v>
      </c>
      <c r="C4405" t="s">
        <v>3357</v>
      </c>
      <c r="D4405" t="str">
        <f>D4404</f>
        <v>501(c)(19)</v>
      </c>
      <c r="E4405" t="str">
        <f>E4404</f>
        <v>0392-48</v>
      </c>
      <c r="F4405" s="3">
        <f>SUM(F4403:F4404)</f>
        <v>7097387.5</v>
      </c>
      <c r="G4405" s="3">
        <f>SUM(G4403:G4404)</f>
        <v>-6678067.0499999998</v>
      </c>
      <c r="H4405" s="3">
        <f>SUM(H4403:H4404)</f>
        <v>419320.45</v>
      </c>
      <c r="I4405" s="3">
        <f>SUM(I4403:I4404)</f>
        <v>-107165.41</v>
      </c>
      <c r="J4405" s="4" t="s">
        <v>3369</v>
      </c>
      <c r="K4405" s="3">
        <f>SUM(K4403:K4404)</f>
        <v>312155.04000000004</v>
      </c>
      <c r="L4405">
        <f t="shared" si="69"/>
        <v>1558</v>
      </c>
    </row>
    <row r="4406" spans="1:12" x14ac:dyDescent="0.25">
      <c r="A4406" t="s">
        <v>3081</v>
      </c>
      <c r="B4406">
        <v>2026</v>
      </c>
      <c r="C4406" t="s">
        <v>1</v>
      </c>
      <c r="D4406" t="s">
        <v>10</v>
      </c>
      <c r="E4406" t="s">
        <v>3082</v>
      </c>
      <c r="F4406" s="3">
        <v>5047417.75</v>
      </c>
      <c r="G4406" s="3">
        <v>-4644787.8</v>
      </c>
      <c r="H4406" s="3">
        <v>402629.95</v>
      </c>
      <c r="I4406" s="3">
        <v>-144543.06</v>
      </c>
      <c r="J4406" s="4" t="s">
        <v>3369</v>
      </c>
      <c r="K4406" s="3">
        <v>258086.89</v>
      </c>
      <c r="L4406">
        <f t="shared" si="69"/>
        <v>1559</v>
      </c>
    </row>
    <row r="4407" spans="1:12" x14ac:dyDescent="0.25">
      <c r="A4407" t="s">
        <v>3081</v>
      </c>
      <c r="B4407">
        <v>2026</v>
      </c>
      <c r="C4407" t="s">
        <v>5</v>
      </c>
      <c r="D4407" t="s">
        <v>10</v>
      </c>
      <c r="E4407" t="s">
        <v>3082</v>
      </c>
      <c r="F4407" s="3">
        <v>28080</v>
      </c>
      <c r="G4407" s="3">
        <v>-21138</v>
      </c>
      <c r="H4407" s="3">
        <v>6942</v>
      </c>
      <c r="I4407" s="3">
        <v>-1325.95</v>
      </c>
      <c r="J4407" s="4" t="s">
        <v>3369</v>
      </c>
      <c r="K4407" s="3">
        <v>5616.05</v>
      </c>
      <c r="L4407">
        <f t="shared" si="69"/>
        <v>1559</v>
      </c>
    </row>
    <row r="4408" spans="1:12" x14ac:dyDescent="0.25">
      <c r="A4408" t="str">
        <f>A4407</f>
        <v>Veterans of Foreign Wars #7570</v>
      </c>
      <c r="B4408">
        <f>B4407</f>
        <v>2026</v>
      </c>
      <c r="C4408" t="s">
        <v>3357</v>
      </c>
      <c r="D4408" t="str">
        <f>D4407</f>
        <v>501(c)(19)</v>
      </c>
      <c r="E4408" t="str">
        <f>E4407</f>
        <v>0319-48</v>
      </c>
      <c r="F4408" s="3">
        <f>SUM(F4406:F4407)</f>
        <v>5075497.75</v>
      </c>
      <c r="G4408" s="3">
        <f>SUM(G4406:G4407)</f>
        <v>-4665925.8</v>
      </c>
      <c r="H4408" s="3">
        <f>SUM(H4406:H4407)</f>
        <v>409571.95</v>
      </c>
      <c r="I4408" s="3">
        <f>SUM(I4406:I4407)</f>
        <v>-145869.01</v>
      </c>
      <c r="J4408" s="4" t="s">
        <v>3369</v>
      </c>
      <c r="K4408" s="3">
        <f>SUM(K4406:K4407)</f>
        <v>263702.94</v>
      </c>
      <c r="L4408">
        <f t="shared" si="69"/>
        <v>1559</v>
      </c>
    </row>
    <row r="4409" spans="1:12" x14ac:dyDescent="0.25">
      <c r="A4409" t="s">
        <v>3083</v>
      </c>
      <c r="B4409">
        <v>2026</v>
      </c>
      <c r="C4409" t="s">
        <v>1</v>
      </c>
      <c r="D4409" t="s">
        <v>10</v>
      </c>
      <c r="E4409" t="s">
        <v>3084</v>
      </c>
      <c r="F4409" s="3">
        <v>1007103.75</v>
      </c>
      <c r="G4409" s="3">
        <v>-821434</v>
      </c>
      <c r="H4409" s="3">
        <v>185669.75</v>
      </c>
      <c r="I4409" s="3">
        <v>-61762.98</v>
      </c>
      <c r="J4409" s="4" t="s">
        <v>3369</v>
      </c>
      <c r="K4409" s="3">
        <v>123906.77</v>
      </c>
      <c r="L4409">
        <f t="shared" si="69"/>
        <v>1560</v>
      </c>
    </row>
    <row r="4410" spans="1:12" x14ac:dyDescent="0.25">
      <c r="A4410" t="s">
        <v>3083</v>
      </c>
      <c r="B4410">
        <v>2026</v>
      </c>
      <c r="C4410" t="s">
        <v>5</v>
      </c>
      <c r="D4410" t="s">
        <v>10</v>
      </c>
      <c r="E4410" t="s">
        <v>3084</v>
      </c>
      <c r="F4410" s="3">
        <v>160734</v>
      </c>
      <c r="G4410" s="3">
        <v>-145040</v>
      </c>
      <c r="H4410" s="3">
        <v>15694</v>
      </c>
      <c r="I4410" s="3">
        <v>-4669.1499999999996</v>
      </c>
      <c r="J4410" s="4" t="s">
        <v>3369</v>
      </c>
      <c r="K4410" s="3">
        <v>11024.85</v>
      </c>
      <c r="L4410">
        <f t="shared" si="69"/>
        <v>1560</v>
      </c>
    </row>
    <row r="4411" spans="1:12" x14ac:dyDescent="0.25">
      <c r="A4411" t="str">
        <f>A4410</f>
        <v>Veterans of Foreign Wars #7572</v>
      </c>
      <c r="B4411">
        <f>B4410</f>
        <v>2026</v>
      </c>
      <c r="C4411" t="s">
        <v>3357</v>
      </c>
      <c r="D4411" t="str">
        <f>D4410</f>
        <v>501(c)(19)</v>
      </c>
      <c r="E4411" t="str">
        <f>E4410</f>
        <v>0229-48</v>
      </c>
      <c r="F4411" s="3">
        <f>SUM(F4409:F4410)</f>
        <v>1167837.75</v>
      </c>
      <c r="G4411" s="3">
        <f>SUM(G4409:G4410)</f>
        <v>-966474</v>
      </c>
      <c r="H4411" s="3">
        <f>SUM(H4409:H4410)</f>
        <v>201363.75</v>
      </c>
      <c r="I4411" s="3">
        <f>SUM(I4409:I4410)</f>
        <v>-66432.13</v>
      </c>
      <c r="J4411" s="4" t="s">
        <v>3369</v>
      </c>
      <c r="K4411" s="3">
        <f>SUM(K4409:K4410)</f>
        <v>134931.62</v>
      </c>
      <c r="L4411">
        <f t="shared" si="69"/>
        <v>1560</v>
      </c>
    </row>
    <row r="4412" spans="1:12" x14ac:dyDescent="0.25">
      <c r="A4412" t="s">
        <v>3085</v>
      </c>
      <c r="B4412">
        <v>2026</v>
      </c>
      <c r="C4412" t="s">
        <v>1</v>
      </c>
      <c r="D4412" t="s">
        <v>10</v>
      </c>
      <c r="E4412" t="s">
        <v>3086</v>
      </c>
      <c r="F4412" s="3">
        <v>4916893</v>
      </c>
      <c r="G4412" s="3">
        <v>-4404420.55</v>
      </c>
      <c r="H4412" s="3">
        <v>512472.45</v>
      </c>
      <c r="I4412" s="3">
        <v>-146350.70000000001</v>
      </c>
      <c r="J4412" s="4" t="s">
        <v>3369</v>
      </c>
      <c r="K4412" s="3">
        <v>366121.75</v>
      </c>
      <c r="L4412">
        <f t="shared" si="69"/>
        <v>1561</v>
      </c>
    </row>
    <row r="4413" spans="1:12" x14ac:dyDescent="0.25">
      <c r="A4413" t="s">
        <v>3085</v>
      </c>
      <c r="B4413">
        <v>2026</v>
      </c>
      <c r="C4413" t="s">
        <v>5</v>
      </c>
      <c r="D4413" t="s">
        <v>10</v>
      </c>
      <c r="E4413" t="s">
        <v>3086</v>
      </c>
      <c r="F4413" s="3">
        <v>107768</v>
      </c>
      <c r="G4413" s="3">
        <v>-82484.02</v>
      </c>
      <c r="H4413" s="3">
        <v>25283.98</v>
      </c>
      <c r="I4413" s="3">
        <v>-18194.099999999999</v>
      </c>
      <c r="J4413" s="4" t="s">
        <v>3369</v>
      </c>
      <c r="K4413" s="3">
        <v>7089.88</v>
      </c>
      <c r="L4413">
        <f t="shared" si="69"/>
        <v>1561</v>
      </c>
    </row>
    <row r="4414" spans="1:12" x14ac:dyDescent="0.25">
      <c r="A4414" t="str">
        <f>A4413</f>
        <v>Veterans of Foreign Wars #7576</v>
      </c>
      <c r="B4414">
        <f>B4413</f>
        <v>2026</v>
      </c>
      <c r="C4414" t="s">
        <v>3357</v>
      </c>
      <c r="D4414" t="str">
        <f>D4413</f>
        <v>501(c)(19)</v>
      </c>
      <c r="E4414" t="str">
        <f>E4413</f>
        <v>0195-48</v>
      </c>
      <c r="F4414" s="3">
        <f>SUM(F4412:F4413)</f>
        <v>5024661</v>
      </c>
      <c r="G4414" s="3">
        <f>SUM(G4412:G4413)</f>
        <v>-4486904.5699999994</v>
      </c>
      <c r="H4414" s="3">
        <f>SUM(H4412:H4413)</f>
        <v>537756.43000000005</v>
      </c>
      <c r="I4414" s="3">
        <f>SUM(I4412:I4413)</f>
        <v>-164544.80000000002</v>
      </c>
      <c r="J4414" s="4" t="s">
        <v>3369</v>
      </c>
      <c r="K4414" s="3">
        <f>SUM(K4412:K4413)</f>
        <v>373211.63</v>
      </c>
      <c r="L4414">
        <f t="shared" si="69"/>
        <v>1561</v>
      </c>
    </row>
    <row r="4415" spans="1:12" x14ac:dyDescent="0.25">
      <c r="A4415" t="s">
        <v>3087</v>
      </c>
      <c r="B4415">
        <v>2026</v>
      </c>
      <c r="C4415" t="s">
        <v>9</v>
      </c>
      <c r="D4415" t="s">
        <v>10</v>
      </c>
      <c r="E4415" t="s">
        <v>3088</v>
      </c>
      <c r="F4415" s="3">
        <v>1200</v>
      </c>
      <c r="G4415" s="3">
        <v>0</v>
      </c>
      <c r="H4415" s="3">
        <v>1200</v>
      </c>
      <c r="I4415" s="3">
        <v>0</v>
      </c>
      <c r="J4415" s="3">
        <v>0</v>
      </c>
      <c r="K4415" s="3">
        <v>1200</v>
      </c>
      <c r="L4415">
        <f t="shared" si="69"/>
        <v>1562</v>
      </c>
    </row>
    <row r="4416" spans="1:12" x14ac:dyDescent="0.25">
      <c r="A4416" t="s">
        <v>3087</v>
      </c>
      <c r="B4416">
        <v>2026</v>
      </c>
      <c r="C4416" t="s">
        <v>1</v>
      </c>
      <c r="D4416" t="s">
        <v>10</v>
      </c>
      <c r="E4416" t="s">
        <v>3088</v>
      </c>
      <c r="F4416" s="3">
        <v>564943.1</v>
      </c>
      <c r="G4416" s="3">
        <v>-438672.35</v>
      </c>
      <c r="H4416" s="3">
        <v>126270.75</v>
      </c>
      <c r="I4416" s="3">
        <v>-42938.66</v>
      </c>
      <c r="J4416" s="4" t="s">
        <v>3369</v>
      </c>
      <c r="K4416" s="3">
        <v>83332.09</v>
      </c>
      <c r="L4416">
        <f t="shared" si="69"/>
        <v>1562</v>
      </c>
    </row>
    <row r="4417" spans="1:12" x14ac:dyDescent="0.25">
      <c r="A4417" t="s">
        <v>3087</v>
      </c>
      <c r="B4417">
        <v>2026</v>
      </c>
      <c r="C4417" t="s">
        <v>5</v>
      </c>
      <c r="D4417" t="s">
        <v>10</v>
      </c>
      <c r="E4417" t="s">
        <v>3088</v>
      </c>
      <c r="F4417" s="3">
        <v>36900</v>
      </c>
      <c r="G4417" s="3">
        <v>-28561</v>
      </c>
      <c r="H4417" s="3">
        <v>8339</v>
      </c>
      <c r="I4417" s="3">
        <v>-3279.23</v>
      </c>
      <c r="J4417" s="4" t="s">
        <v>3369</v>
      </c>
      <c r="K4417" s="3">
        <v>5059.7700000000004</v>
      </c>
      <c r="L4417">
        <f t="shared" si="69"/>
        <v>1562</v>
      </c>
    </row>
    <row r="4418" spans="1:12" x14ac:dyDescent="0.25">
      <c r="A4418" t="str">
        <f>A4417</f>
        <v>Veterans of Foreign Wars #7596</v>
      </c>
      <c r="B4418">
        <f>B4417</f>
        <v>2026</v>
      </c>
      <c r="C4418" t="s">
        <v>3357</v>
      </c>
      <c r="D4418" t="str">
        <f>D4417</f>
        <v>501(c)(19)</v>
      </c>
      <c r="E4418" t="str">
        <f>E4417</f>
        <v>0317-48</v>
      </c>
      <c r="F4418" s="3">
        <f>SUM(F4415:F4417)</f>
        <v>603043.1</v>
      </c>
      <c r="G4418" s="3">
        <f>SUM(G4415:G4417)</f>
        <v>-467233.35</v>
      </c>
      <c r="H4418" s="3">
        <f>SUM(H4415:H4417)</f>
        <v>135809.75</v>
      </c>
      <c r="I4418" s="3">
        <f>SUM(I4415:I4417)</f>
        <v>-46217.890000000007</v>
      </c>
      <c r="J4418" s="3">
        <v>0</v>
      </c>
      <c r="K4418" s="3">
        <f>SUM(K4415:K4417)</f>
        <v>89591.86</v>
      </c>
      <c r="L4418">
        <f t="shared" si="69"/>
        <v>1562</v>
      </c>
    </row>
    <row r="4419" spans="1:12" x14ac:dyDescent="0.25">
      <c r="A4419" t="s">
        <v>3089</v>
      </c>
      <c r="B4419">
        <v>2026</v>
      </c>
      <c r="C4419" t="s">
        <v>1</v>
      </c>
      <c r="D4419" t="s">
        <v>10</v>
      </c>
      <c r="E4419" t="s">
        <v>3090</v>
      </c>
      <c r="F4419" s="3">
        <v>5440528.25</v>
      </c>
      <c r="G4419" s="3">
        <v>-5073945.0999999996</v>
      </c>
      <c r="H4419" s="3">
        <v>366583.15</v>
      </c>
      <c r="I4419" s="3">
        <v>-132945.79</v>
      </c>
      <c r="J4419" s="4" t="s">
        <v>3369</v>
      </c>
      <c r="K4419" s="3">
        <v>233637.36</v>
      </c>
      <c r="L4419">
        <f t="shared" si="69"/>
        <v>1563</v>
      </c>
    </row>
    <row r="4420" spans="1:12" x14ac:dyDescent="0.25">
      <c r="A4420" t="s">
        <v>3089</v>
      </c>
      <c r="B4420">
        <v>2026</v>
      </c>
      <c r="C4420" t="s">
        <v>5</v>
      </c>
      <c r="D4420" t="s">
        <v>10</v>
      </c>
      <c r="E4420" t="s">
        <v>3090</v>
      </c>
      <c r="F4420" s="3">
        <v>378090</v>
      </c>
      <c r="G4420" s="3">
        <v>-311374</v>
      </c>
      <c r="H4420" s="3">
        <v>66716</v>
      </c>
      <c r="I4420" s="3">
        <v>-21122.97</v>
      </c>
      <c r="J4420" s="4" t="s">
        <v>3369</v>
      </c>
      <c r="K4420" s="3">
        <v>45593.03</v>
      </c>
      <c r="L4420">
        <f t="shared" ref="L4420:L4483" si="70">IF(E4420=E4419,L4419,L4419+1)</f>
        <v>1563</v>
      </c>
    </row>
    <row r="4421" spans="1:12" x14ac:dyDescent="0.25">
      <c r="A4421" t="str">
        <f>A4420</f>
        <v>Veterans of Foreign Wars #7647</v>
      </c>
      <c r="B4421">
        <f>B4420</f>
        <v>2026</v>
      </c>
      <c r="C4421" t="s">
        <v>3357</v>
      </c>
      <c r="D4421" t="str">
        <f>D4420</f>
        <v>501(c)(19)</v>
      </c>
      <c r="E4421" t="str">
        <f>E4420</f>
        <v>0244-48</v>
      </c>
      <c r="F4421" s="3">
        <f>SUM(F4419:F4420)</f>
        <v>5818618.25</v>
      </c>
      <c r="G4421" s="3">
        <f>SUM(G4419:G4420)</f>
        <v>-5385319.0999999996</v>
      </c>
      <c r="H4421" s="3">
        <f>SUM(H4419:H4420)</f>
        <v>433299.15</v>
      </c>
      <c r="I4421" s="3">
        <f>SUM(I4419:I4420)</f>
        <v>-154068.76</v>
      </c>
      <c r="J4421" s="4" t="s">
        <v>3369</v>
      </c>
      <c r="K4421" s="3">
        <f>SUM(K4419:K4420)</f>
        <v>279230.39</v>
      </c>
      <c r="L4421">
        <f t="shared" si="70"/>
        <v>1563</v>
      </c>
    </row>
    <row r="4422" spans="1:12" x14ac:dyDescent="0.25">
      <c r="A4422" t="s">
        <v>3091</v>
      </c>
      <c r="B4422">
        <v>2026</v>
      </c>
      <c r="C4422" t="s">
        <v>5</v>
      </c>
      <c r="D4422" t="s">
        <v>10</v>
      </c>
      <c r="E4422" t="s">
        <v>3092</v>
      </c>
      <c r="F4422" s="3">
        <v>906805</v>
      </c>
      <c r="G4422" s="3">
        <v>-790790</v>
      </c>
      <c r="H4422" s="3">
        <v>116015</v>
      </c>
      <c r="I4422" s="3">
        <v>-39618.800000000003</v>
      </c>
      <c r="J4422" s="4" t="s">
        <v>3369</v>
      </c>
      <c r="K4422" s="3">
        <v>76396.2</v>
      </c>
      <c r="L4422">
        <f t="shared" si="70"/>
        <v>1564</v>
      </c>
    </row>
    <row r="4423" spans="1:12" x14ac:dyDescent="0.25">
      <c r="A4423" t="str">
        <f>A4422</f>
        <v>Veterans of Foreign Wars #7754</v>
      </c>
      <c r="B4423">
        <f>B4422</f>
        <v>2026</v>
      </c>
      <c r="C4423" t="s">
        <v>3357</v>
      </c>
      <c r="D4423" t="str">
        <f>D4422</f>
        <v>501(c)(19)</v>
      </c>
      <c r="E4423" t="str">
        <f>E4422</f>
        <v>0224-48</v>
      </c>
      <c r="F4423" s="3">
        <f>SUM(F4422)</f>
        <v>906805</v>
      </c>
      <c r="G4423" s="3">
        <f>SUM(G4422)</f>
        <v>-790790</v>
      </c>
      <c r="H4423" s="3">
        <f>SUM(H4422)</f>
        <v>116015</v>
      </c>
      <c r="I4423" s="3">
        <f>SUM(I4422)</f>
        <v>-39618.800000000003</v>
      </c>
      <c r="J4423" s="4" t="s">
        <v>3369</v>
      </c>
      <c r="K4423" s="3">
        <f>SUM(K4422)</f>
        <v>76396.2</v>
      </c>
      <c r="L4423">
        <f t="shared" si="70"/>
        <v>1564</v>
      </c>
    </row>
    <row r="4424" spans="1:12" x14ac:dyDescent="0.25">
      <c r="A4424" t="s">
        <v>3093</v>
      </c>
      <c r="B4424">
        <v>2026</v>
      </c>
      <c r="C4424" t="s">
        <v>9</v>
      </c>
      <c r="D4424" t="s">
        <v>10</v>
      </c>
      <c r="E4424" t="s">
        <v>3094</v>
      </c>
      <c r="F4424" s="3">
        <v>2560</v>
      </c>
      <c r="G4424" s="3">
        <v>0</v>
      </c>
      <c r="H4424" s="3">
        <v>2560</v>
      </c>
      <c r="I4424" s="3">
        <v>-2557.7399999999998</v>
      </c>
      <c r="J4424" s="3">
        <v>0</v>
      </c>
      <c r="K4424" s="3">
        <v>2.2599999999999998</v>
      </c>
      <c r="L4424">
        <f t="shared" si="70"/>
        <v>1565</v>
      </c>
    </row>
    <row r="4425" spans="1:12" x14ac:dyDescent="0.25">
      <c r="A4425" t="s">
        <v>3093</v>
      </c>
      <c r="B4425">
        <v>2026</v>
      </c>
      <c r="C4425" t="s">
        <v>1</v>
      </c>
      <c r="D4425" t="s">
        <v>10</v>
      </c>
      <c r="E4425" t="s">
        <v>3094</v>
      </c>
      <c r="F4425" s="3">
        <v>1012056</v>
      </c>
      <c r="G4425" s="3">
        <v>-930072.8</v>
      </c>
      <c r="H4425" s="3">
        <v>81983.199999999997</v>
      </c>
      <c r="I4425" s="3">
        <v>-15450.53</v>
      </c>
      <c r="J4425" s="4" t="s">
        <v>3369</v>
      </c>
      <c r="K4425" s="3">
        <v>66532.67</v>
      </c>
      <c r="L4425">
        <f t="shared" si="70"/>
        <v>1565</v>
      </c>
    </row>
    <row r="4426" spans="1:12" x14ac:dyDescent="0.25">
      <c r="A4426" t="s">
        <v>3093</v>
      </c>
      <c r="B4426">
        <v>2026</v>
      </c>
      <c r="C4426" t="s">
        <v>5</v>
      </c>
      <c r="D4426" t="s">
        <v>10</v>
      </c>
      <c r="E4426" t="s">
        <v>3094</v>
      </c>
      <c r="F4426" s="3">
        <v>43560</v>
      </c>
      <c r="G4426" s="3">
        <v>-35005</v>
      </c>
      <c r="H4426" s="3">
        <v>8555</v>
      </c>
      <c r="I4426" s="3">
        <v>-3176.51</v>
      </c>
      <c r="J4426" s="4" t="s">
        <v>3369</v>
      </c>
      <c r="K4426" s="3">
        <v>5378.49</v>
      </c>
      <c r="L4426">
        <f t="shared" si="70"/>
        <v>1565</v>
      </c>
    </row>
    <row r="4427" spans="1:12" x14ac:dyDescent="0.25">
      <c r="A4427" t="str">
        <f>A4426</f>
        <v>Veterans of Foreign Wars #7939</v>
      </c>
      <c r="B4427">
        <f>B4426</f>
        <v>2026</v>
      </c>
      <c r="C4427" t="s">
        <v>3357</v>
      </c>
      <c r="D4427" t="str">
        <f>D4426</f>
        <v>501(c)(19)</v>
      </c>
      <c r="E4427" t="str">
        <f>E4426</f>
        <v>0287-48</v>
      </c>
      <c r="F4427" s="3">
        <f>SUM(F4424:F4426)</f>
        <v>1058176</v>
      </c>
      <c r="G4427" s="3">
        <f>SUM(G4424:G4426)</f>
        <v>-965077.8</v>
      </c>
      <c r="H4427" s="3">
        <f>SUM(H4424:H4426)</f>
        <v>93098.2</v>
      </c>
      <c r="I4427" s="3">
        <f>SUM(I4424:I4426)</f>
        <v>-21184.78</v>
      </c>
      <c r="J4427" s="3">
        <v>0</v>
      </c>
      <c r="K4427" s="3">
        <f>SUM(K4424:K4426)</f>
        <v>71913.42</v>
      </c>
      <c r="L4427">
        <f t="shared" si="70"/>
        <v>1565</v>
      </c>
    </row>
    <row r="4428" spans="1:12" x14ac:dyDescent="0.25">
      <c r="A4428" t="s">
        <v>3095</v>
      </c>
      <c r="B4428">
        <v>2026</v>
      </c>
      <c r="C4428" t="s">
        <v>1</v>
      </c>
      <c r="D4428" t="s">
        <v>10</v>
      </c>
      <c r="E4428" t="s">
        <v>3096</v>
      </c>
      <c r="F4428" s="3">
        <v>4212687</v>
      </c>
      <c r="G4428" s="3">
        <v>-3521210.45</v>
      </c>
      <c r="H4428" s="3">
        <v>691476.55</v>
      </c>
      <c r="I4428" s="3">
        <v>-258352.94</v>
      </c>
      <c r="J4428" s="4" t="s">
        <v>3369</v>
      </c>
      <c r="K4428" s="3">
        <v>433123.61</v>
      </c>
      <c r="L4428">
        <f t="shared" si="70"/>
        <v>1566</v>
      </c>
    </row>
    <row r="4429" spans="1:12" x14ac:dyDescent="0.25">
      <c r="A4429" t="s">
        <v>3095</v>
      </c>
      <c r="B4429">
        <v>2026</v>
      </c>
      <c r="C4429" t="s">
        <v>5</v>
      </c>
      <c r="D4429" t="s">
        <v>10</v>
      </c>
      <c r="E4429" t="s">
        <v>3096</v>
      </c>
      <c r="F4429" s="3">
        <v>321703</v>
      </c>
      <c r="G4429" s="3">
        <v>-297355</v>
      </c>
      <c r="H4429" s="3">
        <v>24348</v>
      </c>
      <c r="I4429" s="3">
        <v>-16816.53</v>
      </c>
      <c r="J4429" s="4" t="s">
        <v>3369</v>
      </c>
      <c r="K4429" s="3">
        <v>7531.47</v>
      </c>
      <c r="L4429">
        <f t="shared" si="70"/>
        <v>1566</v>
      </c>
    </row>
    <row r="4430" spans="1:12" x14ac:dyDescent="0.25">
      <c r="A4430" t="str">
        <f>A4429</f>
        <v>Veterans of Foreign Wars #7943</v>
      </c>
      <c r="B4430">
        <f>B4429</f>
        <v>2026</v>
      </c>
      <c r="C4430" t="s">
        <v>3357</v>
      </c>
      <c r="D4430" t="str">
        <f>D4429</f>
        <v>501(c)(19)</v>
      </c>
      <c r="E4430" t="str">
        <f>E4429</f>
        <v>0350-48</v>
      </c>
      <c r="F4430" s="3">
        <f>SUM(F4428:F4429)</f>
        <v>4534390</v>
      </c>
      <c r="G4430" s="3">
        <f>SUM(G4428:G4429)</f>
        <v>-3818565.45</v>
      </c>
      <c r="H4430" s="3">
        <f>SUM(H4428:H4429)</f>
        <v>715824.55</v>
      </c>
      <c r="I4430" s="3">
        <f>SUM(I4428:I4429)</f>
        <v>-275169.46999999997</v>
      </c>
      <c r="J4430" s="4" t="s">
        <v>3369</v>
      </c>
      <c r="K4430" s="3">
        <f>SUM(K4428:K4429)</f>
        <v>440655.07999999996</v>
      </c>
      <c r="L4430">
        <f t="shared" si="70"/>
        <v>1566</v>
      </c>
    </row>
    <row r="4431" spans="1:12" x14ac:dyDescent="0.25">
      <c r="A4431" t="s">
        <v>3097</v>
      </c>
      <c r="B4431">
        <v>2026</v>
      </c>
      <c r="C4431" t="s">
        <v>1</v>
      </c>
      <c r="D4431" t="s">
        <v>10</v>
      </c>
      <c r="E4431" t="s">
        <v>3098</v>
      </c>
      <c r="F4431" s="3">
        <v>4251472</v>
      </c>
      <c r="G4431" s="3">
        <v>-3954205.55</v>
      </c>
      <c r="H4431" s="3">
        <v>297266.45</v>
      </c>
      <c r="I4431" s="3">
        <v>-108339</v>
      </c>
      <c r="J4431" s="4" t="s">
        <v>3369</v>
      </c>
      <c r="K4431" s="3">
        <v>188927.45</v>
      </c>
      <c r="L4431">
        <f t="shared" si="70"/>
        <v>1567</v>
      </c>
    </row>
    <row r="4432" spans="1:12" x14ac:dyDescent="0.25">
      <c r="A4432" t="s">
        <v>3097</v>
      </c>
      <c r="B4432">
        <v>2026</v>
      </c>
      <c r="C4432" t="s">
        <v>5</v>
      </c>
      <c r="D4432" t="s">
        <v>10</v>
      </c>
      <c r="E4432" t="s">
        <v>3098</v>
      </c>
      <c r="F4432" s="3">
        <v>104236</v>
      </c>
      <c r="G4432" s="3">
        <v>-76062.75</v>
      </c>
      <c r="H4432" s="3">
        <v>28173.25</v>
      </c>
      <c r="I4432" s="3">
        <v>-8351.64</v>
      </c>
      <c r="J4432" s="4" t="s">
        <v>3369</v>
      </c>
      <c r="K4432" s="3">
        <v>19821.61</v>
      </c>
      <c r="L4432">
        <f t="shared" si="70"/>
        <v>1567</v>
      </c>
    </row>
    <row r="4433" spans="1:12" x14ac:dyDescent="0.25">
      <c r="A4433" t="str">
        <f>A4432</f>
        <v>Veterans of Foreign Wars #8040</v>
      </c>
      <c r="B4433">
        <f>B4432</f>
        <v>2026</v>
      </c>
      <c r="C4433" t="s">
        <v>3357</v>
      </c>
      <c r="D4433" t="str">
        <f>D4432</f>
        <v>501(c)(19)</v>
      </c>
      <c r="E4433" t="str">
        <f>E4432</f>
        <v>0145-48</v>
      </c>
      <c r="F4433" s="3">
        <f>SUM(F4431:F4432)</f>
        <v>4355708</v>
      </c>
      <c r="G4433" s="3">
        <f>SUM(G4431:G4432)</f>
        <v>-4030268.3</v>
      </c>
      <c r="H4433" s="3">
        <f>SUM(H4431:H4432)</f>
        <v>325439.7</v>
      </c>
      <c r="I4433" s="3">
        <f>SUM(I4431:I4432)</f>
        <v>-116690.64</v>
      </c>
      <c r="J4433" s="4" t="s">
        <v>3369</v>
      </c>
      <c r="K4433" s="3">
        <f>SUM(K4431:K4432)</f>
        <v>208749.06</v>
      </c>
      <c r="L4433">
        <f t="shared" si="70"/>
        <v>1567</v>
      </c>
    </row>
    <row r="4434" spans="1:12" x14ac:dyDescent="0.25">
      <c r="A4434" t="s">
        <v>3099</v>
      </c>
      <c r="B4434">
        <v>2026</v>
      </c>
      <c r="C4434" t="s">
        <v>1</v>
      </c>
      <c r="D4434" t="s">
        <v>10</v>
      </c>
      <c r="E4434" t="s">
        <v>3100</v>
      </c>
      <c r="F4434" s="3">
        <v>2398134.4</v>
      </c>
      <c r="G4434" s="3">
        <v>-2153889</v>
      </c>
      <c r="H4434" s="3">
        <v>244245.4</v>
      </c>
      <c r="I4434" s="3">
        <v>-59523.51</v>
      </c>
      <c r="J4434" s="4" t="s">
        <v>3369</v>
      </c>
      <c r="K4434" s="3">
        <v>184721.89</v>
      </c>
      <c r="L4434">
        <f t="shared" si="70"/>
        <v>1568</v>
      </c>
    </row>
    <row r="4435" spans="1:12" x14ac:dyDescent="0.25">
      <c r="A4435" t="s">
        <v>3099</v>
      </c>
      <c r="B4435">
        <v>2026</v>
      </c>
      <c r="C4435" t="s">
        <v>5</v>
      </c>
      <c r="D4435" t="s">
        <v>10</v>
      </c>
      <c r="E4435" t="s">
        <v>3100</v>
      </c>
      <c r="F4435" s="3">
        <v>229344</v>
      </c>
      <c r="G4435" s="3">
        <v>-192211</v>
      </c>
      <c r="H4435" s="3">
        <v>37133</v>
      </c>
      <c r="I4435" s="3">
        <v>-11618.69</v>
      </c>
      <c r="J4435" s="4" t="s">
        <v>3369</v>
      </c>
      <c r="K4435" s="3">
        <v>25514.31</v>
      </c>
      <c r="L4435">
        <f t="shared" si="70"/>
        <v>1568</v>
      </c>
    </row>
    <row r="4436" spans="1:12" x14ac:dyDescent="0.25">
      <c r="A4436" t="str">
        <f>A4435</f>
        <v>Veterans of Foreign Wars #8211</v>
      </c>
      <c r="B4436">
        <f>B4435</f>
        <v>2026</v>
      </c>
      <c r="C4436" t="s">
        <v>3357</v>
      </c>
      <c r="D4436" t="str">
        <f>D4435</f>
        <v>501(c)(19)</v>
      </c>
      <c r="E4436" t="str">
        <f>E4435</f>
        <v>0296-48</v>
      </c>
      <c r="F4436" s="3">
        <f>SUM(F4434:F4435)</f>
        <v>2627478.4</v>
      </c>
      <c r="G4436" s="3">
        <f>SUM(G4434:G4435)</f>
        <v>-2346100</v>
      </c>
      <c r="H4436" s="3">
        <f>SUM(H4434:H4435)</f>
        <v>281378.40000000002</v>
      </c>
      <c r="I4436" s="3">
        <f>SUM(I4434:I4435)</f>
        <v>-71142.2</v>
      </c>
      <c r="J4436" s="4" t="s">
        <v>3369</v>
      </c>
      <c r="K4436" s="3">
        <f>SUM(K4434:K4435)</f>
        <v>210236.2</v>
      </c>
      <c r="L4436">
        <f t="shared" si="70"/>
        <v>1568</v>
      </c>
    </row>
    <row r="4437" spans="1:12" x14ac:dyDescent="0.25">
      <c r="A4437" t="s">
        <v>3101</v>
      </c>
      <c r="B4437">
        <v>2026</v>
      </c>
      <c r="C4437" t="s">
        <v>1</v>
      </c>
      <c r="D4437" t="s">
        <v>10</v>
      </c>
      <c r="E4437" t="s">
        <v>3102</v>
      </c>
      <c r="F4437" s="3">
        <v>3310662</v>
      </c>
      <c r="G4437" s="3">
        <v>-3043076.25</v>
      </c>
      <c r="H4437" s="3">
        <v>267585.75</v>
      </c>
      <c r="I4437" s="3">
        <v>-68221.399999999994</v>
      </c>
      <c r="J4437" s="4" t="s">
        <v>3369</v>
      </c>
      <c r="K4437" s="3">
        <v>199364.35</v>
      </c>
      <c r="L4437">
        <f t="shared" si="70"/>
        <v>1569</v>
      </c>
    </row>
    <row r="4438" spans="1:12" x14ac:dyDescent="0.25">
      <c r="A4438" t="s">
        <v>3101</v>
      </c>
      <c r="B4438">
        <v>2026</v>
      </c>
      <c r="C4438" t="s">
        <v>5</v>
      </c>
      <c r="D4438" t="s">
        <v>10</v>
      </c>
      <c r="E4438" t="s">
        <v>3102</v>
      </c>
      <c r="F4438" s="3">
        <v>329004</v>
      </c>
      <c r="G4438" s="3">
        <v>-259216</v>
      </c>
      <c r="H4438" s="3">
        <v>69788</v>
      </c>
      <c r="I4438" s="3">
        <v>-18717.64</v>
      </c>
      <c r="J4438" s="4" t="s">
        <v>3369</v>
      </c>
      <c r="K4438" s="3">
        <v>51070.36</v>
      </c>
      <c r="L4438">
        <f t="shared" si="70"/>
        <v>1569</v>
      </c>
    </row>
    <row r="4439" spans="1:12" x14ac:dyDescent="0.25">
      <c r="A4439" t="str">
        <f>A4438</f>
        <v>Veterans of Foreign Wars #8402</v>
      </c>
      <c r="B4439">
        <f>B4438</f>
        <v>2026</v>
      </c>
      <c r="C4439" t="s">
        <v>3357</v>
      </c>
      <c r="D4439" t="str">
        <f>D4438</f>
        <v>501(c)(19)</v>
      </c>
      <c r="E4439" t="str">
        <f>E4438</f>
        <v>0160-48</v>
      </c>
      <c r="F4439" s="3">
        <f>SUM(F4437:F4438)</f>
        <v>3639666</v>
      </c>
      <c r="G4439" s="3">
        <f>SUM(G4437:G4438)</f>
        <v>-3302292.25</v>
      </c>
      <c r="H4439" s="3">
        <f>SUM(H4437:H4438)</f>
        <v>337373.75</v>
      </c>
      <c r="I4439" s="3">
        <f>SUM(I4437:I4438)</f>
        <v>-86939.04</v>
      </c>
      <c r="J4439" s="4" t="s">
        <v>3369</v>
      </c>
      <c r="K4439" s="3">
        <f>SUM(K4437:K4438)</f>
        <v>250434.71000000002</v>
      </c>
      <c r="L4439">
        <f t="shared" si="70"/>
        <v>1569</v>
      </c>
    </row>
    <row r="4440" spans="1:12" x14ac:dyDescent="0.25">
      <c r="A4440" t="s">
        <v>3103</v>
      </c>
      <c r="B4440">
        <v>2026</v>
      </c>
      <c r="C4440" t="s">
        <v>1</v>
      </c>
      <c r="D4440" t="s">
        <v>10</v>
      </c>
      <c r="E4440" t="s">
        <v>3104</v>
      </c>
      <c r="F4440" s="3">
        <v>7049596.25</v>
      </c>
      <c r="G4440" s="3">
        <v>-6590764</v>
      </c>
      <c r="H4440" s="3">
        <v>458832.25</v>
      </c>
      <c r="I4440" s="3">
        <v>-165605.16</v>
      </c>
      <c r="J4440" s="4" t="s">
        <v>3369</v>
      </c>
      <c r="K4440" s="3">
        <v>293227.09000000003</v>
      </c>
      <c r="L4440">
        <f t="shared" si="70"/>
        <v>1570</v>
      </c>
    </row>
    <row r="4441" spans="1:12" x14ac:dyDescent="0.25">
      <c r="A4441" t="s">
        <v>3103</v>
      </c>
      <c r="B4441">
        <v>2026</v>
      </c>
      <c r="C4441" t="s">
        <v>5</v>
      </c>
      <c r="D4441" t="s">
        <v>10</v>
      </c>
      <c r="E4441" t="s">
        <v>3104</v>
      </c>
      <c r="F4441" s="3">
        <v>945836</v>
      </c>
      <c r="G4441" s="3">
        <v>-750576</v>
      </c>
      <c r="H4441" s="3">
        <v>195260</v>
      </c>
      <c r="I4441" s="3">
        <v>-33470.910000000003</v>
      </c>
      <c r="J4441" s="4" t="s">
        <v>3369</v>
      </c>
      <c r="K4441" s="3">
        <v>161789.09</v>
      </c>
      <c r="L4441">
        <f t="shared" si="70"/>
        <v>1570</v>
      </c>
    </row>
    <row r="4442" spans="1:12" x14ac:dyDescent="0.25">
      <c r="A4442" t="str">
        <f>A4441</f>
        <v>Veterans of Foreign Wars #8445</v>
      </c>
      <c r="B4442">
        <f>B4441</f>
        <v>2026</v>
      </c>
      <c r="C4442" t="s">
        <v>3357</v>
      </c>
      <c r="D4442" t="str">
        <f>D4441</f>
        <v>501(c)(19)</v>
      </c>
      <c r="E4442" t="str">
        <f>E4441</f>
        <v>0184-48</v>
      </c>
      <c r="F4442" s="3">
        <f>SUM(F4440:F4441)</f>
        <v>7995432.25</v>
      </c>
      <c r="G4442" s="3">
        <f>SUM(G4440:G4441)</f>
        <v>-7341340</v>
      </c>
      <c r="H4442" s="3">
        <f>SUM(H4440:H4441)</f>
        <v>654092.25</v>
      </c>
      <c r="I4442" s="3">
        <f>SUM(I4440:I4441)</f>
        <v>-199076.07</v>
      </c>
      <c r="J4442" s="4" t="s">
        <v>3369</v>
      </c>
      <c r="K4442" s="3">
        <f>SUM(K4440:K4441)</f>
        <v>455016.18000000005</v>
      </c>
      <c r="L4442">
        <f t="shared" si="70"/>
        <v>1570</v>
      </c>
    </row>
    <row r="4443" spans="1:12" x14ac:dyDescent="0.25">
      <c r="A4443" t="s">
        <v>3105</v>
      </c>
      <c r="B4443">
        <v>2026</v>
      </c>
      <c r="C4443" t="s">
        <v>1</v>
      </c>
      <c r="D4443" t="s">
        <v>10</v>
      </c>
      <c r="E4443" t="s">
        <v>3106</v>
      </c>
      <c r="F4443" s="3">
        <v>151166.04999999999</v>
      </c>
      <c r="G4443" s="3">
        <v>-112170.19999999998</v>
      </c>
      <c r="H4443" s="3">
        <v>38995.85</v>
      </c>
      <c r="I4443" s="3">
        <v>-14663.94</v>
      </c>
      <c r="J4443" s="4" t="s">
        <v>3369</v>
      </c>
      <c r="K4443" s="3">
        <v>24331.91</v>
      </c>
      <c r="L4443">
        <f t="shared" si="70"/>
        <v>1571</v>
      </c>
    </row>
    <row r="4444" spans="1:12" x14ac:dyDescent="0.25">
      <c r="A4444" t="s">
        <v>3105</v>
      </c>
      <c r="B4444">
        <v>2026</v>
      </c>
      <c r="C4444" t="s">
        <v>5</v>
      </c>
      <c r="D4444" t="s">
        <v>10</v>
      </c>
      <c r="E4444" t="s">
        <v>3106</v>
      </c>
      <c r="F4444" s="3">
        <v>5657</v>
      </c>
      <c r="G4444" s="3">
        <v>-4425</v>
      </c>
      <c r="H4444" s="3">
        <v>1232</v>
      </c>
      <c r="I4444" s="3">
        <v>-993.5</v>
      </c>
      <c r="J4444" s="4" t="s">
        <v>3369</v>
      </c>
      <c r="K4444" s="3">
        <v>238.5</v>
      </c>
      <c r="L4444">
        <f t="shared" si="70"/>
        <v>1571</v>
      </c>
    </row>
    <row r="4445" spans="1:12" x14ac:dyDescent="0.25">
      <c r="A4445" t="str">
        <f>A4444</f>
        <v>Veterans of Foreign Wars #8548</v>
      </c>
      <c r="B4445">
        <f>B4444</f>
        <v>2026</v>
      </c>
      <c r="C4445" t="s">
        <v>3357</v>
      </c>
      <c r="D4445" t="str">
        <f>D4444</f>
        <v>501(c)(19)</v>
      </c>
      <c r="E4445" t="str">
        <f>E4444</f>
        <v>0391-48</v>
      </c>
      <c r="F4445" s="3">
        <f>SUM(F4443:F4444)</f>
        <v>156823.04999999999</v>
      </c>
      <c r="G4445" s="3">
        <f>SUM(G4443:G4444)</f>
        <v>-116595.19999999998</v>
      </c>
      <c r="H4445" s="3">
        <f>SUM(H4443:H4444)</f>
        <v>40227.85</v>
      </c>
      <c r="I4445" s="3">
        <f>SUM(I4443:I4444)</f>
        <v>-15657.44</v>
      </c>
      <c r="J4445" s="4" t="s">
        <v>3369</v>
      </c>
      <c r="K4445" s="3">
        <f>SUM(K4443:K4444)</f>
        <v>24570.41</v>
      </c>
      <c r="L4445">
        <f t="shared" si="70"/>
        <v>1571</v>
      </c>
    </row>
    <row r="4446" spans="1:12" x14ac:dyDescent="0.25">
      <c r="A4446" t="s">
        <v>3107</v>
      </c>
      <c r="B4446">
        <v>2026</v>
      </c>
      <c r="C4446" t="s">
        <v>1</v>
      </c>
      <c r="D4446" t="s">
        <v>10</v>
      </c>
      <c r="E4446" t="s">
        <v>3108</v>
      </c>
      <c r="F4446" s="3">
        <v>1305948.05</v>
      </c>
      <c r="G4446" s="3">
        <v>-1067420.8</v>
      </c>
      <c r="H4446" s="3">
        <v>238527.25</v>
      </c>
      <c r="I4446" s="3">
        <v>-75845.11</v>
      </c>
      <c r="J4446" s="4" t="s">
        <v>3369</v>
      </c>
      <c r="K4446" s="3">
        <v>162682.14000000001</v>
      </c>
      <c r="L4446">
        <f t="shared" si="70"/>
        <v>1572</v>
      </c>
    </row>
    <row r="4447" spans="1:12" x14ac:dyDescent="0.25">
      <c r="A4447" t="s">
        <v>3107</v>
      </c>
      <c r="B4447">
        <v>2026</v>
      </c>
      <c r="C4447" t="s">
        <v>5</v>
      </c>
      <c r="D4447" t="s">
        <v>10</v>
      </c>
      <c r="E4447" t="s">
        <v>3108</v>
      </c>
      <c r="F4447" s="3">
        <v>126389</v>
      </c>
      <c r="G4447" s="3">
        <v>-101305</v>
      </c>
      <c r="H4447" s="3">
        <v>25084</v>
      </c>
      <c r="I4447" s="3">
        <v>-6525.34</v>
      </c>
      <c r="J4447" s="4" t="s">
        <v>3369</v>
      </c>
      <c r="K4447" s="3">
        <v>18558.66</v>
      </c>
      <c r="L4447">
        <f t="shared" si="70"/>
        <v>1572</v>
      </c>
    </row>
    <row r="4448" spans="1:12" x14ac:dyDescent="0.25">
      <c r="A4448" t="str">
        <f>A4447</f>
        <v>Veterans of Foreign Wars #8586</v>
      </c>
      <c r="B4448">
        <f>B4447</f>
        <v>2026</v>
      </c>
      <c r="C4448" t="s">
        <v>3357</v>
      </c>
      <c r="D4448" t="str">
        <f>D4447</f>
        <v>501(c)(19)</v>
      </c>
      <c r="E4448" t="str">
        <f>E4447</f>
        <v>0321-48</v>
      </c>
      <c r="F4448" s="3">
        <f>SUM(F4446:F4447)</f>
        <v>1432337.05</v>
      </c>
      <c r="G4448" s="3">
        <f>SUM(G4446:G4447)</f>
        <v>-1168725.8</v>
      </c>
      <c r="H4448" s="3">
        <f>SUM(H4446:H4447)</f>
        <v>263611.25</v>
      </c>
      <c r="I4448" s="3">
        <f>SUM(I4446:I4447)</f>
        <v>-82370.45</v>
      </c>
      <c r="J4448" s="4" t="s">
        <v>3369</v>
      </c>
      <c r="K4448" s="3">
        <f>SUM(K4446:K4447)</f>
        <v>181240.80000000002</v>
      </c>
      <c r="L4448">
        <f t="shared" si="70"/>
        <v>1572</v>
      </c>
    </row>
    <row r="4449" spans="1:12" x14ac:dyDescent="0.25">
      <c r="A4449" t="s">
        <v>3109</v>
      </c>
      <c r="B4449">
        <v>2026</v>
      </c>
      <c r="C4449" t="s">
        <v>1</v>
      </c>
      <c r="D4449" t="s">
        <v>10</v>
      </c>
      <c r="E4449" t="s">
        <v>3110</v>
      </c>
      <c r="F4449" s="3">
        <v>549501.25</v>
      </c>
      <c r="G4449" s="3">
        <v>-503593.65</v>
      </c>
      <c r="H4449" s="3">
        <v>45907.6</v>
      </c>
      <c r="I4449" s="3">
        <v>-16318.84</v>
      </c>
      <c r="J4449" s="4" t="s">
        <v>3369</v>
      </c>
      <c r="K4449" s="3">
        <v>29588.76</v>
      </c>
      <c r="L4449">
        <f t="shared" si="70"/>
        <v>1573</v>
      </c>
    </row>
    <row r="4450" spans="1:12" x14ac:dyDescent="0.25">
      <c r="A4450" t="s">
        <v>3109</v>
      </c>
      <c r="B4450">
        <v>2026</v>
      </c>
      <c r="C4450" t="s">
        <v>5</v>
      </c>
      <c r="D4450" t="s">
        <v>10</v>
      </c>
      <c r="E4450" t="s">
        <v>3110</v>
      </c>
      <c r="F4450" s="3">
        <v>5840</v>
      </c>
      <c r="G4450" s="3">
        <v>-4700</v>
      </c>
      <c r="H4450" s="3">
        <v>1140</v>
      </c>
      <c r="I4450" s="3">
        <v>-178.87</v>
      </c>
      <c r="J4450" s="4" t="s">
        <v>3369</v>
      </c>
      <c r="K4450" s="3">
        <v>961.13</v>
      </c>
      <c r="L4450">
        <f t="shared" si="70"/>
        <v>1573</v>
      </c>
    </row>
    <row r="4451" spans="1:12" x14ac:dyDescent="0.25">
      <c r="A4451" t="str">
        <f>A4450</f>
        <v>Veterans of Foreign Wars #8598</v>
      </c>
      <c r="B4451">
        <f>B4450</f>
        <v>2026</v>
      </c>
      <c r="C4451" t="s">
        <v>3357</v>
      </c>
      <c r="D4451" t="str">
        <f>D4450</f>
        <v>501(c)(19)</v>
      </c>
      <c r="E4451" t="str">
        <f>E4450</f>
        <v>0335-48</v>
      </c>
      <c r="F4451" s="3">
        <f>SUM(F4449:F4450)</f>
        <v>555341.25</v>
      </c>
      <c r="G4451" s="3">
        <f>SUM(G4449:G4450)</f>
        <v>-508293.65</v>
      </c>
      <c r="H4451" s="3">
        <f>SUM(H4449:H4450)</f>
        <v>47047.6</v>
      </c>
      <c r="I4451" s="3">
        <f>SUM(I4449:I4450)</f>
        <v>-16497.71</v>
      </c>
      <c r="J4451" s="4" t="s">
        <v>3369</v>
      </c>
      <c r="K4451" s="3">
        <f>SUM(K4449:K4450)</f>
        <v>30549.89</v>
      </c>
      <c r="L4451">
        <f t="shared" si="70"/>
        <v>1573</v>
      </c>
    </row>
    <row r="4452" spans="1:12" x14ac:dyDescent="0.25">
      <c r="A4452" t="s">
        <v>3111</v>
      </c>
      <c r="B4452">
        <v>2026</v>
      </c>
      <c r="C4452" t="s">
        <v>9</v>
      </c>
      <c r="D4452" t="s">
        <v>10</v>
      </c>
      <c r="E4452" t="s">
        <v>3112</v>
      </c>
      <c r="F4452" s="3">
        <v>0</v>
      </c>
      <c r="G4452" s="3">
        <v>0</v>
      </c>
      <c r="H4452" s="3">
        <v>0</v>
      </c>
      <c r="I4452" s="3">
        <v>0</v>
      </c>
      <c r="J4452" s="3">
        <v>0</v>
      </c>
      <c r="K4452" s="3">
        <v>0</v>
      </c>
      <c r="L4452">
        <f t="shared" si="70"/>
        <v>1574</v>
      </c>
    </row>
    <row r="4453" spans="1:12" x14ac:dyDescent="0.25">
      <c r="A4453" t="s">
        <v>3111</v>
      </c>
      <c r="B4453">
        <v>2026</v>
      </c>
      <c r="C4453" t="s">
        <v>12</v>
      </c>
      <c r="D4453" t="s">
        <v>10</v>
      </c>
      <c r="E4453" t="s">
        <v>3112</v>
      </c>
      <c r="F4453" s="3">
        <v>0</v>
      </c>
      <c r="G4453" s="3">
        <v>0</v>
      </c>
      <c r="H4453" s="3">
        <v>0</v>
      </c>
      <c r="I4453" s="3">
        <v>0</v>
      </c>
      <c r="J4453" s="4" t="s">
        <v>3369</v>
      </c>
      <c r="K4453" s="3">
        <v>0</v>
      </c>
      <c r="L4453">
        <f t="shared" si="70"/>
        <v>1574</v>
      </c>
    </row>
    <row r="4454" spans="1:12" x14ac:dyDescent="0.25">
      <c r="A4454" t="s">
        <v>3111</v>
      </c>
      <c r="B4454">
        <v>2026</v>
      </c>
      <c r="C4454" t="s">
        <v>1</v>
      </c>
      <c r="D4454" t="s">
        <v>10</v>
      </c>
      <c r="E4454" t="s">
        <v>3112</v>
      </c>
      <c r="F4454" s="3">
        <v>5988879</v>
      </c>
      <c r="G4454" s="3">
        <v>-5535499.0499999998</v>
      </c>
      <c r="H4454" s="3">
        <v>453379.95</v>
      </c>
      <c r="I4454" s="3">
        <v>-153740.23000000001</v>
      </c>
      <c r="J4454" s="4" t="s">
        <v>3369</v>
      </c>
      <c r="K4454" s="3">
        <v>299639.71999999997</v>
      </c>
      <c r="L4454">
        <f t="shared" si="70"/>
        <v>1574</v>
      </c>
    </row>
    <row r="4455" spans="1:12" x14ac:dyDescent="0.25">
      <c r="A4455" t="s">
        <v>3111</v>
      </c>
      <c r="B4455">
        <v>2026</v>
      </c>
      <c r="C4455" t="s">
        <v>5</v>
      </c>
      <c r="D4455" t="s">
        <v>10</v>
      </c>
      <c r="E4455" t="s">
        <v>3112</v>
      </c>
      <c r="F4455" s="3">
        <v>112120</v>
      </c>
      <c r="G4455" s="3">
        <v>-95082.95</v>
      </c>
      <c r="H4455" s="3">
        <v>17037.05</v>
      </c>
      <c r="I4455" s="3">
        <v>-7918.15</v>
      </c>
      <c r="J4455" s="4" t="s">
        <v>3369</v>
      </c>
      <c r="K4455" s="3">
        <v>9118.9</v>
      </c>
      <c r="L4455">
        <f t="shared" si="70"/>
        <v>1574</v>
      </c>
    </row>
    <row r="4456" spans="1:12" x14ac:dyDescent="0.25">
      <c r="A4456" t="str">
        <f>A4455</f>
        <v>Veterans of Foreign Wars #8736</v>
      </c>
      <c r="B4456">
        <f>B4455</f>
        <v>2026</v>
      </c>
      <c r="C4456" t="s">
        <v>3357</v>
      </c>
      <c r="D4456" t="str">
        <f>D4455</f>
        <v>501(c)(19)</v>
      </c>
      <c r="E4456" t="str">
        <f>E4455</f>
        <v>0246-48</v>
      </c>
      <c r="F4456" s="3">
        <f>SUM(F4452:F4455)</f>
        <v>6100999</v>
      </c>
      <c r="G4456" s="3">
        <f>SUM(G4452:G4455)</f>
        <v>-5630582</v>
      </c>
      <c r="H4456" s="3">
        <f>SUM(H4452:H4455)</f>
        <v>470417</v>
      </c>
      <c r="I4456" s="3">
        <f>SUM(I4452:I4455)</f>
        <v>-161658.38</v>
      </c>
      <c r="J4456" s="3">
        <v>0</v>
      </c>
      <c r="K4456" s="3">
        <f>SUM(K4452:K4455)</f>
        <v>308758.62</v>
      </c>
      <c r="L4456">
        <f t="shared" si="70"/>
        <v>1574</v>
      </c>
    </row>
    <row r="4457" spans="1:12" x14ac:dyDescent="0.25">
      <c r="A4457" t="s">
        <v>3113</v>
      </c>
      <c r="B4457">
        <v>2026</v>
      </c>
      <c r="C4457" t="s">
        <v>9</v>
      </c>
      <c r="D4457" t="s">
        <v>10</v>
      </c>
      <c r="E4457" t="s">
        <v>3114</v>
      </c>
      <c r="F4457" s="3">
        <v>85630</v>
      </c>
      <c r="G4457" s="3">
        <v>0</v>
      </c>
      <c r="H4457" s="3">
        <v>85630</v>
      </c>
      <c r="I4457" s="3">
        <v>-105277</v>
      </c>
      <c r="J4457" s="3">
        <v>5592</v>
      </c>
      <c r="K4457" s="3">
        <v>-14055</v>
      </c>
      <c r="L4457">
        <f t="shared" si="70"/>
        <v>1575</v>
      </c>
    </row>
    <row r="4458" spans="1:12" x14ac:dyDescent="0.25">
      <c r="A4458" t="s">
        <v>3113</v>
      </c>
      <c r="B4458">
        <v>2026</v>
      </c>
      <c r="C4458" t="s">
        <v>12</v>
      </c>
      <c r="D4458" t="s">
        <v>10</v>
      </c>
      <c r="E4458" t="s">
        <v>3114</v>
      </c>
      <c r="F4458" s="3">
        <v>365493</v>
      </c>
      <c r="G4458" s="3">
        <v>-267957</v>
      </c>
      <c r="H4458" s="3">
        <v>97536</v>
      </c>
      <c r="I4458" s="3">
        <v>-26633</v>
      </c>
      <c r="J4458" s="4" t="s">
        <v>3369</v>
      </c>
      <c r="K4458" s="3">
        <v>70903</v>
      </c>
      <c r="L4458">
        <f t="shared" si="70"/>
        <v>1575</v>
      </c>
    </row>
    <row r="4459" spans="1:12" x14ac:dyDescent="0.25">
      <c r="A4459" t="s">
        <v>3113</v>
      </c>
      <c r="B4459">
        <v>2026</v>
      </c>
      <c r="C4459" t="s">
        <v>1</v>
      </c>
      <c r="D4459" t="s">
        <v>10</v>
      </c>
      <c r="E4459" t="s">
        <v>3114</v>
      </c>
      <c r="F4459" s="3">
        <v>3432493</v>
      </c>
      <c r="G4459" s="3">
        <v>-3180393</v>
      </c>
      <c r="H4459" s="3">
        <v>252100</v>
      </c>
      <c r="I4459" s="3">
        <v>-91900</v>
      </c>
      <c r="J4459" s="4" t="s">
        <v>3369</v>
      </c>
      <c r="K4459" s="3">
        <v>160200</v>
      </c>
      <c r="L4459">
        <f t="shared" si="70"/>
        <v>1575</v>
      </c>
    </row>
    <row r="4460" spans="1:12" x14ac:dyDescent="0.25">
      <c r="A4460" t="s">
        <v>3113</v>
      </c>
      <c r="B4460">
        <v>2026</v>
      </c>
      <c r="C4460" t="s">
        <v>5</v>
      </c>
      <c r="D4460" t="s">
        <v>10</v>
      </c>
      <c r="E4460" t="s">
        <v>3114</v>
      </c>
      <c r="F4460" s="3">
        <v>272151</v>
      </c>
      <c r="G4460" s="3">
        <v>-213937</v>
      </c>
      <c r="H4460" s="3">
        <v>58214</v>
      </c>
      <c r="I4460" s="3">
        <v>-21493.27</v>
      </c>
      <c r="J4460" s="4" t="s">
        <v>3369</v>
      </c>
      <c r="K4460" s="3">
        <v>36720.730000000003</v>
      </c>
      <c r="L4460">
        <f t="shared" si="70"/>
        <v>1575</v>
      </c>
    </row>
    <row r="4461" spans="1:12" x14ac:dyDescent="0.25">
      <c r="A4461" t="str">
        <f>A4460</f>
        <v>Veterans of Foreign Wars #8794</v>
      </c>
      <c r="B4461">
        <f>B4460</f>
        <v>2026</v>
      </c>
      <c r="C4461" t="s">
        <v>3357</v>
      </c>
      <c r="D4461" t="str">
        <f>D4460</f>
        <v>501(c)(19)</v>
      </c>
      <c r="E4461" t="str">
        <f>E4460</f>
        <v>0171-48</v>
      </c>
      <c r="F4461" s="3">
        <f>SUM(F4457:F4460)</f>
        <v>4155767</v>
      </c>
      <c r="G4461" s="3">
        <f>SUM(G4457:G4460)</f>
        <v>-3662287</v>
      </c>
      <c r="H4461" s="3">
        <f>SUM(H4457:H4460)</f>
        <v>493480</v>
      </c>
      <c r="I4461" s="3">
        <f>SUM(I4457:I4460)</f>
        <v>-245303.27</v>
      </c>
      <c r="J4461" s="3">
        <v>5592</v>
      </c>
      <c r="K4461" s="3">
        <f>SUM(K4457:K4460)</f>
        <v>253768.73</v>
      </c>
      <c r="L4461">
        <f t="shared" si="70"/>
        <v>1575</v>
      </c>
    </row>
    <row r="4462" spans="1:12" x14ac:dyDescent="0.25">
      <c r="A4462" t="s">
        <v>3115</v>
      </c>
      <c r="B4462">
        <v>2026</v>
      </c>
      <c r="C4462" t="s">
        <v>5</v>
      </c>
      <c r="D4462" t="s">
        <v>10</v>
      </c>
      <c r="E4462" t="s">
        <v>3116</v>
      </c>
      <c r="F4462" s="3">
        <v>845146</v>
      </c>
      <c r="G4462" s="3">
        <v>-678429</v>
      </c>
      <c r="H4462" s="3">
        <v>166717</v>
      </c>
      <c r="I4462" s="3">
        <v>-35699.360000000001</v>
      </c>
      <c r="J4462" s="4" t="s">
        <v>3369</v>
      </c>
      <c r="K4462" s="3">
        <v>131017.64</v>
      </c>
      <c r="L4462">
        <f t="shared" si="70"/>
        <v>1576</v>
      </c>
    </row>
    <row r="4463" spans="1:12" x14ac:dyDescent="0.25">
      <c r="A4463" t="str">
        <f>A4462</f>
        <v>Veterans of Foreign Wars #8847</v>
      </c>
      <c r="B4463">
        <f>B4462</f>
        <v>2026</v>
      </c>
      <c r="C4463" t="s">
        <v>3357</v>
      </c>
      <c r="D4463" t="str">
        <f>D4462</f>
        <v>501(c)(19)</v>
      </c>
      <c r="E4463" t="str">
        <f>E4462</f>
        <v>0268-48</v>
      </c>
      <c r="F4463" s="3">
        <f>SUM(F4462)</f>
        <v>845146</v>
      </c>
      <c r="G4463" s="3">
        <f>SUM(G4462)</f>
        <v>-678429</v>
      </c>
      <c r="H4463" s="3">
        <f>SUM(H4462)</f>
        <v>166717</v>
      </c>
      <c r="I4463" s="3">
        <f>SUM(I4462)</f>
        <v>-35699.360000000001</v>
      </c>
      <c r="J4463" s="4" t="s">
        <v>3369</v>
      </c>
      <c r="K4463" s="3">
        <f>SUM(K4462)</f>
        <v>131017.64</v>
      </c>
      <c r="L4463">
        <f t="shared" si="70"/>
        <v>1576</v>
      </c>
    </row>
    <row r="4464" spans="1:12" x14ac:dyDescent="0.25">
      <c r="A4464" t="s">
        <v>3117</v>
      </c>
      <c r="B4464">
        <v>2026</v>
      </c>
      <c r="C4464" t="s">
        <v>1</v>
      </c>
      <c r="D4464" t="s">
        <v>10</v>
      </c>
      <c r="E4464" t="s">
        <v>3118</v>
      </c>
      <c r="F4464" s="3">
        <v>6814754</v>
      </c>
      <c r="G4464" s="3">
        <v>-6369790.2000000002</v>
      </c>
      <c r="H4464" s="3">
        <v>444963.8</v>
      </c>
      <c r="I4464" s="3">
        <v>-97325.36</v>
      </c>
      <c r="J4464" s="4" t="s">
        <v>3369</v>
      </c>
      <c r="K4464" s="3">
        <v>347638.44</v>
      </c>
      <c r="L4464">
        <f t="shared" si="70"/>
        <v>1577</v>
      </c>
    </row>
    <row r="4465" spans="1:12" x14ac:dyDescent="0.25">
      <c r="A4465" t="s">
        <v>3117</v>
      </c>
      <c r="B4465">
        <v>2026</v>
      </c>
      <c r="C4465" t="s">
        <v>5</v>
      </c>
      <c r="D4465" t="s">
        <v>10</v>
      </c>
      <c r="E4465" t="s">
        <v>3118</v>
      </c>
      <c r="F4465" s="3">
        <v>356400</v>
      </c>
      <c r="G4465" s="3">
        <v>-298340</v>
      </c>
      <c r="H4465" s="3">
        <v>58060</v>
      </c>
      <c r="I4465" s="3">
        <v>-13905.54</v>
      </c>
      <c r="J4465" s="4" t="s">
        <v>3369</v>
      </c>
      <c r="K4465" s="3">
        <v>44154.46</v>
      </c>
      <c r="L4465">
        <f t="shared" si="70"/>
        <v>1577</v>
      </c>
    </row>
    <row r="4466" spans="1:12" x14ac:dyDescent="0.25">
      <c r="A4466" t="str">
        <f>A4465</f>
        <v>Veterans of Foreign Wars #8850</v>
      </c>
      <c r="B4466">
        <f>B4465</f>
        <v>2026</v>
      </c>
      <c r="C4466" t="s">
        <v>3357</v>
      </c>
      <c r="D4466" t="str">
        <f>D4465</f>
        <v>501(c)(19)</v>
      </c>
      <c r="E4466" t="str">
        <f>E4465</f>
        <v>0107-48</v>
      </c>
      <c r="F4466" s="3">
        <f>SUM(F4464:F4465)</f>
        <v>7171154</v>
      </c>
      <c r="G4466" s="3">
        <f>SUM(G4464:G4465)</f>
        <v>-6668130.2000000002</v>
      </c>
      <c r="H4466" s="3">
        <f>SUM(H4464:H4465)</f>
        <v>503023.8</v>
      </c>
      <c r="I4466" s="3">
        <f>SUM(I4464:I4465)</f>
        <v>-111230.9</v>
      </c>
      <c r="J4466" s="4" t="s">
        <v>3369</v>
      </c>
      <c r="K4466" s="3">
        <f>SUM(K4464:K4465)</f>
        <v>391792.9</v>
      </c>
      <c r="L4466">
        <f t="shared" si="70"/>
        <v>1577</v>
      </c>
    </row>
    <row r="4467" spans="1:12" x14ac:dyDescent="0.25">
      <c r="A4467" t="s">
        <v>3119</v>
      </c>
      <c r="B4467">
        <v>2026</v>
      </c>
      <c r="C4467" t="s">
        <v>1</v>
      </c>
      <c r="D4467" t="s">
        <v>10</v>
      </c>
      <c r="E4467" t="s">
        <v>3120</v>
      </c>
      <c r="F4467" s="3">
        <v>479221.25</v>
      </c>
      <c r="G4467" s="3">
        <v>-386971.25</v>
      </c>
      <c r="H4467" s="3">
        <v>92250</v>
      </c>
      <c r="I4467" s="3">
        <v>-34415.54</v>
      </c>
      <c r="J4467" s="4" t="s">
        <v>3369</v>
      </c>
      <c r="K4467" s="3">
        <v>57834.46</v>
      </c>
      <c r="L4467">
        <f t="shared" si="70"/>
        <v>1578</v>
      </c>
    </row>
    <row r="4468" spans="1:12" x14ac:dyDescent="0.25">
      <c r="A4468" t="s">
        <v>3119</v>
      </c>
      <c r="B4468">
        <v>2026</v>
      </c>
      <c r="C4468" t="s">
        <v>5</v>
      </c>
      <c r="D4468" t="s">
        <v>10</v>
      </c>
      <c r="E4468" t="s">
        <v>3120</v>
      </c>
      <c r="F4468" s="3">
        <v>195679</v>
      </c>
      <c r="G4468" s="3">
        <v>-163580</v>
      </c>
      <c r="H4468" s="3">
        <v>32099</v>
      </c>
      <c r="I4468" s="3">
        <v>-9813.91</v>
      </c>
      <c r="J4468" s="4" t="s">
        <v>3369</v>
      </c>
      <c r="K4468" s="3">
        <v>22285.09</v>
      </c>
      <c r="L4468">
        <f t="shared" si="70"/>
        <v>1578</v>
      </c>
    </row>
    <row r="4469" spans="1:12" x14ac:dyDescent="0.25">
      <c r="A4469" t="str">
        <f>A4468</f>
        <v>Veterans of Foreign Wars #892</v>
      </c>
      <c r="B4469">
        <f>B4468</f>
        <v>2026</v>
      </c>
      <c r="C4469" t="s">
        <v>3357</v>
      </c>
      <c r="D4469" t="str">
        <f>D4468</f>
        <v>501(c)(19)</v>
      </c>
      <c r="E4469" t="str">
        <f>E4468</f>
        <v>0264-48</v>
      </c>
      <c r="F4469" s="3">
        <f>SUM(F4467:F4468)</f>
        <v>674900.25</v>
      </c>
      <c r="G4469" s="3">
        <f>SUM(G4467:G4468)</f>
        <v>-550551.25</v>
      </c>
      <c r="H4469" s="3">
        <f>SUM(H4467:H4468)</f>
        <v>124349</v>
      </c>
      <c r="I4469" s="3">
        <f>SUM(I4467:I4468)</f>
        <v>-44229.45</v>
      </c>
      <c r="J4469" s="4" t="s">
        <v>3369</v>
      </c>
      <c r="K4469" s="3">
        <f>SUM(K4467:K4468)</f>
        <v>80119.55</v>
      </c>
      <c r="L4469">
        <f t="shared" si="70"/>
        <v>1578</v>
      </c>
    </row>
    <row r="4470" spans="1:12" x14ac:dyDescent="0.25">
      <c r="A4470" t="s">
        <v>3121</v>
      </c>
      <c r="B4470">
        <v>2026</v>
      </c>
      <c r="C4470" t="s">
        <v>1</v>
      </c>
      <c r="D4470" t="s">
        <v>10</v>
      </c>
      <c r="E4470" t="s">
        <v>3122</v>
      </c>
      <c r="F4470" s="3">
        <v>11274429.25</v>
      </c>
      <c r="G4470" s="3">
        <v>-10513290.800000001</v>
      </c>
      <c r="H4470" s="3">
        <v>761138.45</v>
      </c>
      <c r="I4470" s="3">
        <v>-285842.06</v>
      </c>
      <c r="J4470" s="4" t="s">
        <v>3369</v>
      </c>
      <c r="K4470" s="3">
        <v>475296.39</v>
      </c>
      <c r="L4470">
        <f t="shared" si="70"/>
        <v>1579</v>
      </c>
    </row>
    <row r="4471" spans="1:12" x14ac:dyDescent="0.25">
      <c r="A4471" t="s">
        <v>3121</v>
      </c>
      <c r="B4471">
        <v>2026</v>
      </c>
      <c r="C4471" t="s">
        <v>5</v>
      </c>
      <c r="D4471" t="s">
        <v>10</v>
      </c>
      <c r="E4471" t="s">
        <v>3122</v>
      </c>
      <c r="F4471" s="3">
        <v>11830</v>
      </c>
      <c r="G4471" s="3">
        <v>-46370</v>
      </c>
      <c r="H4471" s="3">
        <v>-34540</v>
      </c>
      <c r="I4471" s="3">
        <v>-6179.98</v>
      </c>
      <c r="J4471" s="4" t="s">
        <v>3369</v>
      </c>
      <c r="K4471" s="3">
        <v>-40719.980000000003</v>
      </c>
      <c r="L4471">
        <f t="shared" si="70"/>
        <v>1579</v>
      </c>
    </row>
    <row r="4472" spans="1:12" x14ac:dyDescent="0.25">
      <c r="A4472" t="str">
        <f>A4471</f>
        <v>Veterans of Foreign Wars #8975</v>
      </c>
      <c r="B4472">
        <f>B4471</f>
        <v>2026</v>
      </c>
      <c r="C4472" t="s">
        <v>3357</v>
      </c>
      <c r="D4472" t="str">
        <f>D4471</f>
        <v>501(c)(19)</v>
      </c>
      <c r="E4472" t="str">
        <f>E4471</f>
        <v>0351-48</v>
      </c>
      <c r="F4472" s="3">
        <f>SUM(F4470:F4471)</f>
        <v>11286259.25</v>
      </c>
      <c r="G4472" s="3">
        <f>SUM(G4470:G4471)</f>
        <v>-10559660.800000001</v>
      </c>
      <c r="H4472" s="3">
        <f>SUM(H4470:H4471)</f>
        <v>726598.45</v>
      </c>
      <c r="I4472" s="3">
        <f>SUM(I4470:I4471)</f>
        <v>-292022.03999999998</v>
      </c>
      <c r="J4472" s="4" t="s">
        <v>3369</v>
      </c>
      <c r="K4472" s="3">
        <f>SUM(K4470:K4471)</f>
        <v>434576.41000000003</v>
      </c>
      <c r="L4472">
        <f t="shared" si="70"/>
        <v>1579</v>
      </c>
    </row>
    <row r="4473" spans="1:12" x14ac:dyDescent="0.25">
      <c r="A4473" t="s">
        <v>3123</v>
      </c>
      <c r="B4473">
        <v>2026</v>
      </c>
      <c r="C4473" t="s">
        <v>5</v>
      </c>
      <c r="D4473" t="s">
        <v>10</v>
      </c>
      <c r="E4473" t="s">
        <v>3124</v>
      </c>
      <c r="F4473" s="3">
        <v>99380</v>
      </c>
      <c r="G4473" s="3">
        <v>-80436</v>
      </c>
      <c r="H4473" s="3">
        <v>18944</v>
      </c>
      <c r="I4473" s="3">
        <v>-4317.8599999999997</v>
      </c>
      <c r="J4473" s="4" t="s">
        <v>3369</v>
      </c>
      <c r="K4473" s="3">
        <v>14626.14</v>
      </c>
      <c r="L4473">
        <f t="shared" si="70"/>
        <v>1580</v>
      </c>
    </row>
    <row r="4474" spans="1:12" x14ac:dyDescent="0.25">
      <c r="A4474" t="str">
        <f>A4473</f>
        <v>Veterans of Foreign Wars #9019</v>
      </c>
      <c r="B4474">
        <f>B4473</f>
        <v>2026</v>
      </c>
      <c r="C4474" t="s">
        <v>3357</v>
      </c>
      <c r="D4474" t="str">
        <f>D4473</f>
        <v>501(c)(19)</v>
      </c>
      <c r="E4474" t="str">
        <f>E4473</f>
        <v>0225-48</v>
      </c>
      <c r="F4474" s="3">
        <f>SUM(F4473)</f>
        <v>99380</v>
      </c>
      <c r="G4474" s="3">
        <f>SUM(G4473)</f>
        <v>-80436</v>
      </c>
      <c r="H4474" s="3">
        <f>SUM(H4473)</f>
        <v>18944</v>
      </c>
      <c r="I4474" s="3">
        <f>SUM(I4473)</f>
        <v>-4317.8599999999997</v>
      </c>
      <c r="J4474" s="4" t="s">
        <v>3369</v>
      </c>
      <c r="K4474" s="3">
        <f>SUM(K4473)</f>
        <v>14626.14</v>
      </c>
      <c r="L4474">
        <f t="shared" si="70"/>
        <v>1580</v>
      </c>
    </row>
    <row r="4475" spans="1:12" x14ac:dyDescent="0.25">
      <c r="A4475" t="s">
        <v>3125</v>
      </c>
      <c r="B4475">
        <v>2026</v>
      </c>
      <c r="C4475" t="s">
        <v>1</v>
      </c>
      <c r="D4475" t="s">
        <v>10</v>
      </c>
      <c r="E4475" t="s">
        <v>3126</v>
      </c>
      <c r="F4475" s="3">
        <v>2935231</v>
      </c>
      <c r="G4475" s="3">
        <v>-2711820.5</v>
      </c>
      <c r="H4475" s="3">
        <v>223410.5</v>
      </c>
      <c r="I4475" s="3">
        <v>-71832.91</v>
      </c>
      <c r="J4475" s="4" t="s">
        <v>3369</v>
      </c>
      <c r="K4475" s="3">
        <v>151577.59</v>
      </c>
      <c r="L4475">
        <f t="shared" si="70"/>
        <v>1581</v>
      </c>
    </row>
    <row r="4476" spans="1:12" x14ac:dyDescent="0.25">
      <c r="A4476" t="s">
        <v>3125</v>
      </c>
      <c r="B4476">
        <v>2026</v>
      </c>
      <c r="C4476" t="s">
        <v>5</v>
      </c>
      <c r="D4476" t="s">
        <v>10</v>
      </c>
      <c r="E4476" t="s">
        <v>3126</v>
      </c>
      <c r="F4476" s="3">
        <v>54142</v>
      </c>
      <c r="G4476" s="3">
        <v>-42175</v>
      </c>
      <c r="H4476" s="3">
        <v>11967</v>
      </c>
      <c r="I4476" s="3">
        <v>-6241.32</v>
      </c>
      <c r="J4476" s="4" t="s">
        <v>3369</v>
      </c>
      <c r="K4476" s="3">
        <v>5725.68</v>
      </c>
      <c r="L4476">
        <f t="shared" si="70"/>
        <v>1581</v>
      </c>
    </row>
    <row r="4477" spans="1:12" x14ac:dyDescent="0.25">
      <c r="A4477" t="str">
        <f>A4476</f>
        <v>Veterans of Foreign Wars #9090</v>
      </c>
      <c r="B4477">
        <f>B4476</f>
        <v>2026</v>
      </c>
      <c r="C4477" t="s">
        <v>3357</v>
      </c>
      <c r="D4477" t="str">
        <f>D4476</f>
        <v>501(c)(19)</v>
      </c>
      <c r="E4477" t="str">
        <f>E4476</f>
        <v>0211-48</v>
      </c>
      <c r="F4477" s="3">
        <f>SUM(F4475:F4476)</f>
        <v>2989373</v>
      </c>
      <c r="G4477" s="3">
        <f>SUM(G4475:G4476)</f>
        <v>-2753995.5</v>
      </c>
      <c r="H4477" s="3">
        <f>SUM(H4475:H4476)</f>
        <v>235377.5</v>
      </c>
      <c r="I4477" s="3">
        <f>SUM(I4475:I4476)</f>
        <v>-78074.23000000001</v>
      </c>
      <c r="J4477" s="4" t="s">
        <v>3369</v>
      </c>
      <c r="K4477" s="3">
        <f>SUM(K4475:K4476)</f>
        <v>157303.26999999999</v>
      </c>
      <c r="L4477">
        <f t="shared" si="70"/>
        <v>1581</v>
      </c>
    </row>
    <row r="4478" spans="1:12" x14ac:dyDescent="0.25">
      <c r="A4478" t="s">
        <v>3127</v>
      </c>
      <c r="B4478">
        <v>2026</v>
      </c>
      <c r="C4478" t="s">
        <v>1</v>
      </c>
      <c r="D4478" t="s">
        <v>10</v>
      </c>
      <c r="E4478" t="s">
        <v>3128</v>
      </c>
      <c r="F4478" s="3">
        <v>3772251</v>
      </c>
      <c r="G4478" s="3">
        <v>-3490800.3</v>
      </c>
      <c r="H4478" s="3">
        <v>281450.7</v>
      </c>
      <c r="I4478" s="3">
        <v>-100800.76</v>
      </c>
      <c r="J4478" s="4" t="s">
        <v>3369</v>
      </c>
      <c r="K4478" s="3">
        <v>180649.94</v>
      </c>
      <c r="L4478">
        <f t="shared" si="70"/>
        <v>1582</v>
      </c>
    </row>
    <row r="4479" spans="1:12" x14ac:dyDescent="0.25">
      <c r="A4479" t="s">
        <v>3127</v>
      </c>
      <c r="B4479">
        <v>2026</v>
      </c>
      <c r="C4479" t="s">
        <v>5</v>
      </c>
      <c r="D4479" t="s">
        <v>10</v>
      </c>
      <c r="E4479" t="s">
        <v>3128</v>
      </c>
      <c r="F4479" s="3">
        <v>262093</v>
      </c>
      <c r="G4479" s="3">
        <v>-210568</v>
      </c>
      <c r="H4479" s="3">
        <v>51525</v>
      </c>
      <c r="I4479" s="3">
        <v>-9857.4699999999993</v>
      </c>
      <c r="J4479" s="4" t="s">
        <v>3369</v>
      </c>
      <c r="K4479" s="3">
        <v>41667.53</v>
      </c>
      <c r="L4479">
        <f t="shared" si="70"/>
        <v>1582</v>
      </c>
    </row>
    <row r="4480" spans="1:12" x14ac:dyDescent="0.25">
      <c r="A4480" t="str">
        <f>A4479</f>
        <v>Veterans of Foreign Wars #9094</v>
      </c>
      <c r="B4480">
        <f>B4479</f>
        <v>2026</v>
      </c>
      <c r="C4480" t="s">
        <v>3357</v>
      </c>
      <c r="D4480" t="str">
        <f>D4479</f>
        <v>501(c)(19)</v>
      </c>
      <c r="E4480" t="str">
        <f>E4479</f>
        <v>0221-48</v>
      </c>
      <c r="F4480" s="3">
        <f>SUM(F4478:F4479)</f>
        <v>4034344</v>
      </c>
      <c r="G4480" s="3">
        <f>SUM(G4478:G4479)</f>
        <v>-3701368.3</v>
      </c>
      <c r="H4480" s="3">
        <f>SUM(H4478:H4479)</f>
        <v>332975.7</v>
      </c>
      <c r="I4480" s="3">
        <f>SUM(I4478:I4479)</f>
        <v>-110658.23</v>
      </c>
      <c r="J4480" s="4" t="s">
        <v>3369</v>
      </c>
      <c r="K4480" s="3">
        <f>SUM(K4478:K4479)</f>
        <v>222317.47</v>
      </c>
      <c r="L4480">
        <f t="shared" si="70"/>
        <v>1582</v>
      </c>
    </row>
    <row r="4481" spans="1:12" x14ac:dyDescent="0.25">
      <c r="A4481" t="s">
        <v>3129</v>
      </c>
      <c r="B4481">
        <v>2026</v>
      </c>
      <c r="C4481" t="s">
        <v>9</v>
      </c>
      <c r="D4481" t="s">
        <v>10</v>
      </c>
      <c r="E4481" t="s">
        <v>3130</v>
      </c>
      <c r="F4481" s="3">
        <v>0</v>
      </c>
      <c r="G4481" s="3">
        <v>0</v>
      </c>
      <c r="H4481" s="3">
        <v>0</v>
      </c>
      <c r="I4481" s="3">
        <v>-345</v>
      </c>
      <c r="J4481" s="3">
        <v>0</v>
      </c>
      <c r="K4481" s="3">
        <v>-345</v>
      </c>
      <c r="L4481">
        <f t="shared" si="70"/>
        <v>1583</v>
      </c>
    </row>
    <row r="4482" spans="1:12" x14ac:dyDescent="0.25">
      <c r="A4482" t="s">
        <v>3129</v>
      </c>
      <c r="B4482">
        <v>2026</v>
      </c>
      <c r="C4482" t="s">
        <v>12</v>
      </c>
      <c r="D4482" t="s">
        <v>10</v>
      </c>
      <c r="E4482" t="s">
        <v>3130</v>
      </c>
      <c r="F4482" s="3">
        <f>SUM(F4481)</f>
        <v>0</v>
      </c>
      <c r="G4482" s="3">
        <v>0</v>
      </c>
      <c r="H4482" s="3">
        <v>0</v>
      </c>
      <c r="I4482" s="3">
        <v>-500</v>
      </c>
      <c r="J4482" s="4" t="s">
        <v>3369</v>
      </c>
      <c r="K4482" s="3">
        <v>-500</v>
      </c>
      <c r="L4482">
        <f t="shared" si="70"/>
        <v>1583</v>
      </c>
    </row>
    <row r="4483" spans="1:12" x14ac:dyDescent="0.25">
      <c r="A4483" t="s">
        <v>3129</v>
      </c>
      <c r="B4483">
        <v>2026</v>
      </c>
      <c r="C4483" t="s">
        <v>1</v>
      </c>
      <c r="D4483" t="s">
        <v>10</v>
      </c>
      <c r="E4483" t="s">
        <v>3130</v>
      </c>
      <c r="F4483" s="3">
        <v>3105890</v>
      </c>
      <c r="G4483" s="3">
        <v>-2887199.8</v>
      </c>
      <c r="H4483" s="3">
        <v>218690.2</v>
      </c>
      <c r="I4483" s="3">
        <v>-71631.27</v>
      </c>
      <c r="J4483" s="4" t="s">
        <v>3369</v>
      </c>
      <c r="K4483" s="3">
        <v>147058.93</v>
      </c>
      <c r="L4483">
        <f t="shared" si="70"/>
        <v>1583</v>
      </c>
    </row>
    <row r="4484" spans="1:12" x14ac:dyDescent="0.25">
      <c r="A4484" t="s">
        <v>3129</v>
      </c>
      <c r="B4484">
        <v>2026</v>
      </c>
      <c r="C4484" t="s">
        <v>5</v>
      </c>
      <c r="D4484" t="s">
        <v>10</v>
      </c>
      <c r="E4484" t="s">
        <v>3130</v>
      </c>
      <c r="F4484" s="3">
        <v>123314</v>
      </c>
      <c r="G4484" s="3">
        <v>-96981</v>
      </c>
      <c r="H4484" s="3">
        <v>26333</v>
      </c>
      <c r="I4484" s="3">
        <v>-10038.9</v>
      </c>
      <c r="J4484" s="4" t="s">
        <v>3369</v>
      </c>
      <c r="K4484" s="3">
        <v>16294.1</v>
      </c>
      <c r="L4484">
        <f t="shared" ref="L4484:L4547" si="71">IF(E4484=E4483,L4483,L4483+1)</f>
        <v>1583</v>
      </c>
    </row>
    <row r="4485" spans="1:12" x14ac:dyDescent="0.25">
      <c r="A4485" t="str">
        <f>A4484</f>
        <v>Veterans of Foreign Wars #9142</v>
      </c>
      <c r="B4485">
        <f>B4484</f>
        <v>2026</v>
      </c>
      <c r="C4485" t="s">
        <v>3357</v>
      </c>
      <c r="D4485" t="str">
        <f>D4484</f>
        <v>501(c)(19)</v>
      </c>
      <c r="E4485" t="str">
        <f>E4484</f>
        <v>0084-48</v>
      </c>
      <c r="F4485" s="3">
        <f>SUM(F4481:F4484)</f>
        <v>3229204</v>
      </c>
      <c r="G4485" s="3">
        <f>SUM(G4481:G4484)</f>
        <v>-2984180.8</v>
      </c>
      <c r="H4485" s="3">
        <f>SUM(H4481:H4484)</f>
        <v>245023.2</v>
      </c>
      <c r="I4485" s="3">
        <f>SUM(I4481:I4484)</f>
        <v>-82515.17</v>
      </c>
      <c r="J4485" s="3">
        <v>0</v>
      </c>
      <c r="K4485" s="3">
        <f>SUM(K4481:K4484)</f>
        <v>162508.03</v>
      </c>
      <c r="L4485">
        <f t="shared" si="71"/>
        <v>1583</v>
      </c>
    </row>
    <row r="4486" spans="1:12" x14ac:dyDescent="0.25">
      <c r="A4486" t="s">
        <v>3131</v>
      </c>
      <c r="B4486">
        <v>2026</v>
      </c>
      <c r="C4486" t="s">
        <v>9</v>
      </c>
      <c r="D4486" t="s">
        <v>10</v>
      </c>
      <c r="E4486" t="s">
        <v>3132</v>
      </c>
      <c r="F4486" s="3">
        <v>0</v>
      </c>
      <c r="G4486" s="3">
        <v>0</v>
      </c>
      <c r="H4486" s="3">
        <v>0</v>
      </c>
      <c r="I4486" s="3">
        <v>-200</v>
      </c>
      <c r="J4486" s="3">
        <v>0</v>
      </c>
      <c r="K4486" s="3">
        <v>-200</v>
      </c>
      <c r="L4486">
        <f t="shared" si="71"/>
        <v>1584</v>
      </c>
    </row>
    <row r="4487" spans="1:12" x14ac:dyDescent="0.25">
      <c r="A4487" t="s">
        <v>3131</v>
      </c>
      <c r="B4487">
        <v>2026</v>
      </c>
      <c r="C4487" t="s">
        <v>1</v>
      </c>
      <c r="D4487" t="s">
        <v>10</v>
      </c>
      <c r="E4487" t="s">
        <v>3132</v>
      </c>
      <c r="F4487" s="3">
        <v>1334723</v>
      </c>
      <c r="G4487" s="3">
        <v>-1086638.25</v>
      </c>
      <c r="H4487" s="3">
        <v>248084.75</v>
      </c>
      <c r="I4487" s="3">
        <v>-93487.03</v>
      </c>
      <c r="J4487" s="4" t="s">
        <v>3369</v>
      </c>
      <c r="K4487" s="3">
        <v>154597.72</v>
      </c>
      <c r="L4487">
        <f t="shared" si="71"/>
        <v>1584</v>
      </c>
    </row>
    <row r="4488" spans="1:12" x14ac:dyDescent="0.25">
      <c r="A4488" t="s">
        <v>3131</v>
      </c>
      <c r="B4488">
        <v>2026</v>
      </c>
      <c r="C4488" t="s">
        <v>5</v>
      </c>
      <c r="D4488" t="s">
        <v>10</v>
      </c>
      <c r="E4488" t="s">
        <v>3132</v>
      </c>
      <c r="F4488" s="3">
        <v>22497</v>
      </c>
      <c r="G4488" s="3">
        <v>-18619</v>
      </c>
      <c r="H4488" s="3">
        <v>3878</v>
      </c>
      <c r="I4488" s="3">
        <v>-2800.22</v>
      </c>
      <c r="J4488" s="4" t="s">
        <v>3369</v>
      </c>
      <c r="K4488" s="3">
        <v>1077.78</v>
      </c>
      <c r="L4488">
        <f t="shared" si="71"/>
        <v>1584</v>
      </c>
    </row>
    <row r="4489" spans="1:12" x14ac:dyDescent="0.25">
      <c r="A4489" t="str">
        <f>A4488</f>
        <v>Veterans of Foreign Wars #9295</v>
      </c>
      <c r="B4489">
        <f>B4488</f>
        <v>2026</v>
      </c>
      <c r="C4489" t="s">
        <v>3357</v>
      </c>
      <c r="D4489" t="str">
        <f>D4488</f>
        <v>501(c)(19)</v>
      </c>
      <c r="E4489" t="str">
        <f>E4488</f>
        <v>0197-48</v>
      </c>
      <c r="F4489" s="3">
        <f>SUM(F4486:F4488)</f>
        <v>1357220</v>
      </c>
      <c r="G4489" s="3">
        <f>SUM(G4486:G4488)</f>
        <v>-1105257.25</v>
      </c>
      <c r="H4489" s="3">
        <f>SUM(H4486:H4488)</f>
        <v>251962.75</v>
      </c>
      <c r="I4489" s="3">
        <f>SUM(I4486:I4488)</f>
        <v>-96487.25</v>
      </c>
      <c r="J4489" s="3">
        <v>0</v>
      </c>
      <c r="K4489" s="3">
        <f>SUM(K4486:K4488)</f>
        <v>155475.5</v>
      </c>
      <c r="L4489">
        <f t="shared" si="71"/>
        <v>1584</v>
      </c>
    </row>
    <row r="4490" spans="1:12" x14ac:dyDescent="0.25">
      <c r="A4490" t="s">
        <v>3133</v>
      </c>
      <c r="B4490">
        <v>2026</v>
      </c>
      <c r="C4490" t="s">
        <v>1</v>
      </c>
      <c r="D4490" t="s">
        <v>10</v>
      </c>
      <c r="E4490" t="s">
        <v>3134</v>
      </c>
      <c r="F4490" s="3">
        <v>2173692.7000000002</v>
      </c>
      <c r="G4490" s="3">
        <v>-1832853.9500000002</v>
      </c>
      <c r="H4490" s="3">
        <v>340838.75</v>
      </c>
      <c r="I4490" s="3">
        <v>-88638.79</v>
      </c>
      <c r="J4490" s="4" t="s">
        <v>3369</v>
      </c>
      <c r="K4490" s="3">
        <v>252199.96</v>
      </c>
      <c r="L4490">
        <f t="shared" si="71"/>
        <v>1585</v>
      </c>
    </row>
    <row r="4491" spans="1:12" x14ac:dyDescent="0.25">
      <c r="A4491" t="s">
        <v>3133</v>
      </c>
      <c r="B4491">
        <v>2026</v>
      </c>
      <c r="C4491" t="s">
        <v>5</v>
      </c>
      <c r="D4491" t="s">
        <v>10</v>
      </c>
      <c r="E4491" t="s">
        <v>3134</v>
      </c>
      <c r="F4491" s="3">
        <v>334914</v>
      </c>
      <c r="G4491" s="3">
        <v>-272666</v>
      </c>
      <c r="H4491" s="3">
        <v>62248</v>
      </c>
      <c r="I4491" s="3">
        <v>-17241.09</v>
      </c>
      <c r="J4491" s="4" t="s">
        <v>3369</v>
      </c>
      <c r="K4491" s="3">
        <v>45006.91</v>
      </c>
      <c r="L4491">
        <f t="shared" si="71"/>
        <v>1585</v>
      </c>
    </row>
    <row r="4492" spans="1:12" x14ac:dyDescent="0.25">
      <c r="A4492" t="str">
        <f>A4491</f>
        <v>Veterans of Foreign Wars #9340</v>
      </c>
      <c r="B4492">
        <f>B4491</f>
        <v>2026</v>
      </c>
      <c r="C4492" t="s">
        <v>3357</v>
      </c>
      <c r="D4492" t="str">
        <f>D4491</f>
        <v>501(c)(19)</v>
      </c>
      <c r="E4492" t="str">
        <f>E4491</f>
        <v>0222-48</v>
      </c>
      <c r="F4492" s="3">
        <f>SUM(F4490:F4491)</f>
        <v>2508606.7000000002</v>
      </c>
      <c r="G4492" s="3">
        <f>SUM(G4490:G4491)</f>
        <v>-2105519.9500000002</v>
      </c>
      <c r="H4492" s="3">
        <f>SUM(H4490:H4491)</f>
        <v>403086.75</v>
      </c>
      <c r="I4492" s="3">
        <f>SUM(I4490:I4491)</f>
        <v>-105879.87999999999</v>
      </c>
      <c r="J4492" s="4" t="s">
        <v>3369</v>
      </c>
      <c r="K4492" s="3">
        <f>SUM(K4490:K4491)</f>
        <v>297206.87</v>
      </c>
      <c r="L4492">
        <f t="shared" si="71"/>
        <v>1585</v>
      </c>
    </row>
    <row r="4493" spans="1:12" x14ac:dyDescent="0.25">
      <c r="A4493" t="s">
        <v>3135</v>
      </c>
      <c r="B4493">
        <v>2026</v>
      </c>
      <c r="C4493" t="s">
        <v>1</v>
      </c>
      <c r="D4493" t="s">
        <v>10</v>
      </c>
      <c r="E4493" t="s">
        <v>3136</v>
      </c>
      <c r="F4493" s="3">
        <v>2590061.75</v>
      </c>
      <c r="G4493" s="3">
        <v>-2400902.75</v>
      </c>
      <c r="H4493" s="3">
        <v>189159</v>
      </c>
      <c r="I4493" s="3">
        <v>-52651.37</v>
      </c>
      <c r="J4493" s="4" t="s">
        <v>3369</v>
      </c>
      <c r="K4493" s="3">
        <v>136507.63</v>
      </c>
      <c r="L4493">
        <f t="shared" si="71"/>
        <v>1586</v>
      </c>
    </row>
    <row r="4494" spans="1:12" x14ac:dyDescent="0.25">
      <c r="A4494" t="s">
        <v>3135</v>
      </c>
      <c r="B4494">
        <v>2026</v>
      </c>
      <c r="C4494" t="s">
        <v>5</v>
      </c>
      <c r="D4494" t="s">
        <v>10</v>
      </c>
      <c r="E4494" t="s">
        <v>3136</v>
      </c>
      <c r="F4494" s="3">
        <v>82493</v>
      </c>
      <c r="G4494" s="3">
        <v>-66054</v>
      </c>
      <c r="H4494" s="3">
        <v>16439</v>
      </c>
      <c r="I4494" s="3">
        <v>-4673.3500000000004</v>
      </c>
      <c r="J4494" s="4" t="s">
        <v>3369</v>
      </c>
      <c r="K4494" s="3">
        <v>11765.65</v>
      </c>
      <c r="L4494">
        <f t="shared" si="71"/>
        <v>1586</v>
      </c>
    </row>
    <row r="4495" spans="1:12" x14ac:dyDescent="0.25">
      <c r="A4495" t="str">
        <f>A4494</f>
        <v>Veterans of Foreign Wars #9381</v>
      </c>
      <c r="B4495">
        <f>B4494</f>
        <v>2026</v>
      </c>
      <c r="C4495" t="s">
        <v>3357</v>
      </c>
      <c r="D4495" t="str">
        <f>D4494</f>
        <v>501(c)(19)</v>
      </c>
      <c r="E4495" t="str">
        <f>E4494</f>
        <v>0208-48</v>
      </c>
      <c r="F4495" s="3">
        <f>SUM(F4493:F4494)</f>
        <v>2672554.75</v>
      </c>
      <c r="G4495" s="3">
        <f>SUM(G4493:G4494)</f>
        <v>-2466956.75</v>
      </c>
      <c r="H4495" s="3">
        <f>SUM(H4493:H4494)</f>
        <v>205598</v>
      </c>
      <c r="I4495" s="3">
        <f>SUM(I4493:I4494)</f>
        <v>-57324.72</v>
      </c>
      <c r="J4495" s="4" t="s">
        <v>3369</v>
      </c>
      <c r="K4495" s="3">
        <f>SUM(K4493:K4494)</f>
        <v>148273.28</v>
      </c>
      <c r="L4495">
        <f t="shared" si="71"/>
        <v>1586</v>
      </c>
    </row>
    <row r="4496" spans="1:12" x14ac:dyDescent="0.25">
      <c r="A4496" t="s">
        <v>3137</v>
      </c>
      <c r="B4496">
        <v>2026</v>
      </c>
      <c r="C4496" t="s">
        <v>9</v>
      </c>
      <c r="D4496" t="s">
        <v>10</v>
      </c>
      <c r="E4496" t="s">
        <v>3138</v>
      </c>
      <c r="F4496" s="3">
        <v>4816</v>
      </c>
      <c r="G4496" s="3">
        <v>0</v>
      </c>
      <c r="H4496" s="3">
        <v>4816</v>
      </c>
      <c r="I4496" s="3">
        <v>-4525.72</v>
      </c>
      <c r="J4496" s="3">
        <v>0</v>
      </c>
      <c r="K4496" s="3">
        <v>290.27999999999997</v>
      </c>
      <c r="L4496">
        <f t="shared" si="71"/>
        <v>1587</v>
      </c>
    </row>
    <row r="4497" spans="1:12" x14ac:dyDescent="0.25">
      <c r="A4497" t="s">
        <v>3137</v>
      </c>
      <c r="B4497">
        <v>2026</v>
      </c>
      <c r="C4497" t="s">
        <v>12</v>
      </c>
      <c r="D4497" t="s">
        <v>10</v>
      </c>
      <c r="E4497" t="s">
        <v>3138</v>
      </c>
      <c r="F4497" s="3">
        <v>0</v>
      </c>
      <c r="G4497" s="3">
        <v>0</v>
      </c>
      <c r="H4497" s="3">
        <v>0</v>
      </c>
      <c r="I4497" s="3">
        <v>0</v>
      </c>
      <c r="J4497" s="4" t="s">
        <v>3369</v>
      </c>
      <c r="K4497" s="3">
        <v>0</v>
      </c>
      <c r="L4497">
        <f t="shared" si="71"/>
        <v>1587</v>
      </c>
    </row>
    <row r="4498" spans="1:12" x14ac:dyDescent="0.25">
      <c r="A4498" t="s">
        <v>3137</v>
      </c>
      <c r="B4498">
        <v>2026</v>
      </c>
      <c r="C4498" t="s">
        <v>1</v>
      </c>
      <c r="D4498" t="s">
        <v>10</v>
      </c>
      <c r="E4498" t="s">
        <v>3138</v>
      </c>
      <c r="F4498" s="3">
        <v>4614819</v>
      </c>
      <c r="G4498" s="3">
        <v>-3990903.65</v>
      </c>
      <c r="H4498" s="3">
        <v>623915.35</v>
      </c>
      <c r="I4498" s="3">
        <v>-210708.89</v>
      </c>
      <c r="J4498" s="4" t="s">
        <v>3369</v>
      </c>
      <c r="K4498" s="3">
        <v>413206.46</v>
      </c>
      <c r="L4498">
        <f t="shared" si="71"/>
        <v>1587</v>
      </c>
    </row>
    <row r="4499" spans="1:12" x14ac:dyDescent="0.25">
      <c r="A4499" t="s">
        <v>3137</v>
      </c>
      <c r="B4499">
        <v>2026</v>
      </c>
      <c r="C4499" t="s">
        <v>5</v>
      </c>
      <c r="D4499" t="s">
        <v>10</v>
      </c>
      <c r="E4499" t="s">
        <v>3138</v>
      </c>
      <c r="F4499" s="3">
        <v>377249</v>
      </c>
      <c r="G4499" s="3">
        <v>-294844</v>
      </c>
      <c r="H4499" s="3">
        <v>82405</v>
      </c>
      <c r="I4499" s="3">
        <v>-17102.14</v>
      </c>
      <c r="J4499" s="4" t="s">
        <v>3369</v>
      </c>
      <c r="K4499" s="3">
        <v>65302.86</v>
      </c>
      <c r="L4499">
        <f t="shared" si="71"/>
        <v>1587</v>
      </c>
    </row>
    <row r="4500" spans="1:12" x14ac:dyDescent="0.25">
      <c r="A4500" t="str">
        <f>A4499</f>
        <v>Veterans of Foreign Wars #943</v>
      </c>
      <c r="B4500">
        <f>B4499</f>
        <v>2026</v>
      </c>
      <c r="C4500" t="s">
        <v>3357</v>
      </c>
      <c r="D4500" t="str">
        <f>D4499</f>
        <v>501(c)(19)</v>
      </c>
      <c r="E4500" t="str">
        <f>E4499</f>
        <v>0284-48</v>
      </c>
      <c r="F4500" s="3">
        <f>SUM(F4496:F4499)</f>
        <v>4996884</v>
      </c>
      <c r="G4500" s="3">
        <f>SUM(G4496:G4499)</f>
        <v>-4285747.6500000004</v>
      </c>
      <c r="H4500" s="3">
        <f>SUM(H4496:H4499)</f>
        <v>711136.35</v>
      </c>
      <c r="I4500" s="3">
        <f>SUM(I4496:I4499)</f>
        <v>-232336.75</v>
      </c>
      <c r="J4500" s="3">
        <v>0</v>
      </c>
      <c r="K4500" s="3">
        <f>SUM(K4496:K4499)</f>
        <v>478799.60000000003</v>
      </c>
      <c r="L4500">
        <f t="shared" si="71"/>
        <v>1587</v>
      </c>
    </row>
    <row r="4501" spans="1:12" x14ac:dyDescent="0.25">
      <c r="A4501" t="s">
        <v>3139</v>
      </c>
      <c r="B4501">
        <v>2026</v>
      </c>
      <c r="C4501" t="s">
        <v>1</v>
      </c>
      <c r="D4501" t="s">
        <v>10</v>
      </c>
      <c r="E4501" t="s">
        <v>3140</v>
      </c>
      <c r="F4501" s="3">
        <v>1546641</v>
      </c>
      <c r="G4501" s="3">
        <v>-1227022.25</v>
      </c>
      <c r="H4501" s="3">
        <v>319618.75</v>
      </c>
      <c r="I4501" s="3">
        <v>-115137.29</v>
      </c>
      <c r="J4501" s="4" t="s">
        <v>3369</v>
      </c>
      <c r="K4501" s="3">
        <v>204481.46</v>
      </c>
      <c r="L4501">
        <f t="shared" si="71"/>
        <v>1588</v>
      </c>
    </row>
    <row r="4502" spans="1:12" x14ac:dyDescent="0.25">
      <c r="A4502" t="s">
        <v>3139</v>
      </c>
      <c r="B4502">
        <v>2026</v>
      </c>
      <c r="C4502" t="s">
        <v>5</v>
      </c>
      <c r="D4502" t="s">
        <v>10</v>
      </c>
      <c r="E4502" t="s">
        <v>3140</v>
      </c>
      <c r="F4502" s="3">
        <v>121560</v>
      </c>
      <c r="G4502" s="3">
        <v>-60500</v>
      </c>
      <c r="H4502" s="3">
        <v>61060</v>
      </c>
      <c r="I4502" s="3">
        <v>-13397.75</v>
      </c>
      <c r="J4502" s="4" t="s">
        <v>3369</v>
      </c>
      <c r="K4502" s="3">
        <v>47662.25</v>
      </c>
      <c r="L4502">
        <f t="shared" si="71"/>
        <v>1588</v>
      </c>
    </row>
    <row r="4503" spans="1:12" x14ac:dyDescent="0.25">
      <c r="A4503" t="str">
        <f>A4502</f>
        <v>Veterans of Foreign Wars #9520</v>
      </c>
      <c r="B4503">
        <f>B4502</f>
        <v>2026</v>
      </c>
      <c r="C4503" t="s">
        <v>3357</v>
      </c>
      <c r="D4503" t="str">
        <f>D4502</f>
        <v>501(c)(19)</v>
      </c>
      <c r="E4503" t="str">
        <f>E4502</f>
        <v>0164-48</v>
      </c>
      <c r="F4503" s="3">
        <f>SUM(F4501:F4502)</f>
        <v>1668201</v>
      </c>
      <c r="G4503" s="3">
        <f>SUM(G4501:G4502)</f>
        <v>-1287522.25</v>
      </c>
      <c r="H4503" s="3">
        <f>SUM(H4501:H4502)</f>
        <v>380678.75</v>
      </c>
      <c r="I4503" s="3">
        <f>SUM(I4501:I4502)</f>
        <v>-128535.03999999999</v>
      </c>
      <c r="J4503" s="4" t="s">
        <v>3369</v>
      </c>
      <c r="K4503" s="3">
        <f>SUM(K4501:K4502)</f>
        <v>252143.71</v>
      </c>
      <c r="L4503">
        <f t="shared" si="71"/>
        <v>1588</v>
      </c>
    </row>
    <row r="4504" spans="1:12" x14ac:dyDescent="0.25">
      <c r="A4504" t="s">
        <v>3141</v>
      </c>
      <c r="B4504">
        <v>2026</v>
      </c>
      <c r="C4504" t="s">
        <v>5</v>
      </c>
      <c r="D4504" t="s">
        <v>10</v>
      </c>
      <c r="E4504" t="s">
        <v>3142</v>
      </c>
      <c r="F4504" s="3">
        <v>500127</v>
      </c>
      <c r="G4504" s="3">
        <v>-408043</v>
      </c>
      <c r="H4504" s="3">
        <v>92084</v>
      </c>
      <c r="I4504" s="3">
        <v>-25185.35</v>
      </c>
      <c r="J4504" s="4" t="s">
        <v>3369</v>
      </c>
      <c r="K4504" s="3">
        <v>66898.649999999994</v>
      </c>
      <c r="L4504">
        <f t="shared" si="71"/>
        <v>1589</v>
      </c>
    </row>
    <row r="4505" spans="1:12" x14ac:dyDescent="0.25">
      <c r="A4505" t="str">
        <f>A4504</f>
        <v>Veterans of Foreign Wars #9547</v>
      </c>
      <c r="B4505">
        <f>B4504</f>
        <v>2026</v>
      </c>
      <c r="C4505" t="s">
        <v>3357</v>
      </c>
      <c r="D4505" t="str">
        <f>D4504</f>
        <v>501(c)(19)</v>
      </c>
      <c r="E4505" t="str">
        <f>E4504</f>
        <v>0297-48</v>
      </c>
      <c r="F4505" s="3">
        <f>SUM(F4504)</f>
        <v>500127</v>
      </c>
      <c r="G4505" s="3">
        <f>SUM(G4504)</f>
        <v>-408043</v>
      </c>
      <c r="H4505" s="3">
        <f>SUM(H4504)</f>
        <v>92084</v>
      </c>
      <c r="I4505" s="3">
        <f>SUM(I4504)</f>
        <v>-25185.35</v>
      </c>
      <c r="J4505" s="4" t="s">
        <v>3369</v>
      </c>
      <c r="K4505" s="3">
        <f>SUM(K4504)</f>
        <v>66898.649999999994</v>
      </c>
      <c r="L4505">
        <f t="shared" si="71"/>
        <v>1589</v>
      </c>
    </row>
    <row r="4506" spans="1:12" x14ac:dyDescent="0.25">
      <c r="A4506" t="s">
        <v>3143</v>
      </c>
      <c r="B4506">
        <v>2026</v>
      </c>
      <c r="C4506" t="s">
        <v>1</v>
      </c>
      <c r="D4506" t="s">
        <v>10</v>
      </c>
      <c r="E4506" t="s">
        <v>3144</v>
      </c>
      <c r="F4506" s="3">
        <v>5238889.75</v>
      </c>
      <c r="G4506" s="3">
        <v>-4842774.05</v>
      </c>
      <c r="H4506" s="3">
        <v>396115.7</v>
      </c>
      <c r="I4506" s="3">
        <v>-117890.57</v>
      </c>
      <c r="J4506" s="4" t="s">
        <v>3369</v>
      </c>
      <c r="K4506" s="3">
        <v>278225.13</v>
      </c>
      <c r="L4506">
        <f t="shared" si="71"/>
        <v>1590</v>
      </c>
    </row>
    <row r="4507" spans="1:12" x14ac:dyDescent="0.25">
      <c r="A4507" t="s">
        <v>3143</v>
      </c>
      <c r="B4507">
        <v>2026</v>
      </c>
      <c r="C4507" t="s">
        <v>5</v>
      </c>
      <c r="D4507" t="s">
        <v>10</v>
      </c>
      <c r="E4507" t="s">
        <v>3144</v>
      </c>
      <c r="F4507" s="3">
        <v>94380</v>
      </c>
      <c r="G4507" s="3">
        <v>-77022</v>
      </c>
      <c r="H4507" s="3">
        <v>17358</v>
      </c>
      <c r="I4507" s="3">
        <v>-7648.71</v>
      </c>
      <c r="J4507" s="4" t="s">
        <v>3369</v>
      </c>
      <c r="K4507" s="3">
        <v>9709.2900000000009</v>
      </c>
      <c r="L4507">
        <f t="shared" si="71"/>
        <v>1590</v>
      </c>
    </row>
    <row r="4508" spans="1:12" x14ac:dyDescent="0.25">
      <c r="A4508" t="str">
        <f>A4507</f>
        <v>Veterans of Foreign Wars #9582</v>
      </c>
      <c r="B4508">
        <f>B4507</f>
        <v>2026</v>
      </c>
      <c r="C4508" t="s">
        <v>3357</v>
      </c>
      <c r="D4508" t="str">
        <f>D4507</f>
        <v>501(c)(19)</v>
      </c>
      <c r="E4508" t="str">
        <f>E4507</f>
        <v>0173-48</v>
      </c>
      <c r="F4508" s="3">
        <f>SUM(F4506:F4507)</f>
        <v>5333269.75</v>
      </c>
      <c r="G4508" s="3">
        <f>SUM(G4506:G4507)</f>
        <v>-4919796.05</v>
      </c>
      <c r="H4508" s="3">
        <f>SUM(H4506:H4507)</f>
        <v>413473.7</v>
      </c>
      <c r="I4508" s="3">
        <f>SUM(I4506:I4507)</f>
        <v>-125539.28000000001</v>
      </c>
      <c r="J4508" s="4" t="s">
        <v>3369</v>
      </c>
      <c r="K4508" s="3">
        <f>SUM(K4506:K4507)</f>
        <v>287934.42</v>
      </c>
      <c r="L4508">
        <f t="shared" si="71"/>
        <v>1590</v>
      </c>
    </row>
    <row r="4509" spans="1:12" x14ac:dyDescent="0.25">
      <c r="A4509" t="s">
        <v>3145</v>
      </c>
      <c r="B4509">
        <v>2026</v>
      </c>
      <c r="C4509" t="s">
        <v>1</v>
      </c>
      <c r="D4509" t="s">
        <v>10</v>
      </c>
      <c r="E4509" t="s">
        <v>3146</v>
      </c>
      <c r="F4509" s="3">
        <v>1831536</v>
      </c>
      <c r="G4509" s="3">
        <v>-1723930</v>
      </c>
      <c r="H4509" s="3">
        <v>107606</v>
      </c>
      <c r="I4509" s="3">
        <v>-38834</v>
      </c>
      <c r="J4509" s="4" t="s">
        <v>3369</v>
      </c>
      <c r="K4509" s="3">
        <v>68772</v>
      </c>
      <c r="L4509">
        <f t="shared" si="71"/>
        <v>1591</v>
      </c>
    </row>
    <row r="4510" spans="1:12" x14ac:dyDescent="0.25">
      <c r="A4510" t="s">
        <v>3145</v>
      </c>
      <c r="B4510">
        <v>2026</v>
      </c>
      <c r="C4510" t="s">
        <v>5</v>
      </c>
      <c r="D4510" t="s">
        <v>10</v>
      </c>
      <c r="E4510" t="s">
        <v>3146</v>
      </c>
      <c r="F4510" s="3">
        <v>174870</v>
      </c>
      <c r="G4510" s="3">
        <v>-138145</v>
      </c>
      <c r="H4510" s="3">
        <v>36725</v>
      </c>
      <c r="I4510" s="3">
        <v>-8080.23</v>
      </c>
      <c r="J4510" s="4" t="s">
        <v>3369</v>
      </c>
      <c r="K4510" s="3">
        <v>28644.77</v>
      </c>
      <c r="L4510">
        <f t="shared" si="71"/>
        <v>1591</v>
      </c>
    </row>
    <row r="4511" spans="1:12" x14ac:dyDescent="0.25">
      <c r="A4511" t="str">
        <f>A4510</f>
        <v>Veterans of Foreign Wars #9648</v>
      </c>
      <c r="B4511">
        <f>B4510</f>
        <v>2026</v>
      </c>
      <c r="C4511" t="s">
        <v>3357</v>
      </c>
      <c r="D4511" t="str">
        <f>D4510</f>
        <v>501(c)(19)</v>
      </c>
      <c r="E4511" t="str">
        <f>E4510</f>
        <v>0299-48</v>
      </c>
      <c r="F4511" s="3">
        <f>SUM(F4509:F4510)</f>
        <v>2006406</v>
      </c>
      <c r="G4511" s="3">
        <f>SUM(G4509:G4510)</f>
        <v>-1862075</v>
      </c>
      <c r="H4511" s="3">
        <f>SUM(H4509:H4510)</f>
        <v>144331</v>
      </c>
      <c r="I4511" s="3">
        <f>SUM(I4509:I4510)</f>
        <v>-46914.229999999996</v>
      </c>
      <c r="J4511" s="4" t="s">
        <v>3369</v>
      </c>
      <c r="K4511" s="3">
        <f>SUM(K4509:K4510)</f>
        <v>97416.77</v>
      </c>
      <c r="L4511">
        <f t="shared" si="71"/>
        <v>1591</v>
      </c>
    </row>
    <row r="4512" spans="1:12" x14ac:dyDescent="0.25">
      <c r="A4512" t="s">
        <v>3147</v>
      </c>
      <c r="B4512">
        <v>2026</v>
      </c>
      <c r="C4512" t="s">
        <v>1</v>
      </c>
      <c r="D4512" t="s">
        <v>10</v>
      </c>
      <c r="E4512" t="s">
        <v>3148</v>
      </c>
      <c r="F4512" s="3">
        <v>4894709.5</v>
      </c>
      <c r="G4512" s="3">
        <v>-4517908.9000000004</v>
      </c>
      <c r="H4512" s="3">
        <v>376800.6</v>
      </c>
      <c r="I4512" s="3">
        <v>-120900.86</v>
      </c>
      <c r="J4512" s="4" t="s">
        <v>3369</v>
      </c>
      <c r="K4512" s="3">
        <v>255899.74</v>
      </c>
      <c r="L4512">
        <f t="shared" si="71"/>
        <v>1592</v>
      </c>
    </row>
    <row r="4513" spans="1:12" x14ac:dyDescent="0.25">
      <c r="A4513" t="s">
        <v>3147</v>
      </c>
      <c r="B4513">
        <v>2026</v>
      </c>
      <c r="C4513" t="s">
        <v>5</v>
      </c>
      <c r="D4513" t="s">
        <v>10</v>
      </c>
      <c r="E4513" t="s">
        <v>3148</v>
      </c>
      <c r="F4513" s="3">
        <v>43200</v>
      </c>
      <c r="G4513" s="3">
        <v>-32976</v>
      </c>
      <c r="H4513" s="3">
        <v>10224</v>
      </c>
      <c r="I4513" s="3">
        <v>-2351.73</v>
      </c>
      <c r="J4513" s="4" t="s">
        <v>3369</v>
      </c>
      <c r="K4513" s="3">
        <v>7872.27</v>
      </c>
      <c r="L4513">
        <f t="shared" si="71"/>
        <v>1592</v>
      </c>
    </row>
    <row r="4514" spans="1:12" x14ac:dyDescent="0.25">
      <c r="A4514" t="str">
        <f>A4513</f>
        <v>Veterans of Foreign Wars #9678</v>
      </c>
      <c r="B4514">
        <f>B4513</f>
        <v>2026</v>
      </c>
      <c r="C4514" t="s">
        <v>3357</v>
      </c>
      <c r="D4514" t="str">
        <f>D4513</f>
        <v>501(c)(19)</v>
      </c>
      <c r="E4514" t="str">
        <f>E4513</f>
        <v>0382-48</v>
      </c>
      <c r="F4514" s="3">
        <f>SUM(F4512:F4513)</f>
        <v>4937909.5</v>
      </c>
      <c r="G4514" s="3">
        <f>SUM(G4512:G4513)</f>
        <v>-4550884.9000000004</v>
      </c>
      <c r="H4514" s="3">
        <f>SUM(H4512:H4513)</f>
        <v>387024.6</v>
      </c>
      <c r="I4514" s="3">
        <f>SUM(I4512:I4513)</f>
        <v>-123252.59</v>
      </c>
      <c r="J4514" s="4" t="s">
        <v>3369</v>
      </c>
      <c r="K4514" s="3">
        <f>SUM(K4512:K4513)</f>
        <v>263772.01</v>
      </c>
      <c r="L4514">
        <f t="shared" si="71"/>
        <v>1592</v>
      </c>
    </row>
    <row r="4515" spans="1:12" x14ac:dyDescent="0.25">
      <c r="A4515" t="s">
        <v>3149</v>
      </c>
      <c r="B4515">
        <v>2026</v>
      </c>
      <c r="C4515" t="s">
        <v>1</v>
      </c>
      <c r="D4515" t="s">
        <v>10</v>
      </c>
      <c r="E4515" t="s">
        <v>3150</v>
      </c>
      <c r="F4515" s="3">
        <v>6461499.75</v>
      </c>
      <c r="G4515" s="3">
        <v>-6024791.6500000004</v>
      </c>
      <c r="H4515" s="3">
        <v>436708.1</v>
      </c>
      <c r="I4515" s="3">
        <v>-163546.81</v>
      </c>
      <c r="J4515" s="4" t="s">
        <v>3369</v>
      </c>
      <c r="K4515" s="3">
        <v>273161.28999999998</v>
      </c>
      <c r="L4515">
        <f t="shared" si="71"/>
        <v>1593</v>
      </c>
    </row>
    <row r="4516" spans="1:12" x14ac:dyDescent="0.25">
      <c r="A4516" t="s">
        <v>3149</v>
      </c>
      <c r="B4516">
        <v>2026</v>
      </c>
      <c r="C4516" t="s">
        <v>5</v>
      </c>
      <c r="D4516" t="s">
        <v>10</v>
      </c>
      <c r="E4516" t="s">
        <v>3150</v>
      </c>
      <c r="F4516" s="3">
        <v>87038</v>
      </c>
      <c r="G4516" s="3">
        <v>-68783</v>
      </c>
      <c r="H4516" s="3">
        <v>18255</v>
      </c>
      <c r="I4516" s="3">
        <v>-19697.419999999998</v>
      </c>
      <c r="J4516" s="4" t="s">
        <v>3369</v>
      </c>
      <c r="K4516" s="3">
        <v>-1442.42</v>
      </c>
      <c r="L4516">
        <f t="shared" si="71"/>
        <v>1593</v>
      </c>
    </row>
    <row r="4517" spans="1:12" x14ac:dyDescent="0.25">
      <c r="A4517" t="str">
        <f>A4516</f>
        <v>Veterans of Foreign Wars #9716</v>
      </c>
      <c r="B4517">
        <f>B4516</f>
        <v>2026</v>
      </c>
      <c r="C4517" t="s">
        <v>3357</v>
      </c>
      <c r="D4517" t="str">
        <f>D4516</f>
        <v>501(c)(19)</v>
      </c>
      <c r="E4517" t="str">
        <f>E4516</f>
        <v>0226-48</v>
      </c>
      <c r="F4517" s="3">
        <f>SUM(F4515:F4516)</f>
        <v>6548537.75</v>
      </c>
      <c r="G4517" s="3">
        <f>SUM(G4515:G4516)</f>
        <v>-6093574.6500000004</v>
      </c>
      <c r="H4517" s="3">
        <f>SUM(H4515:H4516)</f>
        <v>454963.1</v>
      </c>
      <c r="I4517" s="3">
        <f>SUM(I4515:I4516)</f>
        <v>-183244.22999999998</v>
      </c>
      <c r="J4517" s="4" t="s">
        <v>3369</v>
      </c>
      <c r="K4517" s="3">
        <f>SUM(K4515:K4516)</f>
        <v>271718.87</v>
      </c>
      <c r="L4517">
        <f t="shared" si="71"/>
        <v>1593</v>
      </c>
    </row>
    <row r="4518" spans="1:12" x14ac:dyDescent="0.25">
      <c r="A4518" t="s">
        <v>3151</v>
      </c>
      <c r="B4518">
        <v>2026</v>
      </c>
      <c r="C4518" t="s">
        <v>1</v>
      </c>
      <c r="D4518" t="s">
        <v>10</v>
      </c>
      <c r="E4518" t="s">
        <v>3152</v>
      </c>
      <c r="F4518" s="3">
        <v>84426.7</v>
      </c>
      <c r="G4518" s="3">
        <v>-62428.649999999994</v>
      </c>
      <c r="H4518" s="3">
        <v>21998.05</v>
      </c>
      <c r="I4518" s="3">
        <v>-8199.75</v>
      </c>
      <c r="J4518" s="4" t="s">
        <v>3369</v>
      </c>
      <c r="K4518" s="3">
        <v>13798.3</v>
      </c>
      <c r="L4518">
        <f t="shared" si="71"/>
        <v>1594</v>
      </c>
    </row>
    <row r="4519" spans="1:12" x14ac:dyDescent="0.25">
      <c r="A4519" t="s">
        <v>3151</v>
      </c>
      <c r="B4519">
        <v>2026</v>
      </c>
      <c r="C4519" t="s">
        <v>5</v>
      </c>
      <c r="D4519" t="s">
        <v>10</v>
      </c>
      <c r="E4519" t="s">
        <v>3152</v>
      </c>
      <c r="F4519" s="3">
        <v>12772</v>
      </c>
      <c r="G4519" s="3">
        <v>-10300</v>
      </c>
      <c r="H4519" s="3">
        <v>2472</v>
      </c>
      <c r="I4519" s="3">
        <v>-1112.1600000000001</v>
      </c>
      <c r="J4519" s="4" t="s">
        <v>3369</v>
      </c>
      <c r="K4519" s="3">
        <v>1359.84</v>
      </c>
      <c r="L4519">
        <f t="shared" si="71"/>
        <v>1594</v>
      </c>
    </row>
    <row r="4520" spans="1:12" x14ac:dyDescent="0.25">
      <c r="A4520" t="str">
        <f>A4519</f>
        <v>Veterans of Foreign Wars #9795</v>
      </c>
      <c r="B4520">
        <f>B4519</f>
        <v>2026</v>
      </c>
      <c r="C4520" t="s">
        <v>3357</v>
      </c>
      <c r="D4520" t="str">
        <f>D4519</f>
        <v>501(c)(19)</v>
      </c>
      <c r="E4520" t="str">
        <f>E4519</f>
        <v>0201-48</v>
      </c>
      <c r="F4520" s="3">
        <f>SUM(F4518:F4519)</f>
        <v>97198.7</v>
      </c>
      <c r="G4520" s="3">
        <f>SUM(G4518:G4519)</f>
        <v>-72728.649999999994</v>
      </c>
      <c r="H4520" s="3">
        <f>SUM(H4518:H4519)</f>
        <v>24470.05</v>
      </c>
      <c r="I4520" s="3">
        <f>SUM(I4518:I4519)</f>
        <v>-9311.91</v>
      </c>
      <c r="J4520" s="4" t="s">
        <v>3369</v>
      </c>
      <c r="K4520" s="3">
        <f>SUM(K4518:K4519)</f>
        <v>15158.14</v>
      </c>
      <c r="L4520">
        <f t="shared" si="71"/>
        <v>1594</v>
      </c>
    </row>
    <row r="4521" spans="1:12" x14ac:dyDescent="0.25">
      <c r="A4521" t="s">
        <v>3153</v>
      </c>
      <c r="B4521">
        <v>2026</v>
      </c>
      <c r="C4521" t="s">
        <v>1</v>
      </c>
      <c r="D4521" t="s">
        <v>10</v>
      </c>
      <c r="E4521" t="s">
        <v>3154</v>
      </c>
      <c r="F4521" s="3">
        <v>3149785.5</v>
      </c>
      <c r="G4521" s="3">
        <v>-2950303.7</v>
      </c>
      <c r="H4521" s="3">
        <v>199481.8</v>
      </c>
      <c r="I4521" s="3">
        <v>-62777.7</v>
      </c>
      <c r="J4521" s="4" t="s">
        <v>3369</v>
      </c>
      <c r="K4521" s="3">
        <v>136704.1</v>
      </c>
      <c r="L4521">
        <f t="shared" si="71"/>
        <v>1595</v>
      </c>
    </row>
    <row r="4522" spans="1:12" x14ac:dyDescent="0.25">
      <c r="A4522" t="s">
        <v>3153</v>
      </c>
      <c r="B4522">
        <v>2026</v>
      </c>
      <c r="C4522" t="s">
        <v>5</v>
      </c>
      <c r="D4522" t="s">
        <v>10</v>
      </c>
      <c r="E4522" t="s">
        <v>3154</v>
      </c>
      <c r="F4522" s="3">
        <v>113880</v>
      </c>
      <c r="G4522" s="3">
        <v>-91650</v>
      </c>
      <c r="H4522" s="3">
        <v>22230</v>
      </c>
      <c r="I4522" s="3">
        <v>-5811.3</v>
      </c>
      <c r="J4522" s="4" t="s">
        <v>3369</v>
      </c>
      <c r="K4522" s="3">
        <v>16418.7</v>
      </c>
      <c r="L4522">
        <f t="shared" si="71"/>
        <v>1595</v>
      </c>
    </row>
    <row r="4523" spans="1:12" x14ac:dyDescent="0.25">
      <c r="A4523" t="str">
        <f>A4522</f>
        <v>Veterans of Foreign Wars #9816</v>
      </c>
      <c r="B4523">
        <f>B4522</f>
        <v>2026</v>
      </c>
      <c r="C4523" t="s">
        <v>3357</v>
      </c>
      <c r="D4523" t="str">
        <f>D4522</f>
        <v>501(c)(19)</v>
      </c>
      <c r="E4523" t="str">
        <f>E4522</f>
        <v>0374-48</v>
      </c>
      <c r="F4523" s="3">
        <f>SUM(F4521:F4522)</f>
        <v>3263665.5</v>
      </c>
      <c r="G4523" s="3">
        <f>SUM(G4521:G4522)</f>
        <v>-3041953.7</v>
      </c>
      <c r="H4523" s="3">
        <f>SUM(H4521:H4522)</f>
        <v>221711.8</v>
      </c>
      <c r="I4523" s="3">
        <f>SUM(I4521:I4522)</f>
        <v>-68589</v>
      </c>
      <c r="J4523" s="4" t="s">
        <v>3369</v>
      </c>
      <c r="K4523" s="3">
        <f>SUM(K4521:K4522)</f>
        <v>153122.80000000002</v>
      </c>
      <c r="L4523">
        <f t="shared" si="71"/>
        <v>1595</v>
      </c>
    </row>
    <row r="4524" spans="1:12" x14ac:dyDescent="0.25">
      <c r="A4524" t="s">
        <v>3155</v>
      </c>
      <c r="B4524">
        <v>2026</v>
      </c>
      <c r="C4524" t="s">
        <v>1</v>
      </c>
      <c r="D4524" t="s">
        <v>10</v>
      </c>
      <c r="E4524" t="s">
        <v>3156</v>
      </c>
      <c r="F4524" s="3">
        <v>12836416.5</v>
      </c>
      <c r="G4524" s="3">
        <v>-11947593.199999999</v>
      </c>
      <c r="H4524" s="3">
        <v>888823.3</v>
      </c>
      <c r="I4524" s="3">
        <v>-299434</v>
      </c>
      <c r="J4524" s="4" t="s">
        <v>3369</v>
      </c>
      <c r="K4524" s="3">
        <v>589389.30000000005</v>
      </c>
      <c r="L4524">
        <f t="shared" si="71"/>
        <v>1596</v>
      </c>
    </row>
    <row r="4525" spans="1:12" x14ac:dyDescent="0.25">
      <c r="A4525" t="s">
        <v>3155</v>
      </c>
      <c r="B4525">
        <v>2026</v>
      </c>
      <c r="C4525" t="s">
        <v>5</v>
      </c>
      <c r="D4525" t="s">
        <v>10</v>
      </c>
      <c r="E4525" t="s">
        <v>3156</v>
      </c>
      <c r="F4525" s="3">
        <v>219976</v>
      </c>
      <c r="G4525" s="3">
        <v>-177370</v>
      </c>
      <c r="H4525" s="3">
        <v>42606</v>
      </c>
      <c r="I4525" s="3">
        <v>-20847.14</v>
      </c>
      <c r="J4525" s="4" t="s">
        <v>3369</v>
      </c>
      <c r="K4525" s="3">
        <v>21758.86</v>
      </c>
      <c r="L4525">
        <f t="shared" si="71"/>
        <v>1596</v>
      </c>
    </row>
    <row r="4526" spans="1:12" x14ac:dyDescent="0.25">
      <c r="A4526" t="str">
        <f>A4525</f>
        <v>Veterans of Foreign Wars #9871</v>
      </c>
      <c r="B4526">
        <f>B4525</f>
        <v>2026</v>
      </c>
      <c r="C4526" t="s">
        <v>3357</v>
      </c>
      <c r="D4526" t="str">
        <f>D4525</f>
        <v>501(c)(19)</v>
      </c>
      <c r="E4526" t="str">
        <f>E4525</f>
        <v>0178-48</v>
      </c>
      <c r="F4526" s="3">
        <f>SUM(F4524:F4525)</f>
        <v>13056392.5</v>
      </c>
      <c r="G4526" s="3">
        <f>SUM(G4524:G4525)</f>
        <v>-12124963.199999999</v>
      </c>
      <c r="H4526" s="3">
        <f>SUM(H4524:H4525)</f>
        <v>931429.3</v>
      </c>
      <c r="I4526" s="3">
        <f>SUM(I4524:I4525)</f>
        <v>-320281.14</v>
      </c>
      <c r="J4526" s="4" t="s">
        <v>3369</v>
      </c>
      <c r="K4526" s="3">
        <f>SUM(K4524:K4525)</f>
        <v>611148.16</v>
      </c>
      <c r="L4526">
        <f t="shared" si="71"/>
        <v>1596</v>
      </c>
    </row>
    <row r="4527" spans="1:12" x14ac:dyDescent="0.25">
      <c r="A4527" t="s">
        <v>3157</v>
      </c>
      <c r="B4527">
        <v>2026</v>
      </c>
      <c r="C4527" t="s">
        <v>9</v>
      </c>
      <c r="D4527" t="s">
        <v>10</v>
      </c>
      <c r="E4527" t="s">
        <v>3158</v>
      </c>
      <c r="F4527" s="3">
        <v>93903</v>
      </c>
      <c r="G4527" s="3">
        <v>0</v>
      </c>
      <c r="H4527" s="3">
        <v>93903</v>
      </c>
      <c r="I4527" s="3">
        <v>-152587.28</v>
      </c>
      <c r="J4527" s="3">
        <v>0</v>
      </c>
      <c r="K4527" s="3">
        <v>-58684.28</v>
      </c>
      <c r="L4527">
        <f t="shared" si="71"/>
        <v>1597</v>
      </c>
    </row>
    <row r="4528" spans="1:12" x14ac:dyDescent="0.25">
      <c r="A4528" t="s">
        <v>3157</v>
      </c>
      <c r="B4528">
        <v>2026</v>
      </c>
      <c r="C4528" t="s">
        <v>12</v>
      </c>
      <c r="D4528" t="s">
        <v>10</v>
      </c>
      <c r="E4528" t="s">
        <v>3158</v>
      </c>
      <c r="F4528" s="3">
        <v>166874</v>
      </c>
      <c r="G4528" s="3">
        <v>-125801</v>
      </c>
      <c r="H4528" s="3">
        <v>41073</v>
      </c>
      <c r="I4528" s="3">
        <v>-8514.99</v>
      </c>
      <c r="J4528" s="4" t="s">
        <v>3369</v>
      </c>
      <c r="K4528" s="3">
        <v>32558.01</v>
      </c>
      <c r="L4528">
        <f t="shared" si="71"/>
        <v>1597</v>
      </c>
    </row>
    <row r="4529" spans="1:12" x14ac:dyDescent="0.25">
      <c r="A4529" t="s">
        <v>3157</v>
      </c>
      <c r="B4529">
        <v>2026</v>
      </c>
      <c r="C4529" t="s">
        <v>1</v>
      </c>
      <c r="D4529" t="s">
        <v>10</v>
      </c>
      <c r="E4529" t="s">
        <v>3158</v>
      </c>
      <c r="F4529" s="3">
        <v>3351452.75</v>
      </c>
      <c r="G4529" s="3">
        <v>-3079726.65</v>
      </c>
      <c r="H4529" s="3">
        <v>271726.09999999998</v>
      </c>
      <c r="I4529" s="3">
        <v>-96221.56</v>
      </c>
      <c r="J4529" s="4" t="s">
        <v>3369</v>
      </c>
      <c r="K4529" s="3">
        <v>175504.54</v>
      </c>
      <c r="L4529">
        <f t="shared" si="71"/>
        <v>1597</v>
      </c>
    </row>
    <row r="4530" spans="1:12" x14ac:dyDescent="0.25">
      <c r="A4530" t="s">
        <v>3157</v>
      </c>
      <c r="B4530">
        <v>2026</v>
      </c>
      <c r="C4530" t="s">
        <v>5</v>
      </c>
      <c r="D4530" t="s">
        <v>10</v>
      </c>
      <c r="E4530" t="s">
        <v>3158</v>
      </c>
      <c r="F4530" s="3">
        <v>353090</v>
      </c>
      <c r="G4530" s="3">
        <v>-302750</v>
      </c>
      <c r="H4530" s="3">
        <v>50340</v>
      </c>
      <c r="I4530" s="3">
        <v>-6084.26</v>
      </c>
      <c r="J4530" s="4" t="s">
        <v>3369</v>
      </c>
      <c r="K4530" s="3">
        <v>44255.74</v>
      </c>
      <c r="L4530">
        <f t="shared" si="71"/>
        <v>1597</v>
      </c>
    </row>
    <row r="4531" spans="1:12" x14ac:dyDescent="0.25">
      <c r="A4531" t="str">
        <f>A4530</f>
        <v>Veterans of Foreign Wars #9893</v>
      </c>
      <c r="B4531">
        <f>B4530</f>
        <v>2026</v>
      </c>
      <c r="C4531" t="s">
        <v>3357</v>
      </c>
      <c r="D4531" t="str">
        <f>D4530</f>
        <v>501(c)(19)</v>
      </c>
      <c r="E4531" t="str">
        <f>E4530</f>
        <v>0340-48</v>
      </c>
      <c r="F4531" s="3">
        <f>SUM(F4527:F4530)</f>
        <v>3965319.75</v>
      </c>
      <c r="G4531" s="3">
        <f>SUM(G4527:G4530)</f>
        <v>-3508277.65</v>
      </c>
      <c r="H4531" s="3">
        <f>SUM(H4527:H4530)</f>
        <v>457042.1</v>
      </c>
      <c r="I4531" s="3">
        <f>SUM(I4527:I4530)</f>
        <v>-263408.08999999997</v>
      </c>
      <c r="J4531" s="3">
        <v>0</v>
      </c>
      <c r="K4531" s="3">
        <f>SUM(K4527:K4530)</f>
        <v>193634.01</v>
      </c>
      <c r="L4531">
        <f t="shared" si="71"/>
        <v>1597</v>
      </c>
    </row>
    <row r="4532" spans="1:12" x14ac:dyDescent="0.25">
      <c r="A4532" t="s">
        <v>3159</v>
      </c>
      <c r="B4532">
        <v>2026</v>
      </c>
      <c r="C4532" t="s">
        <v>1</v>
      </c>
      <c r="D4532" t="s">
        <v>10</v>
      </c>
      <c r="E4532" t="s">
        <v>3160</v>
      </c>
      <c r="F4532" s="3">
        <v>8493056.4000000004</v>
      </c>
      <c r="G4532" s="3">
        <v>-7930711.0500000007</v>
      </c>
      <c r="H4532" s="3">
        <v>562345.35</v>
      </c>
      <c r="I4532" s="3">
        <v>-184565.62</v>
      </c>
      <c r="J4532" s="4" t="s">
        <v>3369</v>
      </c>
      <c r="K4532" s="3">
        <v>377779.73</v>
      </c>
      <c r="L4532">
        <f t="shared" si="71"/>
        <v>1598</v>
      </c>
    </row>
    <row r="4533" spans="1:12" x14ac:dyDescent="0.25">
      <c r="A4533" t="s">
        <v>3159</v>
      </c>
      <c r="B4533">
        <v>2026</v>
      </c>
      <c r="C4533" t="s">
        <v>5</v>
      </c>
      <c r="D4533" t="s">
        <v>10</v>
      </c>
      <c r="E4533" t="s">
        <v>3160</v>
      </c>
      <c r="F4533" s="3">
        <v>90100</v>
      </c>
      <c r="G4533" s="3">
        <v>-63845</v>
      </c>
      <c r="H4533" s="3">
        <v>26255</v>
      </c>
      <c r="I4533" s="3">
        <v>-6904.92</v>
      </c>
      <c r="J4533" s="4" t="s">
        <v>3369</v>
      </c>
      <c r="K4533" s="3">
        <v>19350.080000000002</v>
      </c>
      <c r="L4533">
        <f t="shared" si="71"/>
        <v>1598</v>
      </c>
    </row>
    <row r="4534" spans="1:12" x14ac:dyDescent="0.25">
      <c r="A4534" t="str">
        <f>A4533</f>
        <v>Veterans of Foreign Wars #9904</v>
      </c>
      <c r="B4534">
        <f>B4533</f>
        <v>2026</v>
      </c>
      <c r="C4534" t="s">
        <v>3357</v>
      </c>
      <c r="D4534" t="str">
        <f>D4533</f>
        <v>501(c)(19)</v>
      </c>
      <c r="E4534" t="str">
        <f>E4533</f>
        <v>0353-48</v>
      </c>
      <c r="F4534" s="3">
        <f>SUM(F4532:F4533)</f>
        <v>8583156.4000000004</v>
      </c>
      <c r="G4534" s="3">
        <f>SUM(G4532:G4533)</f>
        <v>-7994556.0500000007</v>
      </c>
      <c r="H4534" s="3">
        <f>SUM(H4532:H4533)</f>
        <v>588600.35</v>
      </c>
      <c r="I4534" s="3">
        <f>SUM(I4532:I4533)</f>
        <v>-191470.54</v>
      </c>
      <c r="J4534" s="4" t="s">
        <v>3369</v>
      </c>
      <c r="K4534" s="3">
        <f>SUM(K4532:K4533)</f>
        <v>397129.81</v>
      </c>
      <c r="L4534">
        <f t="shared" si="71"/>
        <v>1598</v>
      </c>
    </row>
    <row r="4535" spans="1:12" x14ac:dyDescent="0.25">
      <c r="A4535" t="s">
        <v>3161</v>
      </c>
      <c r="B4535">
        <v>2026</v>
      </c>
      <c r="C4535" t="s">
        <v>5</v>
      </c>
      <c r="D4535" t="s">
        <v>10</v>
      </c>
      <c r="E4535" t="s">
        <v>3162</v>
      </c>
      <c r="F4535" s="3">
        <v>106197</v>
      </c>
      <c r="G4535" s="3">
        <v>-86645</v>
      </c>
      <c r="H4535" s="3">
        <v>19552</v>
      </c>
      <c r="I4535" s="3">
        <v>-4847.93</v>
      </c>
      <c r="J4535" s="4" t="s">
        <v>3369</v>
      </c>
      <c r="K4535" s="3">
        <v>14704.07</v>
      </c>
      <c r="L4535">
        <f t="shared" si="71"/>
        <v>1599</v>
      </c>
    </row>
    <row r="4536" spans="1:12" x14ac:dyDescent="0.25">
      <c r="A4536" t="str">
        <f>A4535</f>
        <v>Veterans of Foreign Wars #9908</v>
      </c>
      <c r="B4536">
        <f>B4535</f>
        <v>2026</v>
      </c>
      <c r="C4536" t="s">
        <v>3357</v>
      </c>
      <c r="D4536" t="str">
        <f>D4535</f>
        <v>501(c)(19)</v>
      </c>
      <c r="E4536" t="str">
        <f>E4535</f>
        <v>0059-48</v>
      </c>
      <c r="F4536" s="3">
        <f>SUM(F4535)</f>
        <v>106197</v>
      </c>
      <c r="G4536" s="3">
        <f>SUM(G4535)</f>
        <v>-86645</v>
      </c>
      <c r="H4536" s="3">
        <f>SUM(H4535)</f>
        <v>19552</v>
      </c>
      <c r="I4536" s="3">
        <f>SUM(I4535)</f>
        <v>-4847.93</v>
      </c>
      <c r="J4536" s="4" t="s">
        <v>3369</v>
      </c>
      <c r="K4536" s="3">
        <f>SUM(K4535)</f>
        <v>14704.07</v>
      </c>
      <c r="L4536">
        <f t="shared" si="71"/>
        <v>1599</v>
      </c>
    </row>
    <row r="4537" spans="1:12" x14ac:dyDescent="0.25">
      <c r="A4537" t="s">
        <v>3163</v>
      </c>
      <c r="B4537">
        <v>2026</v>
      </c>
      <c r="C4537" t="s">
        <v>1</v>
      </c>
      <c r="D4537" t="s">
        <v>10</v>
      </c>
      <c r="E4537" t="s">
        <v>3164</v>
      </c>
      <c r="F4537" s="3">
        <v>788632.88</v>
      </c>
      <c r="G4537" s="3">
        <v>-617313.25</v>
      </c>
      <c r="H4537" s="3">
        <v>171319.63</v>
      </c>
      <c r="I4537" s="3">
        <v>-52308.86</v>
      </c>
      <c r="J4537" s="4" t="s">
        <v>3369</v>
      </c>
      <c r="K4537" s="3">
        <v>119010.77</v>
      </c>
      <c r="L4537">
        <f t="shared" si="71"/>
        <v>1600</v>
      </c>
    </row>
    <row r="4538" spans="1:12" x14ac:dyDescent="0.25">
      <c r="A4538" t="s">
        <v>3163</v>
      </c>
      <c r="B4538">
        <v>2026</v>
      </c>
      <c r="C4538" t="s">
        <v>5</v>
      </c>
      <c r="D4538" t="s">
        <v>10</v>
      </c>
      <c r="E4538" t="s">
        <v>3164</v>
      </c>
      <c r="F4538" s="3">
        <v>47280</v>
      </c>
      <c r="G4538" s="3">
        <v>-33270</v>
      </c>
      <c r="H4538" s="3">
        <v>14010</v>
      </c>
      <c r="I4538" s="3">
        <v>-3647.64</v>
      </c>
      <c r="J4538" s="4" t="s">
        <v>3369</v>
      </c>
      <c r="K4538" s="3">
        <v>10362.36</v>
      </c>
      <c r="L4538">
        <f t="shared" si="71"/>
        <v>1600</v>
      </c>
    </row>
    <row r="4539" spans="1:12" x14ac:dyDescent="0.25">
      <c r="A4539" t="str">
        <f>A4538</f>
        <v>Veterans of Foreign Wars #9930</v>
      </c>
      <c r="B4539">
        <f>B4538</f>
        <v>2026</v>
      </c>
      <c r="C4539" t="s">
        <v>3357</v>
      </c>
      <c r="D4539" t="str">
        <f>D4538</f>
        <v>501(c)(19)</v>
      </c>
      <c r="E4539" t="str">
        <f>E4538</f>
        <v>0357-48</v>
      </c>
      <c r="F4539" s="3">
        <f>SUM(F4537:F4538)</f>
        <v>835912.88</v>
      </c>
      <c r="G4539" s="3">
        <f>SUM(G4537:G4538)</f>
        <v>-650583.25</v>
      </c>
      <c r="H4539" s="3">
        <f>SUM(H4537:H4538)</f>
        <v>185329.63</v>
      </c>
      <c r="I4539" s="3">
        <f>SUM(I4537:I4538)</f>
        <v>-55956.5</v>
      </c>
      <c r="J4539" s="4" t="s">
        <v>3369</v>
      </c>
      <c r="K4539" s="3">
        <f>SUM(K4537:K4538)</f>
        <v>129373.13</v>
      </c>
      <c r="L4539">
        <f t="shared" si="71"/>
        <v>1600</v>
      </c>
    </row>
    <row r="4540" spans="1:12" x14ac:dyDescent="0.25">
      <c r="A4540" t="s">
        <v>3165</v>
      </c>
      <c r="B4540">
        <v>2026</v>
      </c>
      <c r="C4540" t="s">
        <v>1</v>
      </c>
      <c r="D4540" t="s">
        <v>10</v>
      </c>
      <c r="E4540" t="s">
        <v>3166</v>
      </c>
      <c r="F4540" s="3">
        <v>10551640.5</v>
      </c>
      <c r="G4540" s="3">
        <v>-9783383.5</v>
      </c>
      <c r="H4540" s="3">
        <v>768257</v>
      </c>
      <c r="I4540" s="3">
        <v>-234218.56</v>
      </c>
      <c r="J4540" s="4" t="s">
        <v>3369</v>
      </c>
      <c r="K4540" s="3">
        <v>534038.43999999994</v>
      </c>
      <c r="L4540">
        <f t="shared" si="71"/>
        <v>1601</v>
      </c>
    </row>
    <row r="4541" spans="1:12" x14ac:dyDescent="0.25">
      <c r="A4541" t="s">
        <v>3165</v>
      </c>
      <c r="B4541">
        <v>2026</v>
      </c>
      <c r="C4541" t="s">
        <v>5</v>
      </c>
      <c r="D4541" t="s">
        <v>10</v>
      </c>
      <c r="E4541" t="s">
        <v>3166</v>
      </c>
      <c r="F4541" s="3">
        <v>7520</v>
      </c>
      <c r="G4541" s="3">
        <v>-7468</v>
      </c>
      <c r="H4541" s="3">
        <v>52</v>
      </c>
      <c r="I4541" s="3">
        <v>-1679.46</v>
      </c>
      <c r="J4541" s="4" t="s">
        <v>3369</v>
      </c>
      <c r="K4541" s="3">
        <v>-1627.46</v>
      </c>
      <c r="L4541">
        <f t="shared" si="71"/>
        <v>1601</v>
      </c>
    </row>
    <row r="4542" spans="1:12" x14ac:dyDescent="0.25">
      <c r="A4542" t="str">
        <f>A4541</f>
        <v>Veterans of Foreign Wars #9943</v>
      </c>
      <c r="B4542">
        <f>B4541</f>
        <v>2026</v>
      </c>
      <c r="C4542" t="s">
        <v>3357</v>
      </c>
      <c r="D4542" t="str">
        <f>D4541</f>
        <v>501(c)(19)</v>
      </c>
      <c r="E4542" t="str">
        <f>E4541</f>
        <v>0199-48</v>
      </c>
      <c r="F4542" s="3">
        <f>SUM(F4540:F4541)</f>
        <v>10559160.5</v>
      </c>
      <c r="G4542" s="3">
        <f>SUM(G4540:G4541)</f>
        <v>-9790851.5</v>
      </c>
      <c r="H4542" s="3">
        <f>SUM(H4540:H4541)</f>
        <v>768309</v>
      </c>
      <c r="I4542" s="3">
        <f>SUM(I4540:I4541)</f>
        <v>-235898.02</v>
      </c>
      <c r="J4542" s="4" t="s">
        <v>3369</v>
      </c>
      <c r="K4542" s="3">
        <f>SUM(K4540:K4541)</f>
        <v>532410.98</v>
      </c>
      <c r="L4542">
        <f t="shared" si="71"/>
        <v>1601</v>
      </c>
    </row>
    <row r="4543" spans="1:12" x14ac:dyDescent="0.25">
      <c r="A4543" t="s">
        <v>3167</v>
      </c>
      <c r="B4543">
        <v>2026</v>
      </c>
      <c r="C4543" t="s">
        <v>9</v>
      </c>
      <c r="D4543" t="s">
        <v>10</v>
      </c>
      <c r="E4543" t="s">
        <v>3168</v>
      </c>
      <c r="F4543" s="3">
        <v>27784</v>
      </c>
      <c r="G4543" s="3">
        <v>0</v>
      </c>
      <c r="H4543" s="3">
        <v>27784</v>
      </c>
      <c r="I4543" s="3">
        <v>-22378.5</v>
      </c>
      <c r="J4543" s="3">
        <v>0</v>
      </c>
      <c r="K4543" s="3">
        <v>5405.5</v>
      </c>
      <c r="L4543">
        <f t="shared" si="71"/>
        <v>1602</v>
      </c>
    </row>
    <row r="4544" spans="1:12" x14ac:dyDescent="0.25">
      <c r="A4544" t="s">
        <v>3167</v>
      </c>
      <c r="B4544">
        <v>2026</v>
      </c>
      <c r="C4544" t="s">
        <v>12</v>
      </c>
      <c r="D4544" t="s">
        <v>10</v>
      </c>
      <c r="E4544" t="s">
        <v>3168</v>
      </c>
      <c r="F4544" s="3">
        <v>70425</v>
      </c>
      <c r="G4544" s="3">
        <v>-49549</v>
      </c>
      <c r="H4544" s="3">
        <v>20876</v>
      </c>
      <c r="I4544" s="3">
        <v>-5112.75</v>
      </c>
      <c r="J4544" s="4" t="s">
        <v>3369</v>
      </c>
      <c r="K4544" s="3">
        <v>15763.25</v>
      </c>
      <c r="L4544">
        <f t="shared" si="71"/>
        <v>1602</v>
      </c>
    </row>
    <row r="4545" spans="1:12" x14ac:dyDescent="0.25">
      <c r="A4545" t="s">
        <v>3167</v>
      </c>
      <c r="B4545">
        <v>2026</v>
      </c>
      <c r="C4545" t="s">
        <v>1</v>
      </c>
      <c r="D4545" t="s">
        <v>10</v>
      </c>
      <c r="E4545" t="s">
        <v>3168</v>
      </c>
      <c r="F4545" s="3">
        <v>587947.5</v>
      </c>
      <c r="G4545" s="3">
        <v>-542426.9</v>
      </c>
      <c r="H4545" s="3">
        <v>45520.6</v>
      </c>
      <c r="I4545" s="3">
        <v>-10334.959999999999</v>
      </c>
      <c r="J4545" s="4" t="s">
        <v>3369</v>
      </c>
      <c r="K4545" s="3">
        <v>35185.64</v>
      </c>
      <c r="L4545">
        <f t="shared" si="71"/>
        <v>1602</v>
      </c>
    </row>
    <row r="4546" spans="1:12" x14ac:dyDescent="0.25">
      <c r="A4546" t="s">
        <v>3167</v>
      </c>
      <c r="B4546">
        <v>2026</v>
      </c>
      <c r="C4546" t="s">
        <v>5</v>
      </c>
      <c r="D4546" t="s">
        <v>10</v>
      </c>
      <c r="E4546" t="s">
        <v>3168</v>
      </c>
      <c r="F4546" s="3">
        <v>0</v>
      </c>
      <c r="G4546" s="3">
        <v>0</v>
      </c>
      <c r="H4546" s="3">
        <v>0</v>
      </c>
      <c r="I4546" s="3">
        <v>0</v>
      </c>
      <c r="J4546" s="4" t="s">
        <v>3369</v>
      </c>
      <c r="K4546" s="3">
        <v>0</v>
      </c>
      <c r="L4546">
        <f t="shared" si="71"/>
        <v>1602</v>
      </c>
    </row>
    <row r="4547" spans="1:12" x14ac:dyDescent="0.25">
      <c r="A4547" t="str">
        <f>A4546</f>
        <v>Veterans of Foreign Wars #9963</v>
      </c>
      <c r="B4547">
        <f>B4546</f>
        <v>2026</v>
      </c>
      <c r="C4547" t="s">
        <v>3357</v>
      </c>
      <c r="D4547" t="str">
        <f>D4546</f>
        <v>501(c)(19)</v>
      </c>
      <c r="E4547" t="str">
        <f>E4546</f>
        <v>0369-48</v>
      </c>
      <c r="F4547" s="3">
        <f>SUM(F4543:F4546)</f>
        <v>686156.5</v>
      </c>
      <c r="G4547" s="3">
        <f>SUM(G4543:G4546)</f>
        <v>-591975.9</v>
      </c>
      <c r="H4547" s="3">
        <f>SUM(H4543:H4546)</f>
        <v>94180.6</v>
      </c>
      <c r="I4547" s="3">
        <f>SUM(I4543:I4546)</f>
        <v>-37826.21</v>
      </c>
      <c r="J4547" s="3">
        <v>0</v>
      </c>
      <c r="K4547" s="3">
        <f>SUM(K4543:K4546)</f>
        <v>56354.39</v>
      </c>
      <c r="L4547">
        <f t="shared" si="71"/>
        <v>1602</v>
      </c>
    </row>
    <row r="4548" spans="1:12" x14ac:dyDescent="0.25">
      <c r="A4548" t="s">
        <v>3169</v>
      </c>
      <c r="B4548">
        <v>2026</v>
      </c>
      <c r="C4548" t="s">
        <v>1</v>
      </c>
      <c r="D4548" t="s">
        <v>10</v>
      </c>
      <c r="E4548" t="s">
        <v>3170</v>
      </c>
      <c r="F4548" s="3">
        <v>826469</v>
      </c>
      <c r="G4548" s="3">
        <v>-653438.25</v>
      </c>
      <c r="H4548" s="3">
        <v>173030.75</v>
      </c>
      <c r="I4548" s="3">
        <v>-64951.43</v>
      </c>
      <c r="J4548" s="4" t="s">
        <v>3369</v>
      </c>
      <c r="K4548" s="3">
        <v>108079.32</v>
      </c>
      <c r="L4548">
        <f t="shared" ref="L4548:L4611" si="72">IF(E4548=E4547,L4547,L4547+1)</f>
        <v>1603</v>
      </c>
    </row>
    <row r="4549" spans="1:12" x14ac:dyDescent="0.25">
      <c r="A4549" t="s">
        <v>3169</v>
      </c>
      <c r="B4549">
        <v>2026</v>
      </c>
      <c r="C4549" t="s">
        <v>5</v>
      </c>
      <c r="D4549" t="s">
        <v>10</v>
      </c>
      <c r="E4549" t="s">
        <v>3170</v>
      </c>
      <c r="F4549" s="3">
        <v>262021</v>
      </c>
      <c r="G4549" s="3">
        <v>-196662</v>
      </c>
      <c r="H4549" s="3">
        <v>65359</v>
      </c>
      <c r="I4549" s="3">
        <v>-15993.35</v>
      </c>
      <c r="J4549" s="4" t="s">
        <v>3369</v>
      </c>
      <c r="K4549" s="3">
        <v>49365.65</v>
      </c>
      <c r="L4549">
        <f t="shared" si="72"/>
        <v>1603</v>
      </c>
    </row>
    <row r="4550" spans="1:12" x14ac:dyDescent="0.25">
      <c r="A4550" t="str">
        <f>A4549</f>
        <v>Veterans of Foreign Wars #9966</v>
      </c>
      <c r="B4550">
        <f>B4549</f>
        <v>2026</v>
      </c>
      <c r="C4550" t="s">
        <v>3357</v>
      </c>
      <c r="D4550" t="str">
        <f>D4549</f>
        <v>501(c)(19)</v>
      </c>
      <c r="E4550" t="str">
        <f>E4549</f>
        <v>0338-48</v>
      </c>
      <c r="F4550" s="3">
        <f>SUM(F4548:F4549)</f>
        <v>1088490</v>
      </c>
      <c r="G4550" s="3">
        <f>SUM(G4548:G4549)</f>
        <v>-850100.25</v>
      </c>
      <c r="H4550" s="3">
        <f>SUM(H4548:H4549)</f>
        <v>238389.75</v>
      </c>
      <c r="I4550" s="3">
        <f>SUM(I4548:I4549)</f>
        <v>-80944.78</v>
      </c>
      <c r="J4550" s="4" t="s">
        <v>3369</v>
      </c>
      <c r="K4550" s="3">
        <f>SUM(K4548:K4549)</f>
        <v>157444.97</v>
      </c>
      <c r="L4550">
        <f t="shared" si="72"/>
        <v>1603</v>
      </c>
    </row>
    <row r="4551" spans="1:12" x14ac:dyDescent="0.25">
      <c r="A4551" t="s">
        <v>3171</v>
      </c>
      <c r="B4551">
        <v>2026</v>
      </c>
      <c r="C4551" t="s">
        <v>1</v>
      </c>
      <c r="D4551" t="s">
        <v>10</v>
      </c>
      <c r="E4551" t="s">
        <v>3172</v>
      </c>
      <c r="F4551" s="3">
        <v>1938730.5</v>
      </c>
      <c r="G4551" s="3">
        <v>-1771957.7</v>
      </c>
      <c r="H4551" s="3">
        <v>166772.79999999999</v>
      </c>
      <c r="I4551" s="3">
        <v>-58996.3</v>
      </c>
      <c r="J4551" s="4" t="s">
        <v>3369</v>
      </c>
      <c r="K4551" s="3">
        <v>107776.5</v>
      </c>
      <c r="L4551">
        <f t="shared" si="72"/>
        <v>1604</v>
      </c>
    </row>
    <row r="4552" spans="1:12" x14ac:dyDescent="0.25">
      <c r="A4552" t="s">
        <v>3171</v>
      </c>
      <c r="B4552">
        <v>2026</v>
      </c>
      <c r="C4552" t="s">
        <v>5</v>
      </c>
      <c r="D4552" t="s">
        <v>10</v>
      </c>
      <c r="E4552" t="s">
        <v>3172</v>
      </c>
      <c r="F4552" s="3">
        <v>71743</v>
      </c>
      <c r="G4552" s="3">
        <v>-55410</v>
      </c>
      <c r="H4552" s="3">
        <v>16333</v>
      </c>
      <c r="I4552" s="3">
        <v>-5949.51</v>
      </c>
      <c r="J4552" s="4" t="s">
        <v>3369</v>
      </c>
      <c r="K4552" s="3">
        <v>10383.49</v>
      </c>
      <c r="L4552">
        <f t="shared" si="72"/>
        <v>1604</v>
      </c>
    </row>
    <row r="4553" spans="1:12" x14ac:dyDescent="0.25">
      <c r="A4553" t="str">
        <f>A4552</f>
        <v>Veterans of Foreign Wars 5565</v>
      </c>
      <c r="B4553">
        <f>B4552</f>
        <v>2026</v>
      </c>
      <c r="C4553" t="s">
        <v>3357</v>
      </c>
      <c r="D4553" t="str">
        <f>D4552</f>
        <v>501(c)(19)</v>
      </c>
      <c r="E4553" t="str">
        <f>E4552</f>
        <v>0113-48</v>
      </c>
      <c r="F4553" s="3">
        <f>SUM(F4551:F4552)</f>
        <v>2010473.5</v>
      </c>
      <c r="G4553" s="3">
        <f>SUM(G4551:G4552)</f>
        <v>-1827367.7</v>
      </c>
      <c r="H4553" s="3">
        <f>SUM(H4551:H4552)</f>
        <v>183105.8</v>
      </c>
      <c r="I4553" s="3">
        <f>SUM(I4551:I4552)</f>
        <v>-64945.810000000005</v>
      </c>
      <c r="J4553" s="4" t="s">
        <v>3369</v>
      </c>
      <c r="K4553" s="3">
        <f>SUM(K4551:K4552)</f>
        <v>118159.99</v>
      </c>
      <c r="L4553">
        <f t="shared" si="72"/>
        <v>1604</v>
      </c>
    </row>
    <row r="4554" spans="1:12" x14ac:dyDescent="0.25">
      <c r="A4554" t="s">
        <v>3173</v>
      </c>
      <c r="B4554">
        <v>2026</v>
      </c>
      <c r="C4554" t="s">
        <v>1</v>
      </c>
      <c r="D4554" t="s">
        <v>10</v>
      </c>
      <c r="E4554" t="s">
        <v>3174</v>
      </c>
      <c r="F4554" s="3">
        <v>1610522.35</v>
      </c>
      <c r="G4554" s="3">
        <v>-1405012.2000000002</v>
      </c>
      <c r="H4554" s="3">
        <v>205510.15</v>
      </c>
      <c r="I4554" s="3">
        <v>-20169.939999999999</v>
      </c>
      <c r="J4554" s="4" t="s">
        <v>3369</v>
      </c>
      <c r="K4554" s="3">
        <v>185340.21</v>
      </c>
      <c r="L4554">
        <f t="shared" si="72"/>
        <v>1605</v>
      </c>
    </row>
    <row r="4555" spans="1:12" x14ac:dyDescent="0.25">
      <c r="A4555" t="s">
        <v>3173</v>
      </c>
      <c r="B4555">
        <v>2026</v>
      </c>
      <c r="C4555" t="s">
        <v>5</v>
      </c>
      <c r="D4555" t="s">
        <v>10</v>
      </c>
      <c r="E4555" t="s">
        <v>3174</v>
      </c>
      <c r="F4555" s="3">
        <v>296125</v>
      </c>
      <c r="G4555" s="3">
        <v>-227780</v>
      </c>
      <c r="H4555" s="3">
        <v>68345</v>
      </c>
      <c r="I4555" s="3">
        <v>-23851.58</v>
      </c>
      <c r="J4555" s="4" t="s">
        <v>3369</v>
      </c>
      <c r="K4555" s="3">
        <v>44493.42</v>
      </c>
      <c r="L4555">
        <f t="shared" si="72"/>
        <v>1605</v>
      </c>
    </row>
    <row r="4556" spans="1:12" x14ac:dyDescent="0.25">
      <c r="A4556" t="str">
        <f>A4555</f>
        <v>Veterans of Foreign Wars 7371 Old Stoners Post</v>
      </c>
      <c r="B4556">
        <f>B4555</f>
        <v>2026</v>
      </c>
      <c r="C4556" t="s">
        <v>3357</v>
      </c>
      <c r="D4556" t="str">
        <f>D4555</f>
        <v>501(c)(19)</v>
      </c>
      <c r="E4556" t="str">
        <f>E4555</f>
        <v>0237-48</v>
      </c>
      <c r="F4556" s="3">
        <f>SUM(F4554:F4555)</f>
        <v>1906647.35</v>
      </c>
      <c r="G4556" s="3">
        <f>SUM(G4554:G4555)</f>
        <v>-1632792.2000000002</v>
      </c>
      <c r="H4556" s="3">
        <f>SUM(H4554:H4555)</f>
        <v>273855.15000000002</v>
      </c>
      <c r="I4556" s="3">
        <f>SUM(I4554:I4555)</f>
        <v>-44021.520000000004</v>
      </c>
      <c r="J4556" s="4" t="s">
        <v>3369</v>
      </c>
      <c r="K4556" s="3">
        <f>SUM(K4554:K4555)</f>
        <v>229833.63</v>
      </c>
      <c r="L4556">
        <f t="shared" si="72"/>
        <v>1605</v>
      </c>
    </row>
    <row r="4557" spans="1:12" x14ac:dyDescent="0.25">
      <c r="A4557" t="s">
        <v>3175</v>
      </c>
      <c r="B4557">
        <v>2026</v>
      </c>
      <c r="C4557" t="s">
        <v>1</v>
      </c>
      <c r="D4557" t="s">
        <v>10</v>
      </c>
      <c r="E4557" t="s">
        <v>3176</v>
      </c>
      <c r="F4557" s="3">
        <v>1334863.6000000001</v>
      </c>
      <c r="G4557" s="3">
        <v>-1163585.5</v>
      </c>
      <c r="H4557" s="3">
        <v>171278.1</v>
      </c>
      <c r="I4557" s="3">
        <v>-48278.14</v>
      </c>
      <c r="J4557" s="4" t="s">
        <v>3369</v>
      </c>
      <c r="K4557" s="3">
        <v>122999.96</v>
      </c>
      <c r="L4557">
        <f t="shared" si="72"/>
        <v>1606</v>
      </c>
    </row>
    <row r="4558" spans="1:12" x14ac:dyDescent="0.25">
      <c r="A4558" t="s">
        <v>3175</v>
      </c>
      <c r="B4558">
        <v>2026</v>
      </c>
      <c r="C4558" t="s">
        <v>5</v>
      </c>
      <c r="D4558" t="s">
        <v>10</v>
      </c>
      <c r="E4558" t="s">
        <v>3176</v>
      </c>
      <c r="F4558" s="3">
        <v>147344</v>
      </c>
      <c r="G4558" s="3">
        <v>-115685</v>
      </c>
      <c r="H4558" s="3">
        <v>31659</v>
      </c>
      <c r="I4558" s="3">
        <v>-9886.1</v>
      </c>
      <c r="J4558" s="4" t="s">
        <v>3369</v>
      </c>
      <c r="K4558" s="3">
        <v>21772.9</v>
      </c>
      <c r="L4558">
        <f t="shared" si="72"/>
        <v>1606</v>
      </c>
    </row>
    <row r="4559" spans="1:12" x14ac:dyDescent="0.25">
      <c r="A4559" t="str">
        <f>A4558</f>
        <v>Veterans of Foreign Wars 9684</v>
      </c>
      <c r="B4559">
        <f>B4558</f>
        <v>2026</v>
      </c>
      <c r="C4559" t="s">
        <v>3357</v>
      </c>
      <c r="D4559" t="str">
        <f>D4558</f>
        <v>501(c)(19)</v>
      </c>
      <c r="E4559" t="str">
        <f>E4558</f>
        <v>0288-48</v>
      </c>
      <c r="F4559" s="3">
        <f>SUM(F4557:F4558)</f>
        <v>1482207.6</v>
      </c>
      <c r="G4559" s="3">
        <f>SUM(G4557:G4558)</f>
        <v>-1279270.5</v>
      </c>
      <c r="H4559" s="3">
        <f>SUM(H4557:H4558)</f>
        <v>202937.1</v>
      </c>
      <c r="I4559" s="3">
        <f>SUM(I4557:I4558)</f>
        <v>-58164.24</v>
      </c>
      <c r="J4559" s="4" t="s">
        <v>3369</v>
      </c>
      <c r="K4559" s="3">
        <f>SUM(K4557:K4558)</f>
        <v>144772.86000000002</v>
      </c>
      <c r="L4559">
        <f t="shared" si="72"/>
        <v>1606</v>
      </c>
    </row>
    <row r="4560" spans="1:12" x14ac:dyDescent="0.25">
      <c r="A4560" t="s">
        <v>3177</v>
      </c>
      <c r="B4560">
        <v>2026</v>
      </c>
      <c r="C4560" t="s">
        <v>1</v>
      </c>
      <c r="D4560" t="s">
        <v>10</v>
      </c>
      <c r="E4560" t="s">
        <v>3178</v>
      </c>
      <c r="F4560" s="3">
        <v>5334986.5</v>
      </c>
      <c r="G4560" s="3">
        <v>-4935272.0999999996</v>
      </c>
      <c r="H4560" s="3">
        <v>399714.4</v>
      </c>
      <c r="I4560" s="3">
        <v>-150042.29999999999</v>
      </c>
      <c r="J4560" s="4" t="s">
        <v>3369</v>
      </c>
      <c r="K4560" s="3">
        <v>249672.1</v>
      </c>
      <c r="L4560">
        <f t="shared" si="72"/>
        <v>1607</v>
      </c>
    </row>
    <row r="4561" spans="1:12" x14ac:dyDescent="0.25">
      <c r="A4561" t="s">
        <v>3177</v>
      </c>
      <c r="B4561">
        <v>2026</v>
      </c>
      <c r="C4561" t="s">
        <v>5</v>
      </c>
      <c r="D4561" t="s">
        <v>10</v>
      </c>
      <c r="E4561" t="s">
        <v>3178</v>
      </c>
      <c r="F4561" s="3">
        <v>55174</v>
      </c>
      <c r="G4561" s="3">
        <v>-44070</v>
      </c>
      <c r="H4561" s="3">
        <v>11104</v>
      </c>
      <c r="I4561" s="3">
        <v>-5958.03</v>
      </c>
      <c r="J4561" s="4" t="s">
        <v>3369</v>
      </c>
      <c r="K4561" s="3">
        <v>5145.97</v>
      </c>
      <c r="L4561">
        <f t="shared" si="72"/>
        <v>1607</v>
      </c>
    </row>
    <row r="4562" spans="1:12" x14ac:dyDescent="0.25">
      <c r="A4562" t="str">
        <f>A4561</f>
        <v>Veterans of Foreign Wars Nelson E. Campbell Post 8054</v>
      </c>
      <c r="B4562">
        <f>B4561</f>
        <v>2026</v>
      </c>
      <c r="C4562" t="s">
        <v>3357</v>
      </c>
      <c r="D4562" t="str">
        <f>D4561</f>
        <v>501(c)(19)</v>
      </c>
      <c r="E4562" t="str">
        <f>E4561</f>
        <v>0118-48</v>
      </c>
      <c r="F4562" s="3">
        <f>SUM(F4560:F4561)</f>
        <v>5390160.5</v>
      </c>
      <c r="G4562" s="3">
        <f>SUM(G4560:G4561)</f>
        <v>-4979342.0999999996</v>
      </c>
      <c r="H4562" s="3">
        <f>SUM(H4560:H4561)</f>
        <v>410818.4</v>
      </c>
      <c r="I4562" s="3">
        <f>SUM(I4560:I4561)</f>
        <v>-156000.32999999999</v>
      </c>
      <c r="J4562" s="4" t="s">
        <v>3369</v>
      </c>
      <c r="K4562" s="3">
        <f>SUM(K4560:K4561)</f>
        <v>254818.07</v>
      </c>
      <c r="L4562">
        <f t="shared" si="72"/>
        <v>1607</v>
      </c>
    </row>
    <row r="4563" spans="1:12" x14ac:dyDescent="0.25">
      <c r="A4563" t="s">
        <v>3179</v>
      </c>
      <c r="B4563">
        <v>2026</v>
      </c>
      <c r="C4563" t="s">
        <v>1</v>
      </c>
      <c r="D4563" t="s">
        <v>10</v>
      </c>
      <c r="E4563" t="s">
        <v>3180</v>
      </c>
      <c r="F4563" s="3">
        <v>1595432</v>
      </c>
      <c r="G4563" s="3">
        <v>-1225035</v>
      </c>
      <c r="H4563" s="3">
        <v>370397</v>
      </c>
      <c r="I4563" s="3">
        <v>-130895.08</v>
      </c>
      <c r="J4563" s="4" t="s">
        <v>3369</v>
      </c>
      <c r="K4563" s="3">
        <v>239501.92</v>
      </c>
      <c r="L4563">
        <f t="shared" si="72"/>
        <v>1608</v>
      </c>
    </row>
    <row r="4564" spans="1:12" x14ac:dyDescent="0.25">
      <c r="A4564" t="str">
        <f>A4563</f>
        <v>Veterans of Foreign Wars of the United States VFW Post 5354</v>
      </c>
      <c r="B4564">
        <f>B4563</f>
        <v>2026</v>
      </c>
      <c r="C4564" t="s">
        <v>3357</v>
      </c>
      <c r="D4564" t="str">
        <f>D4563</f>
        <v>501(c)(19)</v>
      </c>
      <c r="E4564" t="str">
        <f>E4563</f>
        <v>0408-48</v>
      </c>
      <c r="F4564" s="3">
        <f>SUM(F4563)</f>
        <v>1595432</v>
      </c>
      <c r="G4564" s="3">
        <f>SUM(G4563)</f>
        <v>-1225035</v>
      </c>
      <c r="H4564" s="3">
        <f>SUM(H4563)</f>
        <v>370397</v>
      </c>
      <c r="I4564" s="3">
        <f>SUM(I4563)</f>
        <v>-130895.08</v>
      </c>
      <c r="J4564" s="4" t="s">
        <v>3369</v>
      </c>
      <c r="K4564" s="3">
        <f>SUM(K4563)</f>
        <v>239501.92</v>
      </c>
      <c r="L4564">
        <f t="shared" si="72"/>
        <v>1608</v>
      </c>
    </row>
    <row r="4565" spans="1:12" x14ac:dyDescent="0.25">
      <c r="A4565" t="s">
        <v>3181</v>
      </c>
      <c r="B4565">
        <v>2026</v>
      </c>
      <c r="C4565" t="s">
        <v>1</v>
      </c>
      <c r="D4565" t="s">
        <v>10</v>
      </c>
      <c r="E4565" t="s">
        <v>3182</v>
      </c>
      <c r="F4565" s="3">
        <v>631082.80000000005</v>
      </c>
      <c r="G4565" s="3">
        <v>-460658.20000000007</v>
      </c>
      <c r="H4565" s="3">
        <v>170424.6</v>
      </c>
      <c r="I4565" s="3">
        <v>-50967.9</v>
      </c>
      <c r="J4565" s="4" t="s">
        <v>3369</v>
      </c>
      <c r="K4565" s="3">
        <v>119456.7</v>
      </c>
      <c r="L4565">
        <f t="shared" si="72"/>
        <v>1609</v>
      </c>
    </row>
    <row r="4566" spans="1:12" x14ac:dyDescent="0.25">
      <c r="A4566" t="s">
        <v>3181</v>
      </c>
      <c r="B4566">
        <v>2026</v>
      </c>
      <c r="C4566" t="s">
        <v>5</v>
      </c>
      <c r="D4566" t="s">
        <v>10</v>
      </c>
      <c r="E4566" t="s">
        <v>3182</v>
      </c>
      <c r="F4566" s="3">
        <v>327315</v>
      </c>
      <c r="G4566" s="3">
        <v>-259414</v>
      </c>
      <c r="H4566" s="3">
        <v>67901</v>
      </c>
      <c r="I4566" s="3">
        <v>-20574.41</v>
      </c>
      <c r="J4566" s="4" t="s">
        <v>3369</v>
      </c>
      <c r="K4566" s="3">
        <v>47326.59</v>
      </c>
      <c r="L4566">
        <f t="shared" si="72"/>
        <v>1609</v>
      </c>
    </row>
    <row r="4567" spans="1:12" x14ac:dyDescent="0.25">
      <c r="A4567" t="str">
        <f>A4566</f>
        <v>Veterans of Foreign Wars Post #1080</v>
      </c>
      <c r="B4567">
        <f>B4566</f>
        <v>2026</v>
      </c>
      <c r="C4567" t="s">
        <v>3357</v>
      </c>
      <c r="D4567" t="str">
        <f>D4566</f>
        <v>501(c)(19)</v>
      </c>
      <c r="E4567" t="str">
        <f>E4566</f>
        <v>0364-48</v>
      </c>
      <c r="F4567" s="3">
        <f>SUM(F4565:F4566)</f>
        <v>958397.8</v>
      </c>
      <c r="G4567" s="3">
        <f>SUM(G4565:G4566)</f>
        <v>-720072.20000000007</v>
      </c>
      <c r="H4567" s="3">
        <f>SUM(H4565:H4566)</f>
        <v>238325.6</v>
      </c>
      <c r="I4567" s="3">
        <f>SUM(I4565:I4566)</f>
        <v>-71542.31</v>
      </c>
      <c r="J4567" s="4" t="s">
        <v>3369</v>
      </c>
      <c r="K4567" s="3">
        <f>SUM(K4565:K4566)</f>
        <v>166783.28999999998</v>
      </c>
      <c r="L4567">
        <f t="shared" si="72"/>
        <v>1609</v>
      </c>
    </row>
    <row r="4568" spans="1:12" x14ac:dyDescent="0.25">
      <c r="A4568" t="s">
        <v>3183</v>
      </c>
      <c r="B4568">
        <v>2026</v>
      </c>
      <c r="C4568" t="s">
        <v>9</v>
      </c>
      <c r="D4568" t="s">
        <v>10</v>
      </c>
      <c r="E4568" t="s">
        <v>3184</v>
      </c>
      <c r="F4568" s="3">
        <v>10255</v>
      </c>
      <c r="G4568" s="3">
        <v>0</v>
      </c>
      <c r="H4568" s="3">
        <v>10255</v>
      </c>
      <c r="I4568" s="3">
        <v>-8884.5400000000009</v>
      </c>
      <c r="J4568" s="3">
        <v>0</v>
      </c>
      <c r="K4568" s="3">
        <v>1370.46</v>
      </c>
      <c r="L4568">
        <f t="shared" si="72"/>
        <v>1610</v>
      </c>
    </row>
    <row r="4569" spans="1:12" x14ac:dyDescent="0.25">
      <c r="A4569" t="s">
        <v>3183</v>
      </c>
      <c r="B4569">
        <v>2026</v>
      </c>
      <c r="C4569" t="s">
        <v>70</v>
      </c>
      <c r="D4569" t="s">
        <v>10</v>
      </c>
      <c r="E4569" t="s">
        <v>3184</v>
      </c>
      <c r="F4569" s="3">
        <v>0</v>
      </c>
      <c r="G4569" s="3">
        <v>0</v>
      </c>
      <c r="H4569" s="3">
        <v>0</v>
      </c>
      <c r="I4569" s="3">
        <v>0</v>
      </c>
      <c r="J4569" s="4" t="s">
        <v>3369</v>
      </c>
      <c r="K4569" s="3">
        <v>0</v>
      </c>
      <c r="L4569">
        <f t="shared" si="72"/>
        <v>1610</v>
      </c>
    </row>
    <row r="4570" spans="1:12" x14ac:dyDescent="0.25">
      <c r="A4570" t="s">
        <v>3183</v>
      </c>
      <c r="B4570">
        <v>2026</v>
      </c>
      <c r="C4570" t="s">
        <v>12</v>
      </c>
      <c r="D4570" t="s">
        <v>10</v>
      </c>
      <c r="E4570" t="s">
        <v>3184</v>
      </c>
      <c r="F4570" s="3">
        <v>0</v>
      </c>
      <c r="G4570" s="3">
        <v>0</v>
      </c>
      <c r="H4570" s="3">
        <v>0</v>
      </c>
      <c r="I4570" s="3">
        <v>-500</v>
      </c>
      <c r="J4570" s="4" t="s">
        <v>3369</v>
      </c>
      <c r="K4570" s="3">
        <v>-500</v>
      </c>
      <c r="L4570">
        <f t="shared" si="72"/>
        <v>1610</v>
      </c>
    </row>
    <row r="4571" spans="1:12" x14ac:dyDescent="0.25">
      <c r="A4571" t="s">
        <v>3183</v>
      </c>
      <c r="B4571">
        <v>2026</v>
      </c>
      <c r="C4571" t="s">
        <v>1</v>
      </c>
      <c r="D4571" t="s">
        <v>10</v>
      </c>
      <c r="E4571" t="s">
        <v>3184</v>
      </c>
      <c r="F4571" s="3">
        <v>3448727.75</v>
      </c>
      <c r="G4571" s="3">
        <v>-3168032.05</v>
      </c>
      <c r="H4571" s="3">
        <v>280695.7</v>
      </c>
      <c r="I4571" s="3">
        <v>-99902.82</v>
      </c>
      <c r="J4571" s="4" t="s">
        <v>3369</v>
      </c>
      <c r="K4571" s="3">
        <v>180792.88</v>
      </c>
      <c r="L4571">
        <f t="shared" si="72"/>
        <v>1610</v>
      </c>
    </row>
    <row r="4572" spans="1:12" x14ac:dyDescent="0.25">
      <c r="A4572" t="s">
        <v>3183</v>
      </c>
      <c r="B4572">
        <v>2026</v>
      </c>
      <c r="C4572" t="s">
        <v>5</v>
      </c>
      <c r="D4572" t="s">
        <v>10</v>
      </c>
      <c r="E4572" t="s">
        <v>3184</v>
      </c>
      <c r="F4572" s="3">
        <v>108255</v>
      </c>
      <c r="G4572" s="3">
        <v>-85977</v>
      </c>
      <c r="H4572" s="3">
        <v>22278</v>
      </c>
      <c r="I4572" s="3">
        <v>-6971.96</v>
      </c>
      <c r="J4572" s="4" t="s">
        <v>3369</v>
      </c>
      <c r="K4572" s="3">
        <v>15306.04</v>
      </c>
      <c r="L4572">
        <f t="shared" si="72"/>
        <v>1610</v>
      </c>
    </row>
    <row r="4573" spans="1:12" x14ac:dyDescent="0.25">
      <c r="A4573" t="str">
        <f>A4572</f>
        <v>Veterans of Foreign Wars Post #1500 Willoughby</v>
      </c>
      <c r="B4573">
        <f>B4572</f>
        <v>2026</v>
      </c>
      <c r="C4573" t="s">
        <v>3357</v>
      </c>
      <c r="D4573" t="str">
        <f>D4572</f>
        <v>501(c)(19)</v>
      </c>
      <c r="E4573" t="str">
        <f>E4572</f>
        <v>0399-48</v>
      </c>
      <c r="F4573" s="3">
        <f>SUM(F4568:F4572)</f>
        <v>3567237.75</v>
      </c>
      <c r="G4573" s="3">
        <f>SUM(G4568:G4572)</f>
        <v>-3254009.05</v>
      </c>
      <c r="H4573" s="3">
        <f>SUM(H4568:H4572)</f>
        <v>313228.7</v>
      </c>
      <c r="I4573" s="3">
        <f>SUM(I4568:I4572)</f>
        <v>-116259.32000000002</v>
      </c>
      <c r="J4573" s="3">
        <v>0</v>
      </c>
      <c r="K4573" s="3">
        <f>SUM(K4568:K4572)</f>
        <v>196969.38</v>
      </c>
      <c r="L4573">
        <f t="shared" si="72"/>
        <v>1610</v>
      </c>
    </row>
    <row r="4574" spans="1:12" x14ac:dyDescent="0.25">
      <c r="A4574" t="s">
        <v>3185</v>
      </c>
      <c r="B4574">
        <v>2026</v>
      </c>
      <c r="C4574" t="s">
        <v>1</v>
      </c>
      <c r="D4574" t="s">
        <v>10</v>
      </c>
      <c r="E4574" t="s">
        <v>3186</v>
      </c>
      <c r="F4574" s="3">
        <v>4291202.75</v>
      </c>
      <c r="G4574" s="3">
        <v>-4001621.75</v>
      </c>
      <c r="H4574" s="3">
        <v>289581</v>
      </c>
      <c r="I4574" s="3">
        <v>-102840.09</v>
      </c>
      <c r="J4574" s="4" t="s">
        <v>3369</v>
      </c>
      <c r="K4574" s="3">
        <v>186740.91</v>
      </c>
      <c r="L4574">
        <f t="shared" si="72"/>
        <v>1611</v>
      </c>
    </row>
    <row r="4575" spans="1:12" x14ac:dyDescent="0.25">
      <c r="A4575" t="s">
        <v>3185</v>
      </c>
      <c r="B4575">
        <v>2026</v>
      </c>
      <c r="C4575" t="s">
        <v>5</v>
      </c>
      <c r="D4575" t="s">
        <v>10</v>
      </c>
      <c r="E4575" t="s">
        <v>3186</v>
      </c>
      <c r="F4575" s="3">
        <v>250232</v>
      </c>
      <c r="G4575" s="3">
        <v>-196543</v>
      </c>
      <c r="H4575" s="3">
        <v>53689</v>
      </c>
      <c r="I4575" s="3">
        <v>-15458.95</v>
      </c>
      <c r="J4575" s="4" t="s">
        <v>3369</v>
      </c>
      <c r="K4575" s="3">
        <v>38230.050000000003</v>
      </c>
      <c r="L4575">
        <f t="shared" si="72"/>
        <v>1611</v>
      </c>
    </row>
    <row r="4576" spans="1:12" x14ac:dyDescent="0.25">
      <c r="A4576" t="str">
        <f>A4575</f>
        <v>Veterans of Foreign Wars Post #4111</v>
      </c>
      <c r="B4576">
        <f>B4575</f>
        <v>2026</v>
      </c>
      <c r="C4576" t="s">
        <v>3357</v>
      </c>
      <c r="D4576" t="str">
        <f>D4575</f>
        <v>501(c)(19)</v>
      </c>
      <c r="E4576" t="str">
        <f>E4575</f>
        <v>0134-48</v>
      </c>
      <c r="F4576" s="3">
        <f>SUM(F4574:F4575)</f>
        <v>4541434.75</v>
      </c>
      <c r="G4576" s="3">
        <f>SUM(G4574:G4575)</f>
        <v>-4198164.75</v>
      </c>
      <c r="H4576" s="3">
        <f>SUM(H4574:H4575)</f>
        <v>343270</v>
      </c>
      <c r="I4576" s="3">
        <f>SUM(I4574:I4575)</f>
        <v>-118299.04</v>
      </c>
      <c r="J4576" s="4" t="s">
        <v>3369</v>
      </c>
      <c r="K4576" s="3">
        <f>SUM(K4574:K4575)</f>
        <v>224970.96000000002</v>
      </c>
      <c r="L4576">
        <f t="shared" si="72"/>
        <v>1611</v>
      </c>
    </row>
    <row r="4577" spans="1:12" x14ac:dyDescent="0.25">
      <c r="A4577" t="s">
        <v>3187</v>
      </c>
      <c r="B4577">
        <v>2026</v>
      </c>
      <c r="C4577" t="s">
        <v>9</v>
      </c>
      <c r="D4577" t="s">
        <v>10</v>
      </c>
      <c r="E4577" t="s">
        <v>3188</v>
      </c>
      <c r="F4577" s="3">
        <v>0</v>
      </c>
      <c r="G4577" s="3">
        <v>0</v>
      </c>
      <c r="H4577" s="3">
        <v>0</v>
      </c>
      <c r="I4577" s="3">
        <v>-200</v>
      </c>
      <c r="J4577" s="3">
        <v>0</v>
      </c>
      <c r="K4577" s="3">
        <v>-200</v>
      </c>
      <c r="L4577">
        <f t="shared" si="72"/>
        <v>1612</v>
      </c>
    </row>
    <row r="4578" spans="1:12" x14ac:dyDescent="0.25">
      <c r="A4578" t="s">
        <v>3187</v>
      </c>
      <c r="B4578">
        <v>2026</v>
      </c>
      <c r="C4578" t="s">
        <v>12</v>
      </c>
      <c r="D4578" t="s">
        <v>10</v>
      </c>
      <c r="E4578" t="s">
        <v>3188</v>
      </c>
      <c r="F4578" s="3">
        <v>0</v>
      </c>
      <c r="G4578" s="3">
        <v>0</v>
      </c>
      <c r="H4578" s="3">
        <v>0</v>
      </c>
      <c r="I4578" s="3">
        <v>0</v>
      </c>
      <c r="J4578" s="4" t="s">
        <v>3369</v>
      </c>
      <c r="K4578" s="3">
        <v>0</v>
      </c>
      <c r="L4578">
        <f t="shared" si="72"/>
        <v>1612</v>
      </c>
    </row>
    <row r="4579" spans="1:12" x14ac:dyDescent="0.25">
      <c r="A4579" t="s">
        <v>3187</v>
      </c>
      <c r="B4579">
        <v>2026</v>
      </c>
      <c r="C4579" t="s">
        <v>1</v>
      </c>
      <c r="D4579" t="s">
        <v>10</v>
      </c>
      <c r="E4579" t="s">
        <v>3188</v>
      </c>
      <c r="F4579" s="3">
        <v>7702015.1500000004</v>
      </c>
      <c r="G4579" s="3">
        <v>-7174677.7000000002</v>
      </c>
      <c r="H4579" s="3">
        <v>527337.44999999995</v>
      </c>
      <c r="I4579" s="3">
        <v>-145768.89000000001</v>
      </c>
      <c r="J4579" s="4" t="s">
        <v>3369</v>
      </c>
      <c r="K4579" s="3">
        <v>381568.56</v>
      </c>
      <c r="L4579">
        <f t="shared" si="72"/>
        <v>1612</v>
      </c>
    </row>
    <row r="4580" spans="1:12" x14ac:dyDescent="0.25">
      <c r="A4580" t="s">
        <v>3187</v>
      </c>
      <c r="B4580">
        <v>2026</v>
      </c>
      <c r="C4580" t="s">
        <v>5</v>
      </c>
      <c r="D4580" t="s">
        <v>10</v>
      </c>
      <c r="E4580" t="s">
        <v>3188</v>
      </c>
      <c r="F4580" s="3">
        <v>297270</v>
      </c>
      <c r="G4580" s="3">
        <v>-232696</v>
      </c>
      <c r="H4580" s="3">
        <v>64574</v>
      </c>
      <c r="I4580" s="3">
        <v>-8323.58</v>
      </c>
      <c r="J4580" s="4" t="s">
        <v>3369</v>
      </c>
      <c r="K4580" s="3">
        <v>56250.42</v>
      </c>
      <c r="L4580">
        <f t="shared" si="72"/>
        <v>1612</v>
      </c>
    </row>
    <row r="4581" spans="1:12" x14ac:dyDescent="0.25">
      <c r="A4581" t="str">
        <f>A4580</f>
        <v>Veterans of Foreign Wars Post #8312</v>
      </c>
      <c r="B4581">
        <f>B4580</f>
        <v>2026</v>
      </c>
      <c r="C4581" t="s">
        <v>3357</v>
      </c>
      <c r="D4581" t="str">
        <f>D4580</f>
        <v>501(c)(19)</v>
      </c>
      <c r="E4581" t="str">
        <f>E4580</f>
        <v>0167-48</v>
      </c>
      <c r="F4581" s="3">
        <f>SUM(F4577:F4580)</f>
        <v>7999285.1500000004</v>
      </c>
      <c r="G4581" s="3">
        <f>SUM(G4577:G4580)</f>
        <v>-7407373.7000000002</v>
      </c>
      <c r="H4581" s="3">
        <f>SUM(H4577:H4580)</f>
        <v>591911.44999999995</v>
      </c>
      <c r="I4581" s="3">
        <f>SUM(I4577:I4580)</f>
        <v>-154292.47</v>
      </c>
      <c r="J4581" s="3">
        <v>0</v>
      </c>
      <c r="K4581" s="3">
        <f>SUM(K4577:K4580)</f>
        <v>437618.98</v>
      </c>
      <c r="L4581">
        <f t="shared" si="72"/>
        <v>1612</v>
      </c>
    </row>
    <row r="4582" spans="1:12" x14ac:dyDescent="0.25">
      <c r="A4582" t="s">
        <v>3189</v>
      </c>
      <c r="B4582">
        <v>2026</v>
      </c>
      <c r="C4582" t="s">
        <v>1</v>
      </c>
      <c r="D4582" t="s">
        <v>10</v>
      </c>
      <c r="E4582" t="s">
        <v>3190</v>
      </c>
      <c r="F4582" s="3">
        <v>6034551.75</v>
      </c>
      <c r="G4582" s="3">
        <v>-5566373.9000000004</v>
      </c>
      <c r="H4582" s="3">
        <v>468177.85</v>
      </c>
      <c r="I4582" s="3">
        <v>-172501.9</v>
      </c>
      <c r="J4582" s="4" t="s">
        <v>3369</v>
      </c>
      <c r="K4582" s="3">
        <v>295675.95</v>
      </c>
      <c r="L4582">
        <f t="shared" si="72"/>
        <v>1613</v>
      </c>
    </row>
    <row r="4583" spans="1:12" x14ac:dyDescent="0.25">
      <c r="A4583" t="s">
        <v>3189</v>
      </c>
      <c r="B4583">
        <v>2026</v>
      </c>
      <c r="C4583" t="s">
        <v>5</v>
      </c>
      <c r="D4583" t="s">
        <v>10</v>
      </c>
      <c r="E4583" t="s">
        <v>3190</v>
      </c>
      <c r="F4583" s="3">
        <v>74180</v>
      </c>
      <c r="G4583" s="3">
        <v>-59779.14</v>
      </c>
      <c r="H4583" s="3">
        <v>14400.86</v>
      </c>
      <c r="I4583" s="3">
        <v>-5762</v>
      </c>
      <c r="J4583" s="4" t="s">
        <v>3369</v>
      </c>
      <c r="K4583" s="3">
        <v>8638.86</v>
      </c>
      <c r="L4583">
        <f t="shared" si="72"/>
        <v>1613</v>
      </c>
    </row>
    <row r="4584" spans="1:12" x14ac:dyDescent="0.25">
      <c r="A4584" t="str">
        <f>A4583</f>
        <v>Veterans of Foreign Wars Post #9092</v>
      </c>
      <c r="B4584">
        <f>B4583</f>
        <v>2026</v>
      </c>
      <c r="C4584" t="s">
        <v>3357</v>
      </c>
      <c r="D4584" t="str">
        <f>D4583</f>
        <v>501(c)(19)</v>
      </c>
      <c r="E4584" t="str">
        <f>E4583</f>
        <v>0126-48</v>
      </c>
      <c r="F4584" s="3">
        <f>SUM(F4582:F4583)</f>
        <v>6108731.75</v>
      </c>
      <c r="G4584" s="3">
        <f>SUM(G4582:G4583)</f>
        <v>-5626153.04</v>
      </c>
      <c r="H4584" s="3">
        <f>SUM(H4582:H4583)</f>
        <v>482578.70999999996</v>
      </c>
      <c r="I4584" s="3">
        <f>SUM(I4582:I4583)</f>
        <v>-178263.9</v>
      </c>
      <c r="J4584" s="4" t="s">
        <v>3369</v>
      </c>
      <c r="K4584" s="3">
        <f>SUM(K4582:K4583)</f>
        <v>304314.81</v>
      </c>
      <c r="L4584">
        <f t="shared" si="72"/>
        <v>1613</v>
      </c>
    </row>
    <row r="4585" spans="1:12" x14ac:dyDescent="0.25">
      <c r="A4585" t="s">
        <v>3191</v>
      </c>
      <c r="B4585">
        <v>2026</v>
      </c>
      <c r="C4585" t="s">
        <v>1</v>
      </c>
      <c r="D4585" t="s">
        <v>10</v>
      </c>
      <c r="E4585" t="s">
        <v>3192</v>
      </c>
      <c r="F4585" s="3">
        <v>14638345.5</v>
      </c>
      <c r="G4585" s="3">
        <v>-13635422.9</v>
      </c>
      <c r="H4585" s="3">
        <v>1002922.6</v>
      </c>
      <c r="I4585" s="3">
        <v>-363157.98</v>
      </c>
      <c r="J4585" s="4" t="s">
        <v>3369</v>
      </c>
      <c r="K4585" s="3">
        <v>639764.62</v>
      </c>
      <c r="L4585">
        <f t="shared" si="72"/>
        <v>1614</v>
      </c>
    </row>
    <row r="4586" spans="1:12" x14ac:dyDescent="0.25">
      <c r="A4586" t="s">
        <v>3191</v>
      </c>
      <c r="B4586">
        <v>2026</v>
      </c>
      <c r="C4586" t="s">
        <v>5</v>
      </c>
      <c r="D4586" t="s">
        <v>10</v>
      </c>
      <c r="E4586" t="s">
        <v>3192</v>
      </c>
      <c r="F4586" s="3">
        <v>949769</v>
      </c>
      <c r="G4586" s="3">
        <v>-875057</v>
      </c>
      <c r="H4586" s="3">
        <v>74712</v>
      </c>
      <c r="I4586" s="3">
        <v>-27420.959999999999</v>
      </c>
      <c r="J4586" s="4" t="s">
        <v>3369</v>
      </c>
      <c r="K4586" s="3">
        <v>47291.040000000001</v>
      </c>
      <c r="L4586">
        <f t="shared" si="72"/>
        <v>1614</v>
      </c>
    </row>
    <row r="4587" spans="1:12" x14ac:dyDescent="0.25">
      <c r="A4587" t="str">
        <f>A4586</f>
        <v>Veterans of Foreign Wars Post 108</v>
      </c>
      <c r="B4587">
        <f>B4586</f>
        <v>2026</v>
      </c>
      <c r="C4587" t="s">
        <v>3357</v>
      </c>
      <c r="D4587" t="str">
        <f>D4586</f>
        <v>501(c)(19)</v>
      </c>
      <c r="E4587" t="str">
        <f>E4586</f>
        <v>0218-48</v>
      </c>
      <c r="F4587" s="3">
        <f>SUM(F4585:F4586)</f>
        <v>15588114.5</v>
      </c>
      <c r="G4587" s="3">
        <f>SUM(G4585:G4586)</f>
        <v>-14510479.9</v>
      </c>
      <c r="H4587" s="3">
        <f>SUM(H4585:H4586)</f>
        <v>1077634.6000000001</v>
      </c>
      <c r="I4587" s="3">
        <f>SUM(I4585:I4586)</f>
        <v>-390578.94</v>
      </c>
      <c r="J4587" s="4" t="s">
        <v>3369</v>
      </c>
      <c r="K4587" s="3">
        <f>SUM(K4585:K4586)</f>
        <v>687055.66</v>
      </c>
      <c r="L4587">
        <f t="shared" si="72"/>
        <v>1614</v>
      </c>
    </row>
    <row r="4588" spans="1:12" x14ac:dyDescent="0.25">
      <c r="A4588" t="s">
        <v>3193</v>
      </c>
      <c r="B4588">
        <v>2026</v>
      </c>
      <c r="C4588" t="s">
        <v>1</v>
      </c>
      <c r="D4588" t="s">
        <v>10</v>
      </c>
      <c r="E4588" t="s">
        <v>3194</v>
      </c>
      <c r="F4588" s="3">
        <v>121105</v>
      </c>
      <c r="G4588" s="3">
        <v>-99956.25</v>
      </c>
      <c r="H4588" s="3">
        <v>21148.75</v>
      </c>
      <c r="I4588" s="3">
        <v>-8328.48</v>
      </c>
      <c r="J4588" s="4" t="s">
        <v>3369</v>
      </c>
      <c r="K4588" s="3">
        <v>12820.27</v>
      </c>
      <c r="L4588">
        <f t="shared" si="72"/>
        <v>1615</v>
      </c>
    </row>
    <row r="4589" spans="1:12" x14ac:dyDescent="0.25">
      <c r="A4589" t="str">
        <f>A4588</f>
        <v>Veterans of Foreign Wars Post 4796</v>
      </c>
      <c r="B4589">
        <f>B4588</f>
        <v>2026</v>
      </c>
      <c r="C4589" t="s">
        <v>3357</v>
      </c>
      <c r="D4589" t="str">
        <f>D4588</f>
        <v>501(c)(19)</v>
      </c>
      <c r="E4589" t="str">
        <f>E4588</f>
        <v>0406-48</v>
      </c>
      <c r="F4589" s="3">
        <f>SUM(F4588)</f>
        <v>121105</v>
      </c>
      <c r="G4589" s="3">
        <f>SUM(G4588)</f>
        <v>-99956.25</v>
      </c>
      <c r="H4589" s="3">
        <f>SUM(H4588)</f>
        <v>21148.75</v>
      </c>
      <c r="I4589" s="3">
        <f>SUM(I4588)</f>
        <v>-8328.48</v>
      </c>
      <c r="J4589" s="4" t="s">
        <v>3369</v>
      </c>
      <c r="K4589" s="3">
        <f>SUM(K4588)</f>
        <v>12820.27</v>
      </c>
      <c r="L4589">
        <f t="shared" si="72"/>
        <v>1615</v>
      </c>
    </row>
    <row r="4590" spans="1:12" x14ac:dyDescent="0.25">
      <c r="A4590" t="s">
        <v>3195</v>
      </c>
      <c r="B4590">
        <v>2026</v>
      </c>
      <c r="C4590" t="s">
        <v>1</v>
      </c>
      <c r="D4590" t="s">
        <v>10</v>
      </c>
      <c r="E4590" t="s">
        <v>3196</v>
      </c>
      <c r="F4590" s="3">
        <v>4576143.1500000004</v>
      </c>
      <c r="G4590" s="3">
        <v>-3879321.4000000004</v>
      </c>
      <c r="H4590" s="3">
        <v>696821.75</v>
      </c>
      <c r="I4590" s="3">
        <v>-216213.86</v>
      </c>
      <c r="J4590" s="4" t="s">
        <v>3369</v>
      </c>
      <c r="K4590" s="3">
        <v>480607.89</v>
      </c>
      <c r="L4590">
        <f t="shared" si="72"/>
        <v>1616</v>
      </c>
    </row>
    <row r="4591" spans="1:12" x14ac:dyDescent="0.25">
      <c r="A4591" t="s">
        <v>3195</v>
      </c>
      <c r="B4591">
        <v>2026</v>
      </c>
      <c r="C4591" t="s">
        <v>5</v>
      </c>
      <c r="D4591" t="s">
        <v>10</v>
      </c>
      <c r="E4591" t="s">
        <v>3196</v>
      </c>
      <c r="F4591" s="3">
        <v>38770</v>
      </c>
      <c r="G4591" s="3">
        <v>-30456</v>
      </c>
      <c r="H4591" s="3">
        <v>8314</v>
      </c>
      <c r="I4591" s="3">
        <v>-6644.84</v>
      </c>
      <c r="J4591" s="4" t="s">
        <v>3369</v>
      </c>
      <c r="K4591" s="3">
        <v>1669.16</v>
      </c>
      <c r="L4591">
        <f t="shared" si="72"/>
        <v>1616</v>
      </c>
    </row>
    <row r="4592" spans="1:12" x14ac:dyDescent="0.25">
      <c r="A4592" t="str">
        <f>A4591</f>
        <v>Veterans of Foreign Wars Post 870</v>
      </c>
      <c r="B4592">
        <f>B4591</f>
        <v>2026</v>
      </c>
      <c r="C4592" t="s">
        <v>3357</v>
      </c>
      <c r="D4592" t="str">
        <f>D4591</f>
        <v>501(c)(19)</v>
      </c>
      <c r="E4592" t="str">
        <f>E4591</f>
        <v>0400-48</v>
      </c>
      <c r="F4592" s="3">
        <f>SUM(F4590:F4591)</f>
        <v>4614913.1500000004</v>
      </c>
      <c r="G4592" s="3">
        <f>SUM(G4590:G4591)</f>
        <v>-3909777.4000000004</v>
      </c>
      <c r="H4592" s="3">
        <f>SUM(H4590:H4591)</f>
        <v>705135.75</v>
      </c>
      <c r="I4592" s="3">
        <f>SUM(I4590:I4591)</f>
        <v>-222858.69999999998</v>
      </c>
      <c r="J4592" s="4" t="s">
        <v>3369</v>
      </c>
      <c r="K4592" s="3">
        <f>SUM(K4590:K4591)</f>
        <v>482277.05</v>
      </c>
      <c r="L4592">
        <f t="shared" si="72"/>
        <v>1616</v>
      </c>
    </row>
    <row r="4593" spans="1:12" x14ac:dyDescent="0.25">
      <c r="A4593" t="s">
        <v>3197</v>
      </c>
      <c r="B4593">
        <v>2026</v>
      </c>
      <c r="C4593" t="s">
        <v>1</v>
      </c>
      <c r="D4593" t="s">
        <v>10</v>
      </c>
      <c r="E4593" t="s">
        <v>3198</v>
      </c>
      <c r="F4593" s="3">
        <v>5136058.5</v>
      </c>
      <c r="G4593" s="3">
        <v>-4739094.6500000004</v>
      </c>
      <c r="H4593" s="3">
        <v>396963.85</v>
      </c>
      <c r="I4593" s="3">
        <v>-111310.89</v>
      </c>
      <c r="J4593" s="4" t="s">
        <v>3369</v>
      </c>
      <c r="K4593" s="3">
        <v>285652.96000000002</v>
      </c>
      <c r="L4593">
        <f t="shared" si="72"/>
        <v>1617</v>
      </c>
    </row>
    <row r="4594" spans="1:12" x14ac:dyDescent="0.25">
      <c r="A4594" t="s">
        <v>3197</v>
      </c>
      <c r="B4594">
        <v>2026</v>
      </c>
      <c r="C4594" t="s">
        <v>5</v>
      </c>
      <c r="D4594" t="s">
        <v>10</v>
      </c>
      <c r="E4594" t="s">
        <v>3198</v>
      </c>
      <c r="F4594" s="3">
        <v>12261</v>
      </c>
      <c r="G4594" s="3">
        <v>0</v>
      </c>
      <c r="H4594" s="3">
        <v>12261</v>
      </c>
      <c r="I4594" s="3">
        <v>-4704.29</v>
      </c>
      <c r="J4594" s="4" t="s">
        <v>3369</v>
      </c>
      <c r="K4594" s="3">
        <v>7556.71</v>
      </c>
      <c r="L4594">
        <f t="shared" si="72"/>
        <v>1617</v>
      </c>
    </row>
    <row r="4595" spans="1:12" x14ac:dyDescent="0.25">
      <c r="A4595" t="str">
        <f>A4594</f>
        <v>Veterans of Foreign Wars Post No. 9857</v>
      </c>
      <c r="B4595">
        <f>B4594</f>
        <v>2026</v>
      </c>
      <c r="C4595" t="s">
        <v>3357</v>
      </c>
      <c r="D4595" t="str">
        <f>D4594</f>
        <v>501(c)(19)</v>
      </c>
      <c r="E4595" t="str">
        <f>E4594</f>
        <v>0304-48</v>
      </c>
      <c r="F4595" s="3">
        <f>SUM(F4593:F4594)</f>
        <v>5148319.5</v>
      </c>
      <c r="G4595" s="3">
        <f>SUM(G4593:G4594)</f>
        <v>-4739094.6500000004</v>
      </c>
      <c r="H4595" s="3">
        <f>SUM(H4593:H4594)</f>
        <v>409224.85</v>
      </c>
      <c r="I4595" s="3">
        <f>SUM(I4593:I4594)</f>
        <v>-116015.18</v>
      </c>
      <c r="J4595" s="4" t="s">
        <v>3369</v>
      </c>
      <c r="K4595" s="3">
        <f>SUM(K4593:K4594)</f>
        <v>293209.67000000004</v>
      </c>
      <c r="L4595">
        <f t="shared" si="72"/>
        <v>1617</v>
      </c>
    </row>
    <row r="4596" spans="1:12" x14ac:dyDescent="0.25">
      <c r="A4596" t="s">
        <v>3199</v>
      </c>
      <c r="B4596">
        <v>2026</v>
      </c>
      <c r="C4596" t="s">
        <v>1</v>
      </c>
      <c r="D4596" t="s">
        <v>10</v>
      </c>
      <c r="E4596" t="s">
        <v>3200</v>
      </c>
      <c r="F4596" s="3">
        <v>1299322.5</v>
      </c>
      <c r="G4596" s="3">
        <v>-1100082.75</v>
      </c>
      <c r="H4596" s="3">
        <v>199239.75</v>
      </c>
      <c r="I4596" s="3">
        <v>-69283.91</v>
      </c>
      <c r="J4596" s="4" t="s">
        <v>3369</v>
      </c>
      <c r="K4596" s="3">
        <v>129955.84</v>
      </c>
      <c r="L4596">
        <f t="shared" si="72"/>
        <v>1618</v>
      </c>
    </row>
    <row r="4597" spans="1:12" x14ac:dyDescent="0.25">
      <c r="A4597" t="s">
        <v>3199</v>
      </c>
      <c r="B4597">
        <v>2026</v>
      </c>
      <c r="C4597" t="s">
        <v>5</v>
      </c>
      <c r="D4597" t="s">
        <v>10</v>
      </c>
      <c r="E4597" t="s">
        <v>3200</v>
      </c>
      <c r="F4597" s="3">
        <v>65366</v>
      </c>
      <c r="G4597" s="3">
        <v>-53245</v>
      </c>
      <c r="H4597" s="3">
        <v>12121</v>
      </c>
      <c r="I4597" s="3">
        <v>-4488.1400000000003</v>
      </c>
      <c r="J4597" s="4" t="s">
        <v>3369</v>
      </c>
      <c r="K4597" s="3">
        <v>7632.86</v>
      </c>
      <c r="L4597">
        <f t="shared" si="72"/>
        <v>1618</v>
      </c>
    </row>
    <row r="4598" spans="1:12" x14ac:dyDescent="0.25">
      <c r="A4598" t="str">
        <f>A4597</f>
        <v>VFW #3538</v>
      </c>
      <c r="B4598">
        <f>B4597</f>
        <v>2026</v>
      </c>
      <c r="C4598" t="s">
        <v>3357</v>
      </c>
      <c r="D4598" t="str">
        <f>D4597</f>
        <v>501(c)(19)</v>
      </c>
      <c r="E4598" t="str">
        <f>E4597</f>
        <v>0398-48</v>
      </c>
      <c r="F4598" s="3">
        <f>SUM(F4596:F4597)</f>
        <v>1364688.5</v>
      </c>
      <c r="G4598" s="3">
        <f>SUM(G4596:G4597)</f>
        <v>-1153327.75</v>
      </c>
      <c r="H4598" s="3">
        <f>SUM(H4596:H4597)</f>
        <v>211360.75</v>
      </c>
      <c r="I4598" s="3">
        <f>SUM(I4596:I4597)</f>
        <v>-73772.05</v>
      </c>
      <c r="J4598" s="4" t="s">
        <v>3369</v>
      </c>
      <c r="K4598" s="3">
        <f>SUM(K4596:K4597)</f>
        <v>137588.69999999998</v>
      </c>
      <c r="L4598">
        <f t="shared" si="72"/>
        <v>1618</v>
      </c>
    </row>
    <row r="4599" spans="1:12" x14ac:dyDescent="0.25">
      <c r="A4599" t="s">
        <v>3201</v>
      </c>
      <c r="B4599">
        <v>2026</v>
      </c>
      <c r="C4599" t="s">
        <v>1</v>
      </c>
      <c r="D4599" t="s">
        <v>10</v>
      </c>
      <c r="E4599" t="s">
        <v>3202</v>
      </c>
      <c r="F4599" s="3">
        <v>2372915.5</v>
      </c>
      <c r="G4599" s="3">
        <v>-2200837.4500000002</v>
      </c>
      <c r="H4599" s="3">
        <v>172078.05</v>
      </c>
      <c r="I4599" s="3">
        <v>-64593.23</v>
      </c>
      <c r="J4599" s="4" t="s">
        <v>3369</v>
      </c>
      <c r="K4599" s="3">
        <v>107484.82</v>
      </c>
      <c r="L4599">
        <f t="shared" si="72"/>
        <v>1619</v>
      </c>
    </row>
    <row r="4600" spans="1:12" x14ac:dyDescent="0.25">
      <c r="A4600" t="s">
        <v>3201</v>
      </c>
      <c r="B4600">
        <v>2026</v>
      </c>
      <c r="C4600" t="s">
        <v>5</v>
      </c>
      <c r="D4600" t="s">
        <v>10</v>
      </c>
      <c r="E4600" t="s">
        <v>3202</v>
      </c>
      <c r="F4600" s="3">
        <v>64064</v>
      </c>
      <c r="G4600" s="3">
        <v>-49784</v>
      </c>
      <c r="H4600" s="3">
        <v>14280</v>
      </c>
      <c r="I4600" s="3">
        <v>-3440.99</v>
      </c>
      <c r="J4600" s="4" t="s">
        <v>3369</v>
      </c>
      <c r="K4600" s="3">
        <v>10839.01</v>
      </c>
      <c r="L4600">
        <f t="shared" si="72"/>
        <v>1619</v>
      </c>
    </row>
    <row r="4601" spans="1:12" x14ac:dyDescent="0.25">
      <c r="A4601" t="str">
        <f>A4600</f>
        <v>VFW 8066</v>
      </c>
      <c r="B4601">
        <f>B4600</f>
        <v>2026</v>
      </c>
      <c r="C4601" t="s">
        <v>3357</v>
      </c>
      <c r="D4601" t="str">
        <f>D4600</f>
        <v>501(c)(19)</v>
      </c>
      <c r="E4601" t="str">
        <f>E4600</f>
        <v>0334-48</v>
      </c>
      <c r="F4601" s="3">
        <f>SUM(F4599:F4600)</f>
        <v>2436979.5</v>
      </c>
      <c r="G4601" s="3">
        <f>SUM(G4599:G4600)</f>
        <v>-2250621.4500000002</v>
      </c>
      <c r="H4601" s="3">
        <f>SUM(H4599:H4600)</f>
        <v>186358.05</v>
      </c>
      <c r="I4601" s="3">
        <f>SUM(I4599:I4600)</f>
        <v>-68034.22</v>
      </c>
      <c r="J4601" s="4" t="s">
        <v>3369</v>
      </c>
      <c r="K4601" s="3">
        <f>SUM(K4599:K4600)</f>
        <v>118323.83</v>
      </c>
      <c r="L4601">
        <f t="shared" si="72"/>
        <v>1619</v>
      </c>
    </row>
    <row r="4602" spans="1:12" x14ac:dyDescent="0.25">
      <c r="A4602" t="s">
        <v>3203</v>
      </c>
      <c r="B4602">
        <v>2026</v>
      </c>
      <c r="C4602" t="s">
        <v>1</v>
      </c>
      <c r="D4602" t="s">
        <v>10</v>
      </c>
      <c r="E4602" t="s">
        <v>3204</v>
      </c>
      <c r="F4602" s="3">
        <v>297677</v>
      </c>
      <c r="G4602" s="3">
        <v>-237906.75</v>
      </c>
      <c r="H4602" s="3">
        <v>59770.25</v>
      </c>
      <c r="I4602" s="3">
        <v>-11829.17</v>
      </c>
      <c r="J4602" s="4" t="s">
        <v>3369</v>
      </c>
      <c r="K4602" s="3">
        <v>47941.08</v>
      </c>
      <c r="L4602">
        <f t="shared" si="72"/>
        <v>1620</v>
      </c>
    </row>
    <row r="4603" spans="1:12" x14ac:dyDescent="0.25">
      <c r="A4603" t="s">
        <v>3203</v>
      </c>
      <c r="B4603">
        <v>2026</v>
      </c>
      <c r="C4603" t="s">
        <v>5</v>
      </c>
      <c r="D4603" t="s">
        <v>10</v>
      </c>
      <c r="E4603" t="s">
        <v>3204</v>
      </c>
      <c r="F4603" s="3">
        <v>16680</v>
      </c>
      <c r="G4603" s="3">
        <v>-12797</v>
      </c>
      <c r="H4603" s="3">
        <v>3883</v>
      </c>
      <c r="I4603" s="3">
        <v>-2401.33</v>
      </c>
      <c r="J4603" s="4" t="s">
        <v>3369</v>
      </c>
      <c r="K4603" s="3">
        <v>1481.67</v>
      </c>
      <c r="L4603">
        <f t="shared" si="72"/>
        <v>1620</v>
      </c>
    </row>
    <row r="4604" spans="1:12" x14ac:dyDescent="0.25">
      <c r="A4604" t="str">
        <f>A4603</f>
        <v>VFW post 0066 Pvt Eddy</v>
      </c>
      <c r="B4604">
        <f>B4603</f>
        <v>2026</v>
      </c>
      <c r="C4604" t="s">
        <v>3357</v>
      </c>
      <c r="D4604" t="str">
        <f>D4603</f>
        <v>501(c)(19)</v>
      </c>
      <c r="E4604" t="str">
        <f>E4603</f>
        <v>0293-48</v>
      </c>
      <c r="F4604" s="3">
        <f>SUM(F4602:F4603)</f>
        <v>314357</v>
      </c>
      <c r="G4604" s="3">
        <f>SUM(G4602:G4603)</f>
        <v>-250703.75</v>
      </c>
      <c r="H4604" s="3">
        <f>SUM(H4602:H4603)</f>
        <v>63653.25</v>
      </c>
      <c r="I4604" s="3">
        <f>SUM(I4602:I4603)</f>
        <v>-14230.5</v>
      </c>
      <c r="J4604" s="4" t="s">
        <v>3369</v>
      </c>
      <c r="K4604" s="3">
        <f>SUM(K4602:K4603)</f>
        <v>49422.75</v>
      </c>
      <c r="L4604">
        <f t="shared" si="72"/>
        <v>1620</v>
      </c>
    </row>
    <row r="4605" spans="1:12" x14ac:dyDescent="0.25">
      <c r="A4605" t="s">
        <v>3205</v>
      </c>
      <c r="B4605">
        <v>2026</v>
      </c>
      <c r="C4605" t="s">
        <v>1</v>
      </c>
      <c r="D4605" t="s">
        <v>10</v>
      </c>
      <c r="E4605" t="s">
        <v>3206</v>
      </c>
      <c r="F4605" s="3">
        <v>3129046.5</v>
      </c>
      <c r="G4605" s="3">
        <v>-2887966.85</v>
      </c>
      <c r="H4605" s="3">
        <v>241079.65</v>
      </c>
      <c r="I4605" s="3">
        <v>-44008.61</v>
      </c>
      <c r="J4605" s="4" t="s">
        <v>3369</v>
      </c>
      <c r="K4605" s="3">
        <v>197071.04</v>
      </c>
      <c r="L4605">
        <f t="shared" si="72"/>
        <v>1621</v>
      </c>
    </row>
    <row r="4606" spans="1:12" x14ac:dyDescent="0.25">
      <c r="A4606" t="s">
        <v>3205</v>
      </c>
      <c r="B4606">
        <v>2026</v>
      </c>
      <c r="C4606" t="s">
        <v>5</v>
      </c>
      <c r="D4606" t="s">
        <v>10</v>
      </c>
      <c r="E4606" t="s">
        <v>3206</v>
      </c>
      <c r="F4606" s="3">
        <v>44914</v>
      </c>
      <c r="G4606" s="3">
        <v>-31482</v>
      </c>
      <c r="H4606" s="3">
        <v>13432</v>
      </c>
      <c r="I4606" s="3">
        <v>-7858.57</v>
      </c>
      <c r="J4606" s="4" t="s">
        <v>3369</v>
      </c>
      <c r="K4606" s="3">
        <v>5573.43</v>
      </c>
      <c r="L4606">
        <f t="shared" si="72"/>
        <v>1621</v>
      </c>
    </row>
    <row r="4607" spans="1:12" x14ac:dyDescent="0.25">
      <c r="A4607" t="str">
        <f>A4606</f>
        <v>VFW POST 2133</v>
      </c>
      <c r="B4607">
        <f>B4606</f>
        <v>2026</v>
      </c>
      <c r="C4607" t="s">
        <v>3357</v>
      </c>
      <c r="D4607" t="str">
        <f>D4606</f>
        <v>501(c)(19)</v>
      </c>
      <c r="E4607" t="str">
        <f>E4606</f>
        <v>0401-48</v>
      </c>
      <c r="F4607" s="3">
        <f>SUM(F4605:F4606)</f>
        <v>3173960.5</v>
      </c>
      <c r="G4607" s="3">
        <f>SUM(G4605:G4606)</f>
        <v>-2919448.85</v>
      </c>
      <c r="H4607" s="3">
        <f>SUM(H4605:H4606)</f>
        <v>254511.65</v>
      </c>
      <c r="I4607" s="3">
        <f>SUM(I4605:I4606)</f>
        <v>-51867.18</v>
      </c>
      <c r="J4607" s="4" t="s">
        <v>3369</v>
      </c>
      <c r="K4607" s="3">
        <f>SUM(K4605:K4606)</f>
        <v>202644.47</v>
      </c>
      <c r="L4607">
        <f t="shared" si="72"/>
        <v>1621</v>
      </c>
    </row>
    <row r="4608" spans="1:12" x14ac:dyDescent="0.25">
      <c r="A4608" t="s">
        <v>3207</v>
      </c>
      <c r="B4608">
        <v>2026</v>
      </c>
      <c r="C4608" t="s">
        <v>1</v>
      </c>
      <c r="D4608" t="s">
        <v>10</v>
      </c>
      <c r="E4608" t="s">
        <v>3208</v>
      </c>
      <c r="F4608" s="3">
        <v>2391264.5</v>
      </c>
      <c r="G4608" s="3">
        <v>-1920387.25</v>
      </c>
      <c r="H4608" s="3">
        <v>470877.25</v>
      </c>
      <c r="I4608" s="3">
        <v>-141755.59</v>
      </c>
      <c r="J4608" s="4" t="s">
        <v>3369</v>
      </c>
      <c r="K4608" s="3">
        <v>329121.65999999997</v>
      </c>
      <c r="L4608">
        <f t="shared" si="72"/>
        <v>1622</v>
      </c>
    </row>
    <row r="4609" spans="1:12" x14ac:dyDescent="0.25">
      <c r="A4609" t="s">
        <v>3207</v>
      </c>
      <c r="B4609">
        <v>2026</v>
      </c>
      <c r="C4609" t="s">
        <v>5</v>
      </c>
      <c r="D4609" t="s">
        <v>10</v>
      </c>
      <c r="E4609" t="s">
        <v>3208</v>
      </c>
      <c r="F4609" s="3">
        <v>167381</v>
      </c>
      <c r="G4609" s="3">
        <v>-130377.25</v>
      </c>
      <c r="H4609" s="3">
        <v>37003.75</v>
      </c>
      <c r="I4609" s="3">
        <v>-21857.48</v>
      </c>
      <c r="J4609" s="4" t="s">
        <v>3369</v>
      </c>
      <c r="K4609" s="3">
        <v>15146.27</v>
      </c>
      <c r="L4609">
        <f t="shared" si="72"/>
        <v>1622</v>
      </c>
    </row>
    <row r="4610" spans="1:12" x14ac:dyDescent="0.25">
      <c r="A4610" t="str">
        <f>A4609</f>
        <v>VFW Post 232</v>
      </c>
      <c r="B4610">
        <f>B4609</f>
        <v>2026</v>
      </c>
      <c r="C4610" t="s">
        <v>3357</v>
      </c>
      <c r="D4610" t="str">
        <f>D4609</f>
        <v>501(c)(19)</v>
      </c>
      <c r="E4610" t="str">
        <f>E4609</f>
        <v>0159-48</v>
      </c>
      <c r="F4610" s="3">
        <f>SUM(F4608:F4609)</f>
        <v>2558645.5</v>
      </c>
      <c r="G4610" s="3">
        <f>SUM(G4608:G4609)</f>
        <v>-2050764.5</v>
      </c>
      <c r="H4610" s="3">
        <f>SUM(H4608:H4609)</f>
        <v>507881</v>
      </c>
      <c r="I4610" s="3">
        <f>SUM(I4608:I4609)</f>
        <v>-163613.07</v>
      </c>
      <c r="J4610" s="4" t="s">
        <v>3369</v>
      </c>
      <c r="K4610" s="3">
        <f>SUM(K4608:K4609)</f>
        <v>344267.93</v>
      </c>
      <c r="L4610">
        <f t="shared" si="72"/>
        <v>1622</v>
      </c>
    </row>
    <row r="4611" spans="1:12" x14ac:dyDescent="0.25">
      <c r="A4611" t="s">
        <v>3209</v>
      </c>
      <c r="B4611">
        <v>2026</v>
      </c>
      <c r="C4611" t="s">
        <v>9</v>
      </c>
      <c r="D4611" t="s">
        <v>10</v>
      </c>
      <c r="E4611" t="s">
        <v>3210</v>
      </c>
      <c r="F4611" s="3">
        <v>0</v>
      </c>
      <c r="G4611" s="3">
        <v>0</v>
      </c>
      <c r="H4611" s="3">
        <v>0</v>
      </c>
      <c r="I4611" s="3">
        <v>-45.04</v>
      </c>
      <c r="J4611" s="3">
        <v>0</v>
      </c>
      <c r="K4611" s="3">
        <v>-45.04</v>
      </c>
      <c r="L4611">
        <f t="shared" si="72"/>
        <v>1623</v>
      </c>
    </row>
    <row r="4612" spans="1:12" x14ac:dyDescent="0.25">
      <c r="A4612" t="s">
        <v>3209</v>
      </c>
      <c r="B4612">
        <v>2026</v>
      </c>
      <c r="C4612" t="s">
        <v>1</v>
      </c>
      <c r="D4612" t="s">
        <v>10</v>
      </c>
      <c r="E4612" t="s">
        <v>3210</v>
      </c>
      <c r="F4612" s="3">
        <v>1817738.85</v>
      </c>
      <c r="G4612" s="3">
        <v>-1445315.4000000001</v>
      </c>
      <c r="H4612" s="3">
        <v>372423.45</v>
      </c>
      <c r="I4612" s="3">
        <v>-115354.41</v>
      </c>
      <c r="J4612" s="4" t="s">
        <v>3369</v>
      </c>
      <c r="K4612" s="3">
        <v>257069.04</v>
      </c>
      <c r="L4612">
        <f t="shared" ref="L4612:L4675" si="73">IF(E4612=E4611,L4611,L4611+1)</f>
        <v>1623</v>
      </c>
    </row>
    <row r="4613" spans="1:12" x14ac:dyDescent="0.25">
      <c r="A4613" t="s">
        <v>3209</v>
      </c>
      <c r="B4613">
        <v>2026</v>
      </c>
      <c r="C4613" t="s">
        <v>5</v>
      </c>
      <c r="D4613" t="s">
        <v>10</v>
      </c>
      <c r="E4613" t="s">
        <v>3210</v>
      </c>
      <c r="F4613" s="3">
        <v>137977</v>
      </c>
      <c r="G4613" s="3">
        <v>-109622</v>
      </c>
      <c r="H4613" s="3">
        <v>28355</v>
      </c>
      <c r="I4613" s="3">
        <v>-9753</v>
      </c>
      <c r="J4613" s="4" t="s">
        <v>3369</v>
      </c>
      <c r="K4613" s="3">
        <v>18602</v>
      </c>
      <c r="L4613">
        <f t="shared" si="73"/>
        <v>1623</v>
      </c>
    </row>
    <row r="4614" spans="1:12" x14ac:dyDescent="0.25">
      <c r="A4614" t="str">
        <f>A4613</f>
        <v>VFW Post 2799</v>
      </c>
      <c r="B4614">
        <f>B4613</f>
        <v>2026</v>
      </c>
      <c r="C4614" t="s">
        <v>3357</v>
      </c>
      <c r="D4614" t="str">
        <f>D4613</f>
        <v>501(c)(19)</v>
      </c>
      <c r="E4614" t="str">
        <f>E4613</f>
        <v>0336-48</v>
      </c>
      <c r="F4614" s="3">
        <f>SUM(F4611:F4613)</f>
        <v>1955715.85</v>
      </c>
      <c r="G4614" s="3">
        <f>SUM(G4611:G4613)</f>
        <v>-1554937.4000000001</v>
      </c>
      <c r="H4614" s="3">
        <f>SUM(H4611:H4613)</f>
        <v>400778.45</v>
      </c>
      <c r="I4614" s="3">
        <f>SUM(I4611:I4613)</f>
        <v>-125152.45</v>
      </c>
      <c r="J4614" s="3">
        <v>0</v>
      </c>
      <c r="K4614" s="3">
        <f>SUM(K4611:K4613)</f>
        <v>275626</v>
      </c>
      <c r="L4614">
        <f t="shared" si="73"/>
        <v>1623</v>
      </c>
    </row>
    <row r="4615" spans="1:12" x14ac:dyDescent="0.25">
      <c r="A4615" t="s">
        <v>3211</v>
      </c>
      <c r="B4615">
        <v>2026</v>
      </c>
      <c r="C4615" t="s">
        <v>1</v>
      </c>
      <c r="D4615" t="s">
        <v>10</v>
      </c>
      <c r="E4615" t="s">
        <v>3212</v>
      </c>
      <c r="F4615" s="3">
        <v>1275078.8999999999</v>
      </c>
      <c r="G4615" s="3">
        <v>-999567.59999999986</v>
      </c>
      <c r="H4615" s="3">
        <v>275511.3</v>
      </c>
      <c r="I4615" s="3">
        <v>-64665.760000000002</v>
      </c>
      <c r="J4615" s="4" t="s">
        <v>3369</v>
      </c>
      <c r="K4615" s="3">
        <v>210845.54</v>
      </c>
      <c r="L4615">
        <f t="shared" si="73"/>
        <v>1624</v>
      </c>
    </row>
    <row r="4616" spans="1:12" x14ac:dyDescent="0.25">
      <c r="A4616" t="s">
        <v>3211</v>
      </c>
      <c r="B4616">
        <v>2026</v>
      </c>
      <c r="C4616" t="s">
        <v>5</v>
      </c>
      <c r="D4616" t="s">
        <v>10</v>
      </c>
      <c r="E4616" t="s">
        <v>3212</v>
      </c>
      <c r="F4616" s="3">
        <v>57946</v>
      </c>
      <c r="G4616" s="3">
        <v>-51724</v>
      </c>
      <c r="H4616" s="3">
        <v>6222</v>
      </c>
      <c r="I4616" s="3">
        <v>-3294.03</v>
      </c>
      <c r="J4616" s="4" t="s">
        <v>3369</v>
      </c>
      <c r="K4616" s="3">
        <v>2927.97</v>
      </c>
      <c r="L4616">
        <f t="shared" si="73"/>
        <v>1624</v>
      </c>
    </row>
    <row r="4617" spans="1:12" x14ac:dyDescent="0.25">
      <c r="A4617" t="str">
        <f>A4616</f>
        <v>VFW Post 291</v>
      </c>
      <c r="B4617">
        <f>B4616</f>
        <v>2026</v>
      </c>
      <c r="C4617" t="s">
        <v>3357</v>
      </c>
      <c r="D4617" t="str">
        <f>D4616</f>
        <v>501(c)(19)</v>
      </c>
      <c r="E4617" t="str">
        <f>E4616</f>
        <v>0196-48</v>
      </c>
      <c r="F4617" s="3">
        <f>SUM(F4615:F4616)</f>
        <v>1333024.8999999999</v>
      </c>
      <c r="G4617" s="3">
        <f>SUM(G4615:G4616)</f>
        <v>-1051291.5999999999</v>
      </c>
      <c r="H4617" s="3">
        <f>SUM(H4615:H4616)</f>
        <v>281733.3</v>
      </c>
      <c r="I4617" s="3">
        <f>SUM(I4615:I4616)</f>
        <v>-67959.790000000008</v>
      </c>
      <c r="J4617" s="4" t="s">
        <v>3369</v>
      </c>
      <c r="K4617" s="3">
        <f>SUM(K4615:K4616)</f>
        <v>213773.51</v>
      </c>
      <c r="L4617">
        <f t="shared" si="73"/>
        <v>1624</v>
      </c>
    </row>
    <row r="4618" spans="1:12" x14ac:dyDescent="0.25">
      <c r="A4618" t="s">
        <v>3213</v>
      </c>
      <c r="B4618">
        <v>2026</v>
      </c>
      <c r="C4618" t="s">
        <v>1</v>
      </c>
      <c r="D4618" t="s">
        <v>10</v>
      </c>
      <c r="E4618" t="s">
        <v>3214</v>
      </c>
      <c r="F4618" s="3">
        <v>1723232.7</v>
      </c>
      <c r="G4618" s="3">
        <v>-1369512.6</v>
      </c>
      <c r="H4618" s="3">
        <v>353720.1</v>
      </c>
      <c r="I4618" s="3">
        <v>-132584.79</v>
      </c>
      <c r="J4618" s="4" t="s">
        <v>3369</v>
      </c>
      <c r="K4618" s="3">
        <v>221135.31</v>
      </c>
      <c r="L4618">
        <f t="shared" si="73"/>
        <v>1625</v>
      </c>
    </row>
    <row r="4619" spans="1:12" x14ac:dyDescent="0.25">
      <c r="A4619" t="s">
        <v>3213</v>
      </c>
      <c r="B4619">
        <v>2026</v>
      </c>
      <c r="C4619" t="s">
        <v>5</v>
      </c>
      <c r="D4619" t="s">
        <v>10</v>
      </c>
      <c r="E4619" t="s">
        <v>3214</v>
      </c>
      <c r="F4619" s="3">
        <v>243720</v>
      </c>
      <c r="G4619" s="3">
        <v>-184500</v>
      </c>
      <c r="H4619" s="3">
        <v>59220</v>
      </c>
      <c r="I4619" s="3">
        <v>-8869.3700000000008</v>
      </c>
      <c r="J4619" s="4" t="s">
        <v>3369</v>
      </c>
      <c r="K4619" s="3">
        <v>50350.63</v>
      </c>
      <c r="L4619">
        <f t="shared" si="73"/>
        <v>1625</v>
      </c>
    </row>
    <row r="4620" spans="1:12" x14ac:dyDescent="0.25">
      <c r="A4620" t="str">
        <f>A4619</f>
        <v>VFW Post 3124</v>
      </c>
      <c r="B4620">
        <f>B4619</f>
        <v>2026</v>
      </c>
      <c r="C4620" t="s">
        <v>3357</v>
      </c>
      <c r="D4620" t="str">
        <f>D4619</f>
        <v>501(c)(19)</v>
      </c>
      <c r="E4620" t="str">
        <f>E4619</f>
        <v>0279-48</v>
      </c>
      <c r="F4620" s="3">
        <f>SUM(F4618:F4619)</f>
        <v>1966952.7</v>
      </c>
      <c r="G4620" s="3">
        <f>SUM(G4618:G4619)</f>
        <v>-1554012.6</v>
      </c>
      <c r="H4620" s="3">
        <f>SUM(H4618:H4619)</f>
        <v>412940.1</v>
      </c>
      <c r="I4620" s="3">
        <f>SUM(I4618:I4619)</f>
        <v>-141454.16</v>
      </c>
      <c r="J4620" s="4" t="s">
        <v>3369</v>
      </c>
      <c r="K4620" s="3">
        <f>SUM(K4618:K4619)</f>
        <v>271485.94</v>
      </c>
      <c r="L4620">
        <f t="shared" si="73"/>
        <v>1625</v>
      </c>
    </row>
    <row r="4621" spans="1:12" x14ac:dyDescent="0.25">
      <c r="A4621" t="s">
        <v>3215</v>
      </c>
      <c r="B4621">
        <v>2026</v>
      </c>
      <c r="C4621" t="s">
        <v>1</v>
      </c>
      <c r="D4621" t="s">
        <v>10</v>
      </c>
      <c r="E4621" t="s">
        <v>3216</v>
      </c>
      <c r="F4621" s="3">
        <v>2085368.5</v>
      </c>
      <c r="G4621" s="3">
        <v>-1728170.7</v>
      </c>
      <c r="H4621" s="3">
        <v>357197.8</v>
      </c>
      <c r="I4621" s="3">
        <v>-133599.57</v>
      </c>
      <c r="J4621" s="4" t="s">
        <v>3369</v>
      </c>
      <c r="K4621" s="3">
        <v>223598.23</v>
      </c>
      <c r="L4621">
        <f t="shared" si="73"/>
        <v>1626</v>
      </c>
    </row>
    <row r="4622" spans="1:12" x14ac:dyDescent="0.25">
      <c r="A4622" t="s">
        <v>3215</v>
      </c>
      <c r="B4622">
        <v>2026</v>
      </c>
      <c r="C4622" t="s">
        <v>5</v>
      </c>
      <c r="D4622" t="s">
        <v>10</v>
      </c>
      <c r="E4622" t="s">
        <v>3216</v>
      </c>
      <c r="F4622" s="3">
        <v>87735.75</v>
      </c>
      <c r="G4622" s="3">
        <v>-74095.5</v>
      </c>
      <c r="H4622" s="3">
        <v>13640.25</v>
      </c>
      <c r="I4622" s="3">
        <v>-6493.11</v>
      </c>
      <c r="J4622" s="4" t="s">
        <v>3369</v>
      </c>
      <c r="K4622" s="3">
        <v>7147.14</v>
      </c>
      <c r="L4622">
        <f t="shared" si="73"/>
        <v>1626</v>
      </c>
    </row>
    <row r="4623" spans="1:12" x14ac:dyDescent="0.25">
      <c r="A4623" t="str">
        <f>A4622</f>
        <v>VFW Post 3494</v>
      </c>
      <c r="B4623">
        <f>B4622</f>
        <v>2026</v>
      </c>
      <c r="C4623" t="s">
        <v>3357</v>
      </c>
      <c r="D4623" t="str">
        <f>D4622</f>
        <v>501(c)(19)</v>
      </c>
      <c r="E4623" t="str">
        <f>E4622</f>
        <v>0191-48</v>
      </c>
      <c r="F4623" s="3">
        <f>SUM(F4621:F4622)</f>
        <v>2173104.25</v>
      </c>
      <c r="G4623" s="3">
        <f>SUM(G4621:G4622)</f>
        <v>-1802266.2</v>
      </c>
      <c r="H4623" s="3">
        <f>SUM(H4621:H4622)</f>
        <v>370838.05</v>
      </c>
      <c r="I4623" s="3">
        <f>SUM(I4621:I4622)</f>
        <v>-140092.68</v>
      </c>
      <c r="J4623" s="4" t="s">
        <v>3369</v>
      </c>
      <c r="K4623" s="3">
        <f>SUM(K4621:K4622)</f>
        <v>230745.37000000002</v>
      </c>
      <c r="L4623">
        <f t="shared" si="73"/>
        <v>1626</v>
      </c>
    </row>
    <row r="4624" spans="1:12" x14ac:dyDescent="0.25">
      <c r="A4624" t="s">
        <v>3217</v>
      </c>
      <c r="B4624">
        <v>2026</v>
      </c>
      <c r="C4624" t="s">
        <v>1</v>
      </c>
      <c r="D4624" t="s">
        <v>10</v>
      </c>
      <c r="E4624" t="s">
        <v>3218</v>
      </c>
      <c r="F4624" s="3">
        <v>2806552.5</v>
      </c>
      <c r="G4624" s="3">
        <v>-2596807.2000000002</v>
      </c>
      <c r="H4624" s="3">
        <v>209745.3</v>
      </c>
      <c r="I4624" s="3">
        <v>-39766.120000000003</v>
      </c>
      <c r="J4624" s="4" t="s">
        <v>3369</v>
      </c>
      <c r="K4624" s="3">
        <v>169979.18</v>
      </c>
      <c r="L4624">
        <f t="shared" si="73"/>
        <v>1627</v>
      </c>
    </row>
    <row r="4625" spans="1:12" x14ac:dyDescent="0.25">
      <c r="A4625" t="s">
        <v>3217</v>
      </c>
      <c r="B4625">
        <v>2026</v>
      </c>
      <c r="C4625" t="s">
        <v>5</v>
      </c>
      <c r="D4625" t="s">
        <v>10</v>
      </c>
      <c r="E4625" t="s">
        <v>3218</v>
      </c>
      <c r="F4625" s="3">
        <v>60958</v>
      </c>
      <c r="G4625" s="3">
        <v>-50046</v>
      </c>
      <c r="H4625" s="3">
        <v>10912</v>
      </c>
      <c r="I4625" s="3">
        <v>-5214</v>
      </c>
      <c r="J4625" s="4" t="s">
        <v>3369</v>
      </c>
      <c r="K4625" s="3">
        <v>5698</v>
      </c>
      <c r="L4625">
        <f t="shared" si="73"/>
        <v>1627</v>
      </c>
    </row>
    <row r="4626" spans="1:12" x14ac:dyDescent="0.25">
      <c r="A4626" t="str">
        <f>A4625</f>
        <v>VFW Post 3863</v>
      </c>
      <c r="B4626">
        <f>B4625</f>
        <v>2026</v>
      </c>
      <c r="C4626" t="s">
        <v>3357</v>
      </c>
      <c r="D4626" t="str">
        <f>D4625</f>
        <v>501(c)(19)</v>
      </c>
      <c r="E4626" t="str">
        <f>E4625</f>
        <v>0256-48</v>
      </c>
      <c r="F4626" s="3">
        <f>SUM(F4624:F4625)</f>
        <v>2867510.5</v>
      </c>
      <c r="G4626" s="3">
        <f>SUM(G4624:G4625)</f>
        <v>-2646853.2000000002</v>
      </c>
      <c r="H4626" s="3">
        <f>SUM(H4624:H4625)</f>
        <v>220657.3</v>
      </c>
      <c r="I4626" s="3">
        <f>SUM(I4624:I4625)</f>
        <v>-44980.12</v>
      </c>
      <c r="J4626" s="4" t="s">
        <v>3369</v>
      </c>
      <c r="K4626" s="3">
        <f>SUM(K4624:K4625)</f>
        <v>175677.18</v>
      </c>
      <c r="L4626">
        <f t="shared" si="73"/>
        <v>1627</v>
      </c>
    </row>
    <row r="4627" spans="1:12" x14ac:dyDescent="0.25">
      <c r="A4627" t="s">
        <v>3219</v>
      </c>
      <c r="B4627">
        <v>2026</v>
      </c>
      <c r="C4627" t="s">
        <v>9</v>
      </c>
      <c r="D4627" t="s">
        <v>10</v>
      </c>
      <c r="E4627" t="s">
        <v>3220</v>
      </c>
      <c r="F4627" s="3">
        <v>55784</v>
      </c>
      <c r="G4627" s="3">
        <v>0</v>
      </c>
      <c r="H4627" s="3">
        <v>55784</v>
      </c>
      <c r="I4627" s="3">
        <v>-94054.06</v>
      </c>
      <c r="J4627" s="3">
        <v>0</v>
      </c>
      <c r="K4627" s="3">
        <v>-38270.06</v>
      </c>
      <c r="L4627">
        <f t="shared" si="73"/>
        <v>1628</v>
      </c>
    </row>
    <row r="4628" spans="1:12" x14ac:dyDescent="0.25">
      <c r="A4628" t="s">
        <v>3219</v>
      </c>
      <c r="B4628">
        <v>2026</v>
      </c>
      <c r="C4628" t="s">
        <v>12</v>
      </c>
      <c r="D4628" t="s">
        <v>10</v>
      </c>
      <c r="E4628" t="s">
        <v>3220</v>
      </c>
      <c r="F4628" s="3">
        <v>192500</v>
      </c>
      <c r="G4628" s="3">
        <v>-109135</v>
      </c>
      <c r="H4628" s="3">
        <v>83365</v>
      </c>
      <c r="I4628" s="3">
        <v>-17083.07</v>
      </c>
      <c r="J4628" s="4" t="s">
        <v>3369</v>
      </c>
      <c r="K4628" s="3">
        <v>66281.929999999993</v>
      </c>
      <c r="L4628">
        <f t="shared" si="73"/>
        <v>1628</v>
      </c>
    </row>
    <row r="4629" spans="1:12" x14ac:dyDescent="0.25">
      <c r="A4629" t="s">
        <v>3219</v>
      </c>
      <c r="B4629">
        <v>2026</v>
      </c>
      <c r="C4629" t="s">
        <v>1</v>
      </c>
      <c r="D4629" t="s">
        <v>10</v>
      </c>
      <c r="E4629" t="s">
        <v>3220</v>
      </c>
      <c r="F4629" s="3">
        <v>1555211.8</v>
      </c>
      <c r="G4629" s="3">
        <v>-1258004.1499999999</v>
      </c>
      <c r="H4629" s="3">
        <v>297207.65000000002</v>
      </c>
      <c r="I4629" s="3">
        <v>-14389.51</v>
      </c>
      <c r="J4629" s="4" t="s">
        <v>3369</v>
      </c>
      <c r="K4629" s="3">
        <v>282818.14</v>
      </c>
      <c r="L4629">
        <f t="shared" si="73"/>
        <v>1628</v>
      </c>
    </row>
    <row r="4630" spans="1:12" x14ac:dyDescent="0.25">
      <c r="A4630" t="s">
        <v>3219</v>
      </c>
      <c r="B4630">
        <v>2026</v>
      </c>
      <c r="C4630" t="s">
        <v>5</v>
      </c>
      <c r="D4630" t="s">
        <v>10</v>
      </c>
      <c r="E4630" t="s">
        <v>3220</v>
      </c>
      <c r="F4630" s="3">
        <v>363522</v>
      </c>
      <c r="G4630" s="3">
        <v>-289082</v>
      </c>
      <c r="H4630" s="3">
        <v>74440</v>
      </c>
      <c r="I4630" s="3">
        <v>-13861.45</v>
      </c>
      <c r="J4630" s="4" t="s">
        <v>3369</v>
      </c>
      <c r="K4630" s="3">
        <v>60578.55</v>
      </c>
      <c r="L4630">
        <f t="shared" si="73"/>
        <v>1628</v>
      </c>
    </row>
    <row r="4631" spans="1:12" x14ac:dyDescent="0.25">
      <c r="A4631" t="str">
        <f>A4630</f>
        <v>VFW Post 7262</v>
      </c>
      <c r="B4631">
        <f>B4630</f>
        <v>2026</v>
      </c>
      <c r="C4631" t="s">
        <v>3357</v>
      </c>
      <c r="D4631" t="str">
        <f>D4630</f>
        <v>501(c)(19)</v>
      </c>
      <c r="E4631" t="str">
        <f>E4630</f>
        <v>0027-48</v>
      </c>
      <c r="F4631" s="3">
        <f>SUM(F4627:F4630)</f>
        <v>2167017.7999999998</v>
      </c>
      <c r="G4631" s="3">
        <f>SUM(G4627:G4630)</f>
        <v>-1656221.15</v>
      </c>
      <c r="H4631" s="3">
        <f>SUM(H4627:H4630)</f>
        <v>510796.65</v>
      </c>
      <c r="I4631" s="3">
        <f>SUM(I4627:I4630)</f>
        <v>-139388.09</v>
      </c>
      <c r="J4631" s="3">
        <v>0</v>
      </c>
      <c r="K4631" s="3">
        <f>SUM(K4627:K4630)</f>
        <v>371408.56</v>
      </c>
      <c r="L4631">
        <f t="shared" si="73"/>
        <v>1628</v>
      </c>
    </row>
    <row r="4632" spans="1:12" x14ac:dyDescent="0.25">
      <c r="A4632" t="s">
        <v>3221</v>
      </c>
      <c r="B4632">
        <v>2026</v>
      </c>
      <c r="C4632" t="s">
        <v>1</v>
      </c>
      <c r="D4632" t="s">
        <v>10</v>
      </c>
      <c r="E4632" t="s">
        <v>3222</v>
      </c>
      <c r="F4632" s="3">
        <v>4335102.75</v>
      </c>
      <c r="G4632" s="3">
        <v>-3995758.15</v>
      </c>
      <c r="H4632" s="3">
        <v>339344.6</v>
      </c>
      <c r="I4632" s="3">
        <v>-122104.84</v>
      </c>
      <c r="J4632" s="4" t="s">
        <v>3369</v>
      </c>
      <c r="K4632" s="3">
        <v>217239.76</v>
      </c>
      <c r="L4632">
        <f t="shared" si="73"/>
        <v>1629</v>
      </c>
    </row>
    <row r="4633" spans="1:12" x14ac:dyDescent="0.25">
      <c r="A4633" t="s">
        <v>3221</v>
      </c>
      <c r="B4633">
        <v>2026</v>
      </c>
      <c r="C4633" t="s">
        <v>5</v>
      </c>
      <c r="D4633" t="s">
        <v>10</v>
      </c>
      <c r="E4633" t="s">
        <v>3222</v>
      </c>
      <c r="F4633" s="3">
        <v>141760</v>
      </c>
      <c r="G4633" s="3">
        <v>-107330</v>
      </c>
      <c r="H4633" s="3">
        <v>34430</v>
      </c>
      <c r="I4633" s="3">
        <v>-16300.77</v>
      </c>
      <c r="J4633" s="4" t="s">
        <v>3369</v>
      </c>
      <c r="K4633" s="3">
        <v>18129.23</v>
      </c>
      <c r="L4633">
        <f t="shared" si="73"/>
        <v>1629</v>
      </c>
    </row>
    <row r="4634" spans="1:12" x14ac:dyDescent="0.25">
      <c r="A4634" t="str">
        <f>A4633</f>
        <v>VFW Post 7941</v>
      </c>
      <c r="B4634">
        <f>B4633</f>
        <v>2026</v>
      </c>
      <c r="C4634" t="s">
        <v>3357</v>
      </c>
      <c r="D4634" t="str">
        <f>D4633</f>
        <v>501(c)(19)</v>
      </c>
      <c r="E4634" t="str">
        <f>E4633</f>
        <v>0142-48</v>
      </c>
      <c r="F4634" s="3">
        <f>SUM(F4632:F4633)</f>
        <v>4476862.75</v>
      </c>
      <c r="G4634" s="3">
        <f>SUM(G4632:G4633)</f>
        <v>-4103088.15</v>
      </c>
      <c r="H4634" s="3">
        <f>SUM(H4632:H4633)</f>
        <v>373774.6</v>
      </c>
      <c r="I4634" s="3">
        <f>SUM(I4632:I4633)</f>
        <v>-138405.60999999999</v>
      </c>
      <c r="J4634" s="4" t="s">
        <v>3369</v>
      </c>
      <c r="K4634" s="3">
        <f>SUM(K4632:K4633)</f>
        <v>235368.99000000002</v>
      </c>
      <c r="L4634">
        <f t="shared" si="73"/>
        <v>1629</v>
      </c>
    </row>
    <row r="4635" spans="1:12" x14ac:dyDescent="0.25">
      <c r="A4635" t="s">
        <v>3223</v>
      </c>
      <c r="B4635">
        <v>2026</v>
      </c>
      <c r="C4635" t="s">
        <v>1</v>
      </c>
      <c r="D4635" t="s">
        <v>10</v>
      </c>
      <c r="E4635" t="s">
        <v>3224</v>
      </c>
      <c r="F4635" s="3">
        <v>1949991.5</v>
      </c>
      <c r="G4635" s="3">
        <v>-1781981.65</v>
      </c>
      <c r="H4635" s="3">
        <v>168009.85</v>
      </c>
      <c r="I4635" s="3">
        <v>-50788.06</v>
      </c>
      <c r="J4635" s="4" t="s">
        <v>3369</v>
      </c>
      <c r="K4635" s="3">
        <v>117221.79</v>
      </c>
      <c r="L4635">
        <f t="shared" si="73"/>
        <v>1630</v>
      </c>
    </row>
    <row r="4636" spans="1:12" x14ac:dyDescent="0.25">
      <c r="A4636" t="s">
        <v>3223</v>
      </c>
      <c r="B4636">
        <v>2026</v>
      </c>
      <c r="C4636" t="s">
        <v>5</v>
      </c>
      <c r="D4636" t="s">
        <v>10</v>
      </c>
      <c r="E4636" t="s">
        <v>3224</v>
      </c>
      <c r="F4636" s="3">
        <v>251480</v>
      </c>
      <c r="G4636" s="3">
        <v>-200524</v>
      </c>
      <c r="H4636" s="3">
        <v>50956</v>
      </c>
      <c r="I4636" s="3">
        <v>-10597.12</v>
      </c>
      <c r="J4636" s="4" t="s">
        <v>3369</v>
      </c>
      <c r="K4636" s="3">
        <v>40358.879999999997</v>
      </c>
      <c r="L4636">
        <f t="shared" si="73"/>
        <v>1630</v>
      </c>
    </row>
    <row r="4637" spans="1:12" x14ac:dyDescent="0.25">
      <c r="A4637" t="str">
        <f>A4636</f>
        <v>VFW Post 8218</v>
      </c>
      <c r="B4637">
        <f>B4636</f>
        <v>2026</v>
      </c>
      <c r="C4637" t="s">
        <v>3357</v>
      </c>
      <c r="D4637" t="str">
        <f>D4636</f>
        <v>501(c)(19)</v>
      </c>
      <c r="E4637" t="str">
        <f>E4636</f>
        <v>0057-48</v>
      </c>
      <c r="F4637" s="3">
        <f>SUM(F4635:F4636)</f>
        <v>2201471.5</v>
      </c>
      <c r="G4637" s="3">
        <f>SUM(G4635:G4636)</f>
        <v>-1982505.65</v>
      </c>
      <c r="H4637" s="3">
        <f>SUM(H4635:H4636)</f>
        <v>218965.85</v>
      </c>
      <c r="I4637" s="3">
        <f>SUM(I4635:I4636)</f>
        <v>-61385.18</v>
      </c>
      <c r="J4637" s="4" t="s">
        <v>3369</v>
      </c>
      <c r="K4637" s="3">
        <f>SUM(K4635:K4636)</f>
        <v>157580.66999999998</v>
      </c>
      <c r="L4637">
        <f t="shared" si="73"/>
        <v>1630</v>
      </c>
    </row>
    <row r="4638" spans="1:12" x14ac:dyDescent="0.25">
      <c r="A4638" t="s">
        <v>3225</v>
      </c>
      <c r="B4638">
        <v>2026</v>
      </c>
      <c r="C4638" t="s">
        <v>1</v>
      </c>
      <c r="D4638" t="s">
        <v>10</v>
      </c>
      <c r="E4638" t="s">
        <v>3226</v>
      </c>
      <c r="F4638" s="3">
        <v>15286500.75</v>
      </c>
      <c r="G4638" s="3">
        <v>-14157834.9</v>
      </c>
      <c r="H4638" s="3">
        <v>1128665.8500000001</v>
      </c>
      <c r="I4638" s="3">
        <v>-284279.43</v>
      </c>
      <c r="J4638" s="4" t="s">
        <v>3369</v>
      </c>
      <c r="K4638" s="3">
        <v>844386.42</v>
      </c>
      <c r="L4638">
        <f t="shared" si="73"/>
        <v>1631</v>
      </c>
    </row>
    <row r="4639" spans="1:12" x14ac:dyDescent="0.25">
      <c r="A4639" t="s">
        <v>3225</v>
      </c>
      <c r="B4639">
        <v>2026</v>
      </c>
      <c r="C4639" t="s">
        <v>5</v>
      </c>
      <c r="D4639" t="s">
        <v>10</v>
      </c>
      <c r="E4639" t="s">
        <v>3226</v>
      </c>
      <c r="F4639" s="3">
        <v>217480</v>
      </c>
      <c r="G4639" s="3">
        <v>-174395</v>
      </c>
      <c r="H4639" s="3">
        <v>43085</v>
      </c>
      <c r="I4639" s="3">
        <v>-21235.38</v>
      </c>
      <c r="J4639" s="4" t="s">
        <v>3369</v>
      </c>
      <c r="K4639" s="3">
        <v>21849.62</v>
      </c>
      <c r="L4639">
        <f t="shared" si="73"/>
        <v>1631</v>
      </c>
    </row>
    <row r="4640" spans="1:12" x14ac:dyDescent="0.25">
      <c r="A4640" t="str">
        <f>A4639</f>
        <v>VFW Post 8686 Sheffield Lake Ohio</v>
      </c>
      <c r="B4640">
        <f>B4639</f>
        <v>2026</v>
      </c>
      <c r="C4640" t="s">
        <v>3357</v>
      </c>
      <c r="D4640" t="str">
        <f>D4639</f>
        <v>501(c)(19)</v>
      </c>
      <c r="E4640" t="str">
        <f>E4639</f>
        <v>0181-48</v>
      </c>
      <c r="F4640" s="3">
        <f>SUM(F4638:F4639)</f>
        <v>15503980.75</v>
      </c>
      <c r="G4640" s="3">
        <f>SUM(G4638:G4639)</f>
        <v>-14332229.9</v>
      </c>
      <c r="H4640" s="3">
        <f>SUM(H4638:H4639)</f>
        <v>1171750.8500000001</v>
      </c>
      <c r="I4640" s="3">
        <f>SUM(I4638:I4639)</f>
        <v>-305514.81</v>
      </c>
      <c r="J4640" s="4" t="s">
        <v>3369</v>
      </c>
      <c r="K4640" s="3">
        <f>SUM(K4638:K4639)</f>
        <v>866236.04</v>
      </c>
      <c r="L4640">
        <f t="shared" si="73"/>
        <v>1631</v>
      </c>
    </row>
    <row r="4641" spans="1:12" x14ac:dyDescent="0.25">
      <c r="A4641" t="s">
        <v>3227</v>
      </c>
      <c r="B4641">
        <v>2026</v>
      </c>
      <c r="C4641" t="s">
        <v>1</v>
      </c>
      <c r="D4641" t="s">
        <v>10</v>
      </c>
      <c r="E4641" t="s">
        <v>3228</v>
      </c>
      <c r="F4641" s="3">
        <v>7079627.5</v>
      </c>
      <c r="G4641" s="3">
        <v>-6577205.7999999998</v>
      </c>
      <c r="H4641" s="3">
        <v>502421.7</v>
      </c>
      <c r="I4641" s="3">
        <v>-188390.33</v>
      </c>
      <c r="J4641" s="4" t="s">
        <v>3369</v>
      </c>
      <c r="K4641" s="3">
        <v>314031.37</v>
      </c>
      <c r="L4641">
        <f t="shared" si="73"/>
        <v>1632</v>
      </c>
    </row>
    <row r="4642" spans="1:12" x14ac:dyDescent="0.25">
      <c r="A4642" t="s">
        <v>3227</v>
      </c>
      <c r="B4642">
        <v>2026</v>
      </c>
      <c r="C4642" t="s">
        <v>5</v>
      </c>
      <c r="D4642" t="s">
        <v>10</v>
      </c>
      <c r="E4642" t="s">
        <v>3228</v>
      </c>
      <c r="F4642" s="3">
        <v>396360</v>
      </c>
      <c r="G4642" s="3">
        <v>-311999</v>
      </c>
      <c r="H4642" s="3">
        <v>84361</v>
      </c>
      <c r="I4642" s="3">
        <v>-30755.68</v>
      </c>
      <c r="J4642" s="4" t="s">
        <v>3369</v>
      </c>
      <c r="K4642" s="3">
        <v>53605.32</v>
      </c>
      <c r="L4642">
        <f t="shared" si="73"/>
        <v>1632</v>
      </c>
    </row>
    <row r="4643" spans="1:12" x14ac:dyDescent="0.25">
      <c r="A4643" t="str">
        <f>A4642</f>
        <v>VFW Post 9289</v>
      </c>
      <c r="B4643">
        <f>B4642</f>
        <v>2026</v>
      </c>
      <c r="C4643" t="s">
        <v>3357</v>
      </c>
      <c r="D4643" t="str">
        <f>D4642</f>
        <v>501(c)(19)</v>
      </c>
      <c r="E4643" t="str">
        <f>E4642</f>
        <v>0232-48</v>
      </c>
      <c r="F4643" s="3">
        <f>SUM(F4641:F4642)</f>
        <v>7475987.5</v>
      </c>
      <c r="G4643" s="3">
        <f>SUM(G4641:G4642)</f>
        <v>-6889204.7999999998</v>
      </c>
      <c r="H4643" s="3">
        <f>SUM(H4641:H4642)</f>
        <v>586782.69999999995</v>
      </c>
      <c r="I4643" s="3">
        <f>SUM(I4641:I4642)</f>
        <v>-219146.00999999998</v>
      </c>
      <c r="J4643" s="4" t="s">
        <v>3369</v>
      </c>
      <c r="K4643" s="3">
        <f>SUM(K4641:K4642)</f>
        <v>367636.69</v>
      </c>
      <c r="L4643">
        <f t="shared" si="73"/>
        <v>1632</v>
      </c>
    </row>
    <row r="4644" spans="1:12" x14ac:dyDescent="0.25">
      <c r="A4644" t="s">
        <v>3229</v>
      </c>
      <c r="B4644">
        <v>2026</v>
      </c>
      <c r="C4644" t="s">
        <v>1</v>
      </c>
      <c r="D4644" t="s">
        <v>10</v>
      </c>
      <c r="E4644" t="s">
        <v>3230</v>
      </c>
      <c r="F4644" s="3">
        <v>5513042.2000000002</v>
      </c>
      <c r="G4644" s="3">
        <v>-5053263.95</v>
      </c>
      <c r="H4644" s="3">
        <v>459778.25</v>
      </c>
      <c r="I4644" s="3">
        <v>-135869.9</v>
      </c>
      <c r="J4644" s="4" t="s">
        <v>3369</v>
      </c>
      <c r="K4644" s="3">
        <v>323908.34999999998</v>
      </c>
      <c r="L4644">
        <f t="shared" si="73"/>
        <v>1633</v>
      </c>
    </row>
    <row r="4645" spans="1:12" x14ac:dyDescent="0.25">
      <c r="A4645" t="s">
        <v>3229</v>
      </c>
      <c r="B4645">
        <v>2026</v>
      </c>
      <c r="C4645" t="s">
        <v>5</v>
      </c>
      <c r="D4645" t="s">
        <v>10</v>
      </c>
      <c r="E4645" t="s">
        <v>3230</v>
      </c>
      <c r="F4645" s="3">
        <v>560854</v>
      </c>
      <c r="G4645" s="3">
        <v>-459705</v>
      </c>
      <c r="H4645" s="3">
        <v>101149</v>
      </c>
      <c r="I4645" s="3">
        <v>-19561.03</v>
      </c>
      <c r="J4645" s="4" t="s">
        <v>3369</v>
      </c>
      <c r="K4645" s="3">
        <v>81587.97</v>
      </c>
      <c r="L4645">
        <f t="shared" si="73"/>
        <v>1633</v>
      </c>
    </row>
    <row r="4646" spans="1:12" x14ac:dyDescent="0.25">
      <c r="A4646" t="str">
        <f>A4645</f>
        <v>vfwpost3740</v>
      </c>
      <c r="B4646">
        <f>B4645</f>
        <v>2026</v>
      </c>
      <c r="C4646" t="s">
        <v>3357</v>
      </c>
      <c r="D4646" t="str">
        <f>D4645</f>
        <v>501(c)(19)</v>
      </c>
      <c r="E4646" t="str">
        <f>E4645</f>
        <v>0049-36</v>
      </c>
      <c r="F4646" s="3">
        <f>SUM(F4644:F4645)</f>
        <v>6073896.2000000002</v>
      </c>
      <c r="G4646" s="3">
        <f>SUM(G4644:G4645)</f>
        <v>-5512968.9500000002</v>
      </c>
      <c r="H4646" s="3">
        <f>SUM(H4644:H4645)</f>
        <v>560927.25</v>
      </c>
      <c r="I4646" s="3">
        <f>SUM(I4644:I4645)</f>
        <v>-155430.93</v>
      </c>
      <c r="J4646" s="4" t="s">
        <v>3369</v>
      </c>
      <c r="K4646" s="3">
        <f>SUM(K4644:K4645)</f>
        <v>405496.31999999995</v>
      </c>
      <c r="L4646">
        <f t="shared" si="73"/>
        <v>1633</v>
      </c>
    </row>
    <row r="4647" spans="1:12" x14ac:dyDescent="0.25">
      <c r="A4647" t="s">
        <v>3231</v>
      </c>
      <c r="B4647">
        <v>2026</v>
      </c>
      <c r="C4647" t="s">
        <v>9</v>
      </c>
      <c r="D4647" t="s">
        <v>6</v>
      </c>
      <c r="E4647" t="s">
        <v>3232</v>
      </c>
      <c r="F4647" s="3">
        <v>13798.01</v>
      </c>
      <c r="G4647" s="3">
        <v>0</v>
      </c>
      <c r="H4647" s="3">
        <v>13798.01</v>
      </c>
      <c r="I4647" s="3">
        <v>-1981.35</v>
      </c>
      <c r="J4647" s="3">
        <v>0</v>
      </c>
      <c r="K4647" s="3">
        <v>11816.66</v>
      </c>
      <c r="L4647">
        <f t="shared" si="73"/>
        <v>1634</v>
      </c>
    </row>
    <row r="4648" spans="1:12" x14ac:dyDescent="0.25">
      <c r="A4648" t="str">
        <f>A4647</f>
        <v>Victory Christian School PTF</v>
      </c>
      <c r="B4648">
        <f>B4647</f>
        <v>2026</v>
      </c>
      <c r="C4648" t="s">
        <v>3357</v>
      </c>
      <c r="D4648" t="str">
        <f>D4647</f>
        <v>501(c)(3)</v>
      </c>
      <c r="E4648" t="str">
        <f>E4647</f>
        <v>0410-48</v>
      </c>
      <c r="F4648" s="3">
        <f>SUM(F4647)</f>
        <v>13798.01</v>
      </c>
      <c r="G4648" s="3">
        <f>SUM(G4647)</f>
        <v>0</v>
      </c>
      <c r="H4648" s="3">
        <f>SUM(H4647)</f>
        <v>13798.01</v>
      </c>
      <c r="I4648" s="3">
        <f>SUM(I4647)</f>
        <v>-1981.35</v>
      </c>
      <c r="J4648" s="3">
        <v>0</v>
      </c>
      <c r="K4648" s="3">
        <f>SUM(K4647)</f>
        <v>11816.66</v>
      </c>
      <c r="L4648">
        <f t="shared" si="73"/>
        <v>1634</v>
      </c>
    </row>
    <row r="4649" spans="1:12" x14ac:dyDescent="0.25">
      <c r="A4649" t="s">
        <v>3233</v>
      </c>
      <c r="B4649">
        <v>2026</v>
      </c>
      <c r="C4649" t="s">
        <v>1</v>
      </c>
      <c r="D4649" t="s">
        <v>10</v>
      </c>
      <c r="E4649" t="s">
        <v>3234</v>
      </c>
      <c r="F4649" s="3">
        <v>13541690.25</v>
      </c>
      <c r="G4649" s="3">
        <v>-12551351.550000001</v>
      </c>
      <c r="H4649" s="3">
        <v>990338.7</v>
      </c>
      <c r="I4649" s="3">
        <v>-315452.40000000002</v>
      </c>
      <c r="J4649" s="4" t="s">
        <v>3369</v>
      </c>
      <c r="K4649" s="3">
        <v>674886.3</v>
      </c>
      <c r="L4649">
        <f t="shared" si="73"/>
        <v>1635</v>
      </c>
    </row>
    <row r="4650" spans="1:12" x14ac:dyDescent="0.25">
      <c r="A4650" t="s">
        <v>3233</v>
      </c>
      <c r="B4650">
        <v>2026</v>
      </c>
      <c r="C4650" t="s">
        <v>5</v>
      </c>
      <c r="D4650" t="s">
        <v>10</v>
      </c>
      <c r="E4650" t="s">
        <v>3234</v>
      </c>
      <c r="F4650" s="3">
        <v>144648</v>
      </c>
      <c r="G4650" s="3">
        <v>-117678</v>
      </c>
      <c r="H4650" s="3">
        <v>26970</v>
      </c>
      <c r="I4650" s="3">
        <v>-15898.68</v>
      </c>
      <c r="J4650" s="4" t="s">
        <v>3369</v>
      </c>
      <c r="K4650" s="3">
        <v>11071.32</v>
      </c>
      <c r="L4650">
        <f t="shared" si="73"/>
        <v>1635</v>
      </c>
    </row>
    <row r="4651" spans="1:12" x14ac:dyDescent="0.25">
      <c r="A4651" t="str">
        <f>A4650</f>
        <v xml:space="preserve">VIETNAM ERA MEMORIAL POST NO. 5018 VETERANS OF FOREIGN WARS OF UNITED </v>
      </c>
      <c r="B4651">
        <f>B4650</f>
        <v>2026</v>
      </c>
      <c r="C4651" t="s">
        <v>3357</v>
      </c>
      <c r="D4651" t="str">
        <f>D4650</f>
        <v>501(c)(19)</v>
      </c>
      <c r="E4651" t="str">
        <f>E4650</f>
        <v>0185-48</v>
      </c>
      <c r="F4651" s="3">
        <f>SUM(F4649:F4650)</f>
        <v>13686338.25</v>
      </c>
      <c r="G4651" s="3">
        <f>SUM(G4649:G4650)</f>
        <v>-12669029.550000001</v>
      </c>
      <c r="H4651" s="3">
        <f>SUM(H4649:H4650)</f>
        <v>1017308.7</v>
      </c>
      <c r="I4651" s="3">
        <f>SUM(I4649:I4650)</f>
        <v>-331351.08</v>
      </c>
      <c r="J4651" s="4" t="s">
        <v>3369</v>
      </c>
      <c r="K4651" s="3">
        <f>SUM(K4649:K4650)</f>
        <v>685957.62</v>
      </c>
      <c r="L4651">
        <f t="shared" si="73"/>
        <v>1635</v>
      </c>
    </row>
    <row r="4652" spans="1:12" x14ac:dyDescent="0.25">
      <c r="A4652" t="s">
        <v>3235</v>
      </c>
      <c r="B4652">
        <v>2026</v>
      </c>
      <c r="C4652" t="s">
        <v>9</v>
      </c>
      <c r="D4652" t="s">
        <v>6</v>
      </c>
      <c r="E4652" t="s">
        <v>3236</v>
      </c>
      <c r="F4652" s="3">
        <v>4267</v>
      </c>
      <c r="G4652" s="3">
        <v>0</v>
      </c>
      <c r="H4652" s="3">
        <v>4267</v>
      </c>
      <c r="I4652" s="3">
        <v>-1181.7</v>
      </c>
      <c r="J4652" s="3">
        <v>555.39</v>
      </c>
      <c r="K4652" s="3">
        <v>3640.69</v>
      </c>
      <c r="L4652">
        <f t="shared" si="73"/>
        <v>1636</v>
      </c>
    </row>
    <row r="4653" spans="1:12" x14ac:dyDescent="0.25">
      <c r="A4653" t="str">
        <f>A4652</f>
        <v>Village of Convoy Historical Society</v>
      </c>
      <c r="B4653">
        <f>B4652</f>
        <v>2026</v>
      </c>
      <c r="C4653" t="s">
        <v>3357</v>
      </c>
      <c r="D4653" t="str">
        <f>D4652</f>
        <v>501(c)(3)</v>
      </c>
      <c r="E4653" t="str">
        <f>E4652</f>
        <v>0409-48</v>
      </c>
      <c r="F4653" s="3">
        <f>SUM(F4652)</f>
        <v>4267</v>
      </c>
      <c r="G4653" s="3">
        <f>SUM(G4652)</f>
        <v>0</v>
      </c>
      <c r="H4653" s="3">
        <f>SUM(H4652)</f>
        <v>4267</v>
      </c>
      <c r="I4653" s="3">
        <f>SUM(I4652)</f>
        <v>-1181.7</v>
      </c>
      <c r="J4653" s="3">
        <v>555.39</v>
      </c>
      <c r="K4653" s="3">
        <f>SUM(K4652)</f>
        <v>3640.69</v>
      </c>
      <c r="L4653">
        <f t="shared" si="73"/>
        <v>1636</v>
      </c>
    </row>
    <row r="4654" spans="1:12" x14ac:dyDescent="0.25">
      <c r="A4654" t="s">
        <v>3237</v>
      </c>
      <c r="B4654">
        <v>2026</v>
      </c>
      <c r="C4654" t="s">
        <v>9</v>
      </c>
      <c r="D4654" t="s">
        <v>6</v>
      </c>
      <c r="E4654" t="s">
        <v>3238</v>
      </c>
      <c r="F4654" s="3">
        <v>10000</v>
      </c>
      <c r="G4654" s="3">
        <v>0</v>
      </c>
      <c r="H4654" s="3">
        <v>10000</v>
      </c>
      <c r="I4654" s="3">
        <v>-1850</v>
      </c>
      <c r="J4654" s="3">
        <v>0</v>
      </c>
      <c r="K4654" s="3">
        <v>8150</v>
      </c>
      <c r="L4654">
        <f t="shared" si="73"/>
        <v>1637</v>
      </c>
    </row>
    <row r="4655" spans="1:12" x14ac:dyDescent="0.25">
      <c r="A4655" t="str">
        <f>A4654</f>
        <v>Voices of the Trumbull Pound Dogs</v>
      </c>
      <c r="B4655">
        <f>B4654</f>
        <v>2026</v>
      </c>
      <c r="C4655" t="s">
        <v>3357</v>
      </c>
      <c r="D4655" t="str">
        <f>D4654</f>
        <v>501(c)(3)</v>
      </c>
      <c r="E4655" t="str">
        <f>E4654</f>
        <v>0411-48</v>
      </c>
      <c r="F4655" s="3">
        <f>SUM(F4654)</f>
        <v>10000</v>
      </c>
      <c r="G4655" s="3">
        <f>SUM(G4654)</f>
        <v>0</v>
      </c>
      <c r="H4655" s="3">
        <f>SUM(H4654)</f>
        <v>10000</v>
      </c>
      <c r="I4655" s="3">
        <f>SUM(I4654)</f>
        <v>-1850</v>
      </c>
      <c r="J4655" s="3">
        <v>0</v>
      </c>
      <c r="K4655" s="3">
        <f>SUM(K4654)</f>
        <v>8150</v>
      </c>
      <c r="L4655">
        <f t="shared" si="73"/>
        <v>1637</v>
      </c>
    </row>
    <row r="4656" spans="1:12" x14ac:dyDescent="0.25">
      <c r="A4656" t="s">
        <v>3239</v>
      </c>
      <c r="B4656">
        <v>2026</v>
      </c>
      <c r="C4656" t="s">
        <v>9</v>
      </c>
      <c r="D4656" t="s">
        <v>6</v>
      </c>
      <c r="E4656" t="s">
        <v>3240</v>
      </c>
      <c r="F4656" s="3">
        <v>35774</v>
      </c>
      <c r="G4656" s="3">
        <v>0</v>
      </c>
      <c r="H4656" s="3">
        <v>35774</v>
      </c>
      <c r="I4656" s="3">
        <v>-53881.51</v>
      </c>
      <c r="J4656" s="3">
        <v>0</v>
      </c>
      <c r="K4656" s="3">
        <v>-18107.509999999998</v>
      </c>
      <c r="L4656">
        <f t="shared" si="73"/>
        <v>1638</v>
      </c>
    </row>
    <row r="4657" spans="1:12" x14ac:dyDescent="0.25">
      <c r="A4657" t="s">
        <v>3239</v>
      </c>
      <c r="B4657">
        <v>2026</v>
      </c>
      <c r="C4657" t="s">
        <v>12</v>
      </c>
      <c r="D4657" t="s">
        <v>6</v>
      </c>
      <c r="E4657" t="s">
        <v>3240</v>
      </c>
      <c r="F4657" s="3">
        <v>223250</v>
      </c>
      <c r="G4657" s="3">
        <v>-166320</v>
      </c>
      <c r="H4657" s="3">
        <v>56930</v>
      </c>
      <c r="I4657" s="3">
        <v>-20621.07</v>
      </c>
      <c r="J4657" s="4" t="s">
        <v>3369</v>
      </c>
      <c r="K4657" s="3">
        <v>36308.93</v>
      </c>
      <c r="L4657">
        <f t="shared" si="73"/>
        <v>1638</v>
      </c>
    </row>
    <row r="4658" spans="1:12" x14ac:dyDescent="0.25">
      <c r="A4658" t="str">
        <f>A4657</f>
        <v>Volunteer Firemen of Rarden Fire Department, Inc.</v>
      </c>
      <c r="B4658">
        <f>B4657</f>
        <v>2026</v>
      </c>
      <c r="C4658" t="s">
        <v>3357</v>
      </c>
      <c r="D4658" t="str">
        <f>D4657</f>
        <v>501(c)(3)</v>
      </c>
      <c r="E4658" t="str">
        <f>E4657</f>
        <v>0047-48</v>
      </c>
      <c r="F4658" s="3">
        <f>SUM(F4656:F4657)</f>
        <v>259024</v>
      </c>
      <c r="G4658" s="3">
        <f>SUM(G4656:G4657)</f>
        <v>-166320</v>
      </c>
      <c r="H4658" s="3">
        <f>SUM(H4656:H4657)</f>
        <v>92704</v>
      </c>
      <c r="I4658" s="3">
        <f>SUM(I4656:I4657)</f>
        <v>-74502.58</v>
      </c>
      <c r="J4658" s="3">
        <v>0</v>
      </c>
      <c r="K4658" s="3">
        <f>SUM(K4656:K4657)</f>
        <v>18201.420000000002</v>
      </c>
      <c r="L4658">
        <f t="shared" si="73"/>
        <v>1638</v>
      </c>
    </row>
    <row r="4659" spans="1:12" x14ac:dyDescent="0.25">
      <c r="A4659" t="s">
        <v>3241</v>
      </c>
      <c r="B4659">
        <v>2026</v>
      </c>
      <c r="C4659" t="s">
        <v>1</v>
      </c>
      <c r="D4659" t="s">
        <v>10</v>
      </c>
      <c r="E4659" t="s">
        <v>3242</v>
      </c>
      <c r="F4659" s="3">
        <v>3758815.75</v>
      </c>
      <c r="G4659" s="3">
        <v>-3471073.6</v>
      </c>
      <c r="H4659" s="3">
        <v>287742.15000000002</v>
      </c>
      <c r="I4659" s="3">
        <v>-91662.65</v>
      </c>
      <c r="J4659" s="4" t="s">
        <v>3369</v>
      </c>
      <c r="K4659" s="3">
        <v>196079.5</v>
      </c>
      <c r="L4659">
        <f t="shared" si="73"/>
        <v>1639</v>
      </c>
    </row>
    <row r="4660" spans="1:12" x14ac:dyDescent="0.25">
      <c r="A4660" t="s">
        <v>3241</v>
      </c>
      <c r="B4660">
        <v>2026</v>
      </c>
      <c r="C4660" t="s">
        <v>5</v>
      </c>
      <c r="D4660" t="s">
        <v>10</v>
      </c>
      <c r="E4660" t="s">
        <v>3242</v>
      </c>
      <c r="F4660" s="3">
        <v>121474</v>
      </c>
      <c r="G4660" s="3">
        <v>-101204.83</v>
      </c>
      <c r="H4660" s="3">
        <v>20269.169999999998</v>
      </c>
      <c r="I4660" s="3">
        <v>-3442.27</v>
      </c>
      <c r="J4660" s="4" t="s">
        <v>3369</v>
      </c>
      <c r="K4660" s="3">
        <v>16826.900000000001</v>
      </c>
      <c r="L4660">
        <f t="shared" si="73"/>
        <v>1639</v>
      </c>
    </row>
    <row r="4661" spans="1:12" x14ac:dyDescent="0.25">
      <c r="A4661" t="str">
        <f>A4660</f>
        <v>Walter E Bauer VFW 1078</v>
      </c>
      <c r="B4661">
        <f>B4660</f>
        <v>2026</v>
      </c>
      <c r="C4661" t="s">
        <v>3357</v>
      </c>
      <c r="D4661" t="str">
        <f>D4660</f>
        <v>501(c)(19)</v>
      </c>
      <c r="E4661" t="str">
        <f>E4660</f>
        <v>0307-48</v>
      </c>
      <c r="F4661" s="3">
        <f>SUM(F4659:F4660)</f>
        <v>3880289.75</v>
      </c>
      <c r="G4661" s="3">
        <f>SUM(G4659:G4660)</f>
        <v>-3572278.43</v>
      </c>
      <c r="H4661" s="3">
        <f>SUM(H4659:H4660)</f>
        <v>308011.32</v>
      </c>
      <c r="I4661" s="3">
        <f>SUM(I4659:I4660)</f>
        <v>-95104.92</v>
      </c>
      <c r="J4661" s="4" t="s">
        <v>3369</v>
      </c>
      <c r="K4661" s="3">
        <f>SUM(K4659:K4660)</f>
        <v>212906.4</v>
      </c>
      <c r="L4661">
        <f t="shared" si="73"/>
        <v>1639</v>
      </c>
    </row>
    <row r="4662" spans="1:12" x14ac:dyDescent="0.25">
      <c r="A4662" t="s">
        <v>3243</v>
      </c>
      <c r="B4662">
        <v>2026</v>
      </c>
      <c r="C4662" t="s">
        <v>9</v>
      </c>
      <c r="D4662" t="s">
        <v>6</v>
      </c>
      <c r="E4662" t="s">
        <v>3244</v>
      </c>
      <c r="F4662" s="3">
        <v>63345</v>
      </c>
      <c r="G4662" s="3">
        <v>0</v>
      </c>
      <c r="H4662" s="3">
        <v>63345</v>
      </c>
      <c r="I4662" s="3">
        <v>-23584.37</v>
      </c>
      <c r="J4662" s="3">
        <v>0</v>
      </c>
      <c r="K4662" s="3">
        <v>39760.629999999997</v>
      </c>
      <c r="L4662">
        <f t="shared" si="73"/>
        <v>1640</v>
      </c>
    </row>
    <row r="4663" spans="1:12" x14ac:dyDescent="0.25">
      <c r="A4663" t="s">
        <v>3243</v>
      </c>
      <c r="B4663">
        <v>2026</v>
      </c>
      <c r="C4663" t="s">
        <v>12</v>
      </c>
      <c r="D4663" t="s">
        <v>6</v>
      </c>
      <c r="E4663" t="s">
        <v>3244</v>
      </c>
      <c r="F4663" s="3">
        <v>4688</v>
      </c>
      <c r="G4663" s="3">
        <v>-1400.79</v>
      </c>
      <c r="H4663" s="3">
        <v>3287.21</v>
      </c>
      <c r="I4663" s="3">
        <v>-91.9</v>
      </c>
      <c r="J4663" s="4" t="s">
        <v>3369</v>
      </c>
      <c r="K4663" s="3">
        <v>3195.31</v>
      </c>
      <c r="L4663">
        <f t="shared" si="73"/>
        <v>1640</v>
      </c>
    </row>
    <row r="4664" spans="1:12" x14ac:dyDescent="0.25">
      <c r="A4664" t="str">
        <f>A4663</f>
        <v>Wapakoneta Athletic Boosters</v>
      </c>
      <c r="B4664">
        <f>B4663</f>
        <v>2026</v>
      </c>
      <c r="C4664" t="s">
        <v>3357</v>
      </c>
      <c r="D4664" t="str">
        <f>D4663</f>
        <v>501(c)(3)</v>
      </c>
      <c r="E4664" t="str">
        <f>E4663</f>
        <v>0190-49</v>
      </c>
      <c r="F4664" s="3">
        <f>SUM(F4662:F4663)</f>
        <v>68033</v>
      </c>
      <c r="G4664" s="3">
        <f>SUM(G4662:G4663)</f>
        <v>-1400.79</v>
      </c>
      <c r="H4664" s="3">
        <f>SUM(H4662:H4663)</f>
        <v>66632.210000000006</v>
      </c>
      <c r="I4664" s="3">
        <f>SUM(I4662:I4663)</f>
        <v>-23676.27</v>
      </c>
      <c r="J4664" s="3">
        <v>0</v>
      </c>
      <c r="K4664" s="3">
        <f>SUM(K4662:K4663)</f>
        <v>42955.939999999995</v>
      </c>
      <c r="L4664">
        <f t="shared" si="73"/>
        <v>1640</v>
      </c>
    </row>
    <row r="4665" spans="1:12" x14ac:dyDescent="0.25">
      <c r="A4665" t="s">
        <v>3245</v>
      </c>
      <c r="B4665">
        <v>2026</v>
      </c>
      <c r="C4665" t="s">
        <v>9</v>
      </c>
      <c r="D4665" t="s">
        <v>6</v>
      </c>
      <c r="E4665" t="s">
        <v>3246</v>
      </c>
      <c r="F4665" s="3">
        <v>497224</v>
      </c>
      <c r="G4665" s="3">
        <v>0</v>
      </c>
      <c r="H4665" s="3">
        <v>497224</v>
      </c>
      <c r="I4665" s="3">
        <v>-870364</v>
      </c>
      <c r="J4665" s="3">
        <v>0</v>
      </c>
      <c r="K4665" s="3">
        <v>-373140</v>
      </c>
      <c r="L4665">
        <f t="shared" si="73"/>
        <v>1641</v>
      </c>
    </row>
    <row r="4666" spans="1:12" x14ac:dyDescent="0.25">
      <c r="A4666" t="s">
        <v>3245</v>
      </c>
      <c r="B4666">
        <v>2026</v>
      </c>
      <c r="C4666" t="s">
        <v>12</v>
      </c>
      <c r="D4666" t="s">
        <v>6</v>
      </c>
      <c r="E4666" t="s">
        <v>3246</v>
      </c>
      <c r="F4666" s="3">
        <v>4389349</v>
      </c>
      <c r="G4666" s="3">
        <v>-3259869</v>
      </c>
      <c r="H4666" s="3">
        <v>1129480</v>
      </c>
      <c r="I4666" s="3">
        <v>-188742</v>
      </c>
      <c r="J4666" s="4" t="s">
        <v>3369</v>
      </c>
      <c r="K4666" s="3">
        <v>940738</v>
      </c>
      <c r="L4666">
        <f t="shared" si="73"/>
        <v>1641</v>
      </c>
    </row>
    <row r="4667" spans="1:12" x14ac:dyDescent="0.25">
      <c r="A4667" t="str">
        <f>A4666</f>
        <v>Warhawk-Comet Baseball Club</v>
      </c>
      <c r="B4667">
        <f>B4666</f>
        <v>2026</v>
      </c>
      <c r="C4667" t="s">
        <v>3357</v>
      </c>
      <c r="D4667" t="str">
        <f>D4666</f>
        <v>501(c)(3)</v>
      </c>
      <c r="E4667" t="str">
        <f>E4666</f>
        <v>0132-49</v>
      </c>
      <c r="F4667" s="3">
        <f>SUM(F4665:F4666)</f>
        <v>4886573</v>
      </c>
      <c r="G4667" s="3">
        <f>SUM(G4665:G4666)</f>
        <v>-3259869</v>
      </c>
      <c r="H4667" s="3">
        <f>SUM(H4665:H4666)</f>
        <v>1626704</v>
      </c>
      <c r="I4667" s="3">
        <f>SUM(I4665:I4666)</f>
        <v>-1059106</v>
      </c>
      <c r="J4667" s="3">
        <v>0</v>
      </c>
      <c r="K4667" s="3">
        <f>SUM(K4665:K4666)</f>
        <v>567598</v>
      </c>
      <c r="L4667">
        <f t="shared" si="73"/>
        <v>1641</v>
      </c>
    </row>
    <row r="4668" spans="1:12" x14ac:dyDescent="0.25">
      <c r="A4668" t="s">
        <v>3247</v>
      </c>
      <c r="B4668">
        <v>2026</v>
      </c>
      <c r="C4668" t="s">
        <v>5</v>
      </c>
      <c r="D4668" t="s">
        <v>6</v>
      </c>
      <c r="E4668" t="s">
        <v>3248</v>
      </c>
      <c r="F4668" s="3">
        <v>255780</v>
      </c>
      <c r="G4668" s="3">
        <v>-206037</v>
      </c>
      <c r="H4668" s="3">
        <v>49743</v>
      </c>
      <c r="I4668" s="3">
        <v>-10542.75</v>
      </c>
      <c r="J4668" s="4" t="s">
        <v>3369</v>
      </c>
      <c r="K4668" s="3">
        <v>39200.25</v>
      </c>
      <c r="L4668">
        <f t="shared" si="73"/>
        <v>1642</v>
      </c>
    </row>
    <row r="4669" spans="1:12" x14ac:dyDescent="0.25">
      <c r="A4669" t="str">
        <f>A4668</f>
        <v>Warren Sports Club</v>
      </c>
      <c r="B4669">
        <f>B4668</f>
        <v>2026</v>
      </c>
      <c r="C4669" t="s">
        <v>3357</v>
      </c>
      <c r="D4669" t="str">
        <f>D4668</f>
        <v>501(c)(3)</v>
      </c>
      <c r="E4669" t="str">
        <f>E4668</f>
        <v>0195-49</v>
      </c>
      <c r="F4669" s="3">
        <f>SUM(F4668)</f>
        <v>255780</v>
      </c>
      <c r="G4669" s="3">
        <f>SUM(G4668)</f>
        <v>-206037</v>
      </c>
      <c r="H4669" s="3">
        <f>SUM(H4668)</f>
        <v>49743</v>
      </c>
      <c r="I4669" s="3">
        <f>SUM(I4668)</f>
        <v>-10542.75</v>
      </c>
      <c r="J4669" s="4" t="s">
        <v>3369</v>
      </c>
      <c r="K4669" s="3">
        <f>SUM(K4668)</f>
        <v>39200.25</v>
      </c>
      <c r="L4669">
        <f t="shared" si="73"/>
        <v>1642</v>
      </c>
    </row>
    <row r="4670" spans="1:12" x14ac:dyDescent="0.25">
      <c r="A4670" t="s">
        <v>3249</v>
      </c>
      <c r="B4670">
        <v>2026</v>
      </c>
      <c r="C4670" t="s">
        <v>5</v>
      </c>
      <c r="D4670" t="s">
        <v>6</v>
      </c>
      <c r="E4670" t="s">
        <v>3250</v>
      </c>
      <c r="F4670" s="3">
        <v>245815</v>
      </c>
      <c r="G4670" s="3">
        <v>-198291</v>
      </c>
      <c r="H4670" s="3">
        <v>47524</v>
      </c>
      <c r="I4670" s="3">
        <v>-13728.9</v>
      </c>
      <c r="J4670" s="4" t="s">
        <v>3369</v>
      </c>
      <c r="K4670" s="3">
        <v>33795.1</v>
      </c>
      <c r="L4670">
        <f t="shared" si="73"/>
        <v>1643</v>
      </c>
    </row>
    <row r="4671" spans="1:12" x14ac:dyDescent="0.25">
      <c r="A4671" t="str">
        <f>A4670</f>
        <v>Washington Local Schools Foundation</v>
      </c>
      <c r="B4671">
        <f>B4670</f>
        <v>2026</v>
      </c>
      <c r="C4671" t="s">
        <v>3357</v>
      </c>
      <c r="D4671" t="str">
        <f>D4670</f>
        <v>501(c)(3)</v>
      </c>
      <c r="E4671" t="str">
        <f>E4670</f>
        <v>0184-49</v>
      </c>
      <c r="F4671" s="3">
        <f>SUM(F4670)</f>
        <v>245815</v>
      </c>
      <c r="G4671" s="3">
        <f>SUM(G4670)</f>
        <v>-198291</v>
      </c>
      <c r="H4671" s="3">
        <f>SUM(H4670)</f>
        <v>47524</v>
      </c>
      <c r="I4671" s="3">
        <f>SUM(I4670)</f>
        <v>-13728.9</v>
      </c>
      <c r="J4671" s="4" t="s">
        <v>3369</v>
      </c>
      <c r="K4671" s="3">
        <f>SUM(K4670)</f>
        <v>33795.1</v>
      </c>
      <c r="L4671">
        <f t="shared" si="73"/>
        <v>1643</v>
      </c>
    </row>
    <row r="4672" spans="1:12" x14ac:dyDescent="0.25">
      <c r="A4672" t="s">
        <v>3251</v>
      </c>
      <c r="B4672">
        <v>2026</v>
      </c>
      <c r="C4672" t="s">
        <v>9</v>
      </c>
      <c r="D4672" t="s">
        <v>6</v>
      </c>
      <c r="E4672" t="s">
        <v>3252</v>
      </c>
      <c r="F4672" s="3">
        <v>16051</v>
      </c>
      <c r="G4672" s="3">
        <v>0</v>
      </c>
      <c r="H4672" s="3">
        <v>16051</v>
      </c>
      <c r="I4672" s="3">
        <v>-3249.46</v>
      </c>
      <c r="J4672" s="3">
        <v>1143.76</v>
      </c>
      <c r="K4672" s="3">
        <v>13945.3</v>
      </c>
      <c r="L4672">
        <f t="shared" si="73"/>
        <v>1644</v>
      </c>
    </row>
    <row r="4673" spans="1:12" x14ac:dyDescent="0.25">
      <c r="A4673" t="str">
        <f>A4672</f>
        <v>Waterford PTO</v>
      </c>
      <c r="B4673">
        <f>B4672</f>
        <v>2026</v>
      </c>
      <c r="C4673" t="s">
        <v>3357</v>
      </c>
      <c r="D4673" t="str">
        <f>D4672</f>
        <v>501(c)(3)</v>
      </c>
      <c r="E4673" t="str">
        <f>E4672</f>
        <v>0185-49</v>
      </c>
      <c r="F4673" s="3">
        <f>SUM(F4672)</f>
        <v>16051</v>
      </c>
      <c r="G4673" s="3">
        <f>SUM(G4672)</f>
        <v>0</v>
      </c>
      <c r="H4673" s="3">
        <f>SUM(H4672)</f>
        <v>16051</v>
      </c>
      <c r="I4673" s="3">
        <f>SUM(I4672)</f>
        <v>-3249.46</v>
      </c>
      <c r="J4673" s="3">
        <v>1143.76</v>
      </c>
      <c r="K4673" s="3">
        <f>SUM(K4672)</f>
        <v>13945.3</v>
      </c>
      <c r="L4673">
        <f t="shared" si="73"/>
        <v>1644</v>
      </c>
    </row>
    <row r="4674" spans="1:12" x14ac:dyDescent="0.25">
      <c r="A4674" t="s">
        <v>3253</v>
      </c>
      <c r="B4674">
        <v>2026</v>
      </c>
      <c r="C4674" t="s">
        <v>9</v>
      </c>
      <c r="D4674" t="s">
        <v>6</v>
      </c>
      <c r="E4674" t="s">
        <v>3254</v>
      </c>
      <c r="F4674" s="3">
        <v>50674</v>
      </c>
      <c r="G4674" s="3">
        <v>0</v>
      </c>
      <c r="H4674" s="3">
        <v>50674</v>
      </c>
      <c r="I4674" s="3">
        <v>-39932.379999999997</v>
      </c>
      <c r="J4674" s="3">
        <v>0</v>
      </c>
      <c r="K4674" s="3">
        <v>10741.62</v>
      </c>
      <c r="L4674">
        <f t="shared" si="73"/>
        <v>1645</v>
      </c>
    </row>
    <row r="4675" spans="1:12" x14ac:dyDescent="0.25">
      <c r="A4675" t="s">
        <v>3253</v>
      </c>
      <c r="B4675">
        <v>2026</v>
      </c>
      <c r="C4675" t="s">
        <v>12</v>
      </c>
      <c r="D4675" t="s">
        <v>6</v>
      </c>
      <c r="E4675" t="s">
        <v>3254</v>
      </c>
      <c r="F4675" s="3">
        <v>85430</v>
      </c>
      <c r="G4675" s="3">
        <v>-63644</v>
      </c>
      <c r="H4675" s="3">
        <v>21786</v>
      </c>
      <c r="I4675" s="3">
        <v>-4185</v>
      </c>
      <c r="J4675" s="4" t="s">
        <v>3369</v>
      </c>
      <c r="K4675" s="3">
        <v>17601</v>
      </c>
      <c r="L4675">
        <f t="shared" si="73"/>
        <v>1645</v>
      </c>
    </row>
    <row r="4676" spans="1:12" x14ac:dyDescent="0.25">
      <c r="A4676" t="str">
        <f>A4675</f>
        <v>Watkins Memorial Athletic Association</v>
      </c>
      <c r="B4676">
        <f>B4675</f>
        <v>2026</v>
      </c>
      <c r="C4676" t="s">
        <v>3357</v>
      </c>
      <c r="D4676" t="str">
        <f>D4675</f>
        <v>501(c)(3)</v>
      </c>
      <c r="E4676" t="str">
        <f>E4675</f>
        <v>0178-49</v>
      </c>
      <c r="F4676" s="3">
        <f>SUM(F4674:F4675)</f>
        <v>136104</v>
      </c>
      <c r="G4676" s="3">
        <f>SUM(G4674:G4675)</f>
        <v>-63644</v>
      </c>
      <c r="H4676" s="3">
        <f>SUM(H4674:H4675)</f>
        <v>72460</v>
      </c>
      <c r="I4676" s="3">
        <f>SUM(I4674:I4675)</f>
        <v>-44117.38</v>
      </c>
      <c r="J4676" s="3">
        <v>0</v>
      </c>
      <c r="K4676" s="3">
        <f>SUM(K4674:K4675)</f>
        <v>28342.620000000003</v>
      </c>
      <c r="L4676">
        <f t="shared" ref="L4676:L4739" si="74">IF(E4676=E4675,L4675,L4675+1)</f>
        <v>1645</v>
      </c>
    </row>
    <row r="4677" spans="1:12" x14ac:dyDescent="0.25">
      <c r="A4677" t="s">
        <v>3255</v>
      </c>
      <c r="B4677">
        <v>2026</v>
      </c>
      <c r="C4677" t="s">
        <v>5</v>
      </c>
      <c r="D4677" t="s">
        <v>6</v>
      </c>
      <c r="E4677" t="s">
        <v>3256</v>
      </c>
      <c r="F4677" s="3">
        <v>16000</v>
      </c>
      <c r="G4677" s="3">
        <v>-12884</v>
      </c>
      <c r="H4677" s="3">
        <v>3116</v>
      </c>
      <c r="I4677" s="3">
        <v>-960</v>
      </c>
      <c r="J4677" s="4" t="s">
        <v>3369</v>
      </c>
      <c r="K4677" s="3">
        <v>2156</v>
      </c>
      <c r="L4677">
        <f t="shared" si="74"/>
        <v>1646</v>
      </c>
    </row>
    <row r="4678" spans="1:12" x14ac:dyDescent="0.25">
      <c r="A4678" t="str">
        <f>A4677</f>
        <v>Wauseon Athletic Boosters</v>
      </c>
      <c r="B4678">
        <f>B4677</f>
        <v>2026</v>
      </c>
      <c r="C4678" t="s">
        <v>3357</v>
      </c>
      <c r="D4678" t="str">
        <f>D4677</f>
        <v>501(c)(3)</v>
      </c>
      <c r="E4678" t="str">
        <f>E4677</f>
        <v>0198-49</v>
      </c>
      <c r="F4678" s="3">
        <f>SUM(F4677)</f>
        <v>16000</v>
      </c>
      <c r="G4678" s="3">
        <f>SUM(G4677)</f>
        <v>-12884</v>
      </c>
      <c r="H4678" s="3">
        <f>SUM(H4677)</f>
        <v>3116</v>
      </c>
      <c r="I4678" s="3">
        <f>SUM(I4677)</f>
        <v>-960</v>
      </c>
      <c r="J4678" s="4" t="s">
        <v>3369</v>
      </c>
      <c r="K4678" s="3">
        <f>SUM(K4677)</f>
        <v>2156</v>
      </c>
      <c r="L4678">
        <f t="shared" si="74"/>
        <v>1646</v>
      </c>
    </row>
    <row r="4679" spans="1:12" x14ac:dyDescent="0.25">
      <c r="A4679" t="s">
        <v>3257</v>
      </c>
      <c r="B4679">
        <v>2026</v>
      </c>
      <c r="C4679" t="s">
        <v>5</v>
      </c>
      <c r="D4679" t="s">
        <v>6</v>
      </c>
      <c r="E4679" t="s">
        <v>3258</v>
      </c>
      <c r="F4679" s="3">
        <v>13755</v>
      </c>
      <c r="G4679" s="3">
        <v>-6829.79</v>
      </c>
      <c r="H4679" s="3">
        <v>6925.21</v>
      </c>
      <c r="I4679" s="3">
        <v>-233.63</v>
      </c>
      <c r="J4679" s="4" t="s">
        <v>3369</v>
      </c>
      <c r="K4679" s="3">
        <v>6691.58</v>
      </c>
      <c r="L4679">
        <f t="shared" si="74"/>
        <v>1647</v>
      </c>
    </row>
    <row r="4680" spans="1:12" x14ac:dyDescent="0.25">
      <c r="A4680" t="str">
        <f>A4679</f>
        <v>Wayne County Fair</v>
      </c>
      <c r="B4680">
        <f>B4679</f>
        <v>2026</v>
      </c>
      <c r="C4680" t="s">
        <v>3357</v>
      </c>
      <c r="D4680" t="str">
        <f>D4679</f>
        <v>501(c)(3)</v>
      </c>
      <c r="E4680" t="str">
        <f>E4679</f>
        <v>0186-49</v>
      </c>
      <c r="F4680" s="3">
        <f>SUM(F4679)</f>
        <v>13755</v>
      </c>
      <c r="G4680" s="3">
        <f>SUM(G4679)</f>
        <v>-6829.79</v>
      </c>
      <c r="H4680" s="3">
        <f>SUM(H4679)</f>
        <v>6925.21</v>
      </c>
      <c r="I4680" s="3">
        <f>SUM(I4679)</f>
        <v>-233.63</v>
      </c>
      <c r="J4680" s="4" t="s">
        <v>3369</v>
      </c>
      <c r="K4680" s="3">
        <f>SUM(K4679)</f>
        <v>6691.58</v>
      </c>
      <c r="L4680">
        <f t="shared" si="74"/>
        <v>1647</v>
      </c>
    </row>
    <row r="4681" spans="1:12" x14ac:dyDescent="0.25">
      <c r="A4681" t="s">
        <v>3259</v>
      </c>
      <c r="B4681">
        <v>2026</v>
      </c>
      <c r="C4681" t="s">
        <v>5</v>
      </c>
      <c r="D4681" t="s">
        <v>6</v>
      </c>
      <c r="E4681" t="s">
        <v>3260</v>
      </c>
      <c r="F4681" s="3">
        <v>280.25</v>
      </c>
      <c r="G4681" s="3">
        <v>-112</v>
      </c>
      <c r="H4681" s="3">
        <v>168.25</v>
      </c>
      <c r="I4681" s="3">
        <v>-47.5</v>
      </c>
      <c r="J4681" s="4" t="s">
        <v>3369</v>
      </c>
      <c r="K4681" s="3">
        <v>120.75</v>
      </c>
      <c r="L4681">
        <f t="shared" si="74"/>
        <v>1648</v>
      </c>
    </row>
    <row r="4682" spans="1:12" x14ac:dyDescent="0.25">
      <c r="A4682" t="str">
        <f>A4681</f>
        <v>We Care Arts</v>
      </c>
      <c r="B4682">
        <f>B4681</f>
        <v>2026</v>
      </c>
      <c r="C4682" t="s">
        <v>3357</v>
      </c>
      <c r="D4682" t="str">
        <f>D4681</f>
        <v>501(c)(3)</v>
      </c>
      <c r="E4682" t="str">
        <f>E4681</f>
        <v>0189-49</v>
      </c>
      <c r="F4682" s="3">
        <f>SUM(F4681)</f>
        <v>280.25</v>
      </c>
      <c r="G4682" s="3">
        <f>SUM(G4681)</f>
        <v>-112</v>
      </c>
      <c r="H4682" s="3">
        <f>SUM(H4681)</f>
        <v>168.25</v>
      </c>
      <c r="I4682" s="3">
        <f>SUM(I4681)</f>
        <v>-47.5</v>
      </c>
      <c r="J4682" s="4" t="s">
        <v>3369</v>
      </c>
      <c r="K4682" s="3">
        <f>SUM(K4681)</f>
        <v>120.75</v>
      </c>
      <c r="L4682">
        <f t="shared" si="74"/>
        <v>1648</v>
      </c>
    </row>
    <row r="4683" spans="1:12" x14ac:dyDescent="0.25">
      <c r="A4683" t="s">
        <v>3261</v>
      </c>
      <c r="B4683">
        <v>2026</v>
      </c>
      <c r="C4683" t="s">
        <v>5</v>
      </c>
      <c r="D4683" t="s">
        <v>6</v>
      </c>
      <c r="E4683" t="s">
        <v>3262</v>
      </c>
      <c r="F4683" s="3">
        <v>65617</v>
      </c>
      <c r="G4683" s="3">
        <v>-53810</v>
      </c>
      <c r="H4683" s="3">
        <v>11807</v>
      </c>
      <c r="I4683" s="3">
        <v>-2397.3000000000002</v>
      </c>
      <c r="J4683" s="4" t="s">
        <v>3369</v>
      </c>
      <c r="K4683" s="3">
        <v>9409.7000000000007</v>
      </c>
      <c r="L4683">
        <f t="shared" si="74"/>
        <v>1649</v>
      </c>
    </row>
    <row r="4684" spans="1:12" x14ac:dyDescent="0.25">
      <c r="A4684" t="str">
        <f>A4683</f>
        <v>Wellsville Youth Baseball Inc</v>
      </c>
      <c r="B4684">
        <f>B4683</f>
        <v>2026</v>
      </c>
      <c r="C4684" t="s">
        <v>3357</v>
      </c>
      <c r="D4684" t="str">
        <f>D4683</f>
        <v>501(c)(3)</v>
      </c>
      <c r="E4684" t="str">
        <f>E4683</f>
        <v>0193-49</v>
      </c>
      <c r="F4684" s="3">
        <f>SUM(F4683)</f>
        <v>65617</v>
      </c>
      <c r="G4684" s="3">
        <f>SUM(G4683)</f>
        <v>-53810</v>
      </c>
      <c r="H4684" s="3">
        <f>SUM(H4683)</f>
        <v>11807</v>
      </c>
      <c r="I4684" s="3">
        <f>SUM(I4683)</f>
        <v>-2397.3000000000002</v>
      </c>
      <c r="J4684" s="4" t="s">
        <v>3369</v>
      </c>
      <c r="K4684" s="3">
        <f>SUM(K4683)</f>
        <v>9409.7000000000007</v>
      </c>
      <c r="L4684">
        <f t="shared" si="74"/>
        <v>1649</v>
      </c>
    </row>
    <row r="4685" spans="1:12" x14ac:dyDescent="0.25">
      <c r="A4685" t="s">
        <v>3263</v>
      </c>
      <c r="B4685">
        <v>2026</v>
      </c>
      <c r="C4685" t="s">
        <v>9</v>
      </c>
      <c r="D4685" t="s">
        <v>6</v>
      </c>
      <c r="E4685" t="s">
        <v>3264</v>
      </c>
      <c r="F4685" s="3">
        <v>17658</v>
      </c>
      <c r="G4685" s="3">
        <v>0</v>
      </c>
      <c r="H4685" s="3">
        <v>17658</v>
      </c>
      <c r="I4685" s="3">
        <v>-20055</v>
      </c>
      <c r="J4685" s="3">
        <v>0</v>
      </c>
      <c r="K4685" s="3">
        <v>-2397</v>
      </c>
      <c r="L4685">
        <f t="shared" si="74"/>
        <v>1650</v>
      </c>
    </row>
    <row r="4686" spans="1:12" x14ac:dyDescent="0.25">
      <c r="A4686" t="s">
        <v>3263</v>
      </c>
      <c r="B4686">
        <v>2026</v>
      </c>
      <c r="C4686" t="s">
        <v>12</v>
      </c>
      <c r="D4686" t="s">
        <v>6</v>
      </c>
      <c r="E4686" t="s">
        <v>3264</v>
      </c>
      <c r="F4686" s="3">
        <v>53490</v>
      </c>
      <c r="G4686" s="3">
        <v>-38850</v>
      </c>
      <c r="H4686" s="3">
        <v>14640</v>
      </c>
      <c r="I4686" s="3">
        <v>-3899.25</v>
      </c>
      <c r="J4686" s="4" t="s">
        <v>3369</v>
      </c>
      <c r="K4686" s="3">
        <v>10740.75</v>
      </c>
      <c r="L4686">
        <f t="shared" si="74"/>
        <v>1650</v>
      </c>
    </row>
    <row r="4687" spans="1:12" x14ac:dyDescent="0.25">
      <c r="A4687" t="str">
        <f>A4686</f>
        <v>West Alexandria Firemen's Association, Inc.</v>
      </c>
      <c r="B4687">
        <f>B4686</f>
        <v>2026</v>
      </c>
      <c r="C4687" t="s">
        <v>3357</v>
      </c>
      <c r="D4687" t="str">
        <f>D4686</f>
        <v>501(c)(3)</v>
      </c>
      <c r="E4687" t="str">
        <f>E4686</f>
        <v>0162-49</v>
      </c>
      <c r="F4687" s="3">
        <f>SUM(F4685:F4686)</f>
        <v>71148</v>
      </c>
      <c r="G4687" s="3">
        <f>SUM(G4685:G4686)</f>
        <v>-38850</v>
      </c>
      <c r="H4687" s="3">
        <f>SUM(H4685:H4686)</f>
        <v>32298</v>
      </c>
      <c r="I4687" s="3">
        <f>SUM(I4685:I4686)</f>
        <v>-23954.25</v>
      </c>
      <c r="J4687" s="3">
        <v>0</v>
      </c>
      <c r="K4687" s="3">
        <f>SUM(K4685:K4686)</f>
        <v>8343.75</v>
      </c>
      <c r="L4687">
        <f t="shared" si="74"/>
        <v>1650</v>
      </c>
    </row>
    <row r="4688" spans="1:12" x14ac:dyDescent="0.25">
      <c r="A4688" t="s">
        <v>3265</v>
      </c>
      <c r="B4688">
        <v>2026</v>
      </c>
      <c r="C4688" t="s">
        <v>9</v>
      </c>
      <c r="D4688" t="s">
        <v>6</v>
      </c>
      <c r="E4688" t="s">
        <v>3266</v>
      </c>
      <c r="F4688" s="3">
        <v>264820</v>
      </c>
      <c r="G4688" s="3">
        <v>0</v>
      </c>
      <c r="H4688" s="3">
        <v>264820</v>
      </c>
      <c r="I4688" s="3">
        <v>-268356</v>
      </c>
      <c r="J4688" s="3">
        <v>548.02</v>
      </c>
      <c r="K4688" s="3">
        <v>-2987.98</v>
      </c>
      <c r="L4688">
        <f t="shared" si="74"/>
        <v>1651</v>
      </c>
    </row>
    <row r="4689" spans="1:12" x14ac:dyDescent="0.25">
      <c r="A4689" t="s">
        <v>3265</v>
      </c>
      <c r="B4689">
        <v>2026</v>
      </c>
      <c r="C4689" t="s">
        <v>12</v>
      </c>
      <c r="D4689" t="s">
        <v>6</v>
      </c>
      <c r="E4689" t="s">
        <v>3266</v>
      </c>
      <c r="F4689" s="3">
        <v>1177892</v>
      </c>
      <c r="G4689" s="3">
        <v>-840636</v>
      </c>
      <c r="H4689" s="3">
        <v>337256</v>
      </c>
      <c r="I4689" s="3">
        <v>-70877</v>
      </c>
      <c r="J4689" s="4" t="s">
        <v>3369</v>
      </c>
      <c r="K4689" s="3">
        <v>266379</v>
      </c>
      <c r="L4689">
        <f t="shared" si="74"/>
        <v>1651</v>
      </c>
    </row>
    <row r="4690" spans="1:12" x14ac:dyDescent="0.25">
      <c r="A4690" t="s">
        <v>3265</v>
      </c>
      <c r="B4690">
        <v>2026</v>
      </c>
      <c r="C4690" t="s">
        <v>5</v>
      </c>
      <c r="D4690" t="s">
        <v>6</v>
      </c>
      <c r="E4690" t="s">
        <v>3266</v>
      </c>
      <c r="F4690" s="3">
        <v>596620</v>
      </c>
      <c r="G4690" s="3">
        <v>-488079</v>
      </c>
      <c r="H4690" s="3">
        <v>108541</v>
      </c>
      <c r="I4690" s="3">
        <v>-29919.7</v>
      </c>
      <c r="J4690" s="4" t="s">
        <v>3369</v>
      </c>
      <c r="K4690" s="3">
        <v>78621.3</v>
      </c>
      <c r="L4690">
        <f t="shared" si="74"/>
        <v>1651</v>
      </c>
    </row>
    <row r="4691" spans="1:12" x14ac:dyDescent="0.25">
      <c r="A4691" t="str">
        <f>A4690</f>
        <v>West Branch Athletic Boosters Club, Inc</v>
      </c>
      <c r="B4691">
        <f>B4690</f>
        <v>2026</v>
      </c>
      <c r="C4691" t="s">
        <v>3357</v>
      </c>
      <c r="D4691" t="str">
        <f>D4690</f>
        <v>501(c)(3)</v>
      </c>
      <c r="E4691" t="str">
        <f>E4690</f>
        <v>0119-49</v>
      </c>
      <c r="F4691" s="3">
        <f>SUM(F4688:F4690)</f>
        <v>2039332</v>
      </c>
      <c r="G4691" s="3">
        <f>SUM(G4688:G4690)</f>
        <v>-1328715</v>
      </c>
      <c r="H4691" s="3">
        <f>SUM(H4688:H4690)</f>
        <v>710617</v>
      </c>
      <c r="I4691" s="3">
        <f>SUM(I4688:I4690)</f>
        <v>-369152.7</v>
      </c>
      <c r="J4691" s="3">
        <v>548.02</v>
      </c>
      <c r="K4691" s="3">
        <f>SUM(K4688:K4690)</f>
        <v>342012.32</v>
      </c>
      <c r="L4691">
        <f t="shared" si="74"/>
        <v>1651</v>
      </c>
    </row>
    <row r="4692" spans="1:12" x14ac:dyDescent="0.25">
      <c r="A4692" t="s">
        <v>3267</v>
      </c>
      <c r="B4692">
        <v>2026</v>
      </c>
      <c r="C4692" t="s">
        <v>9</v>
      </c>
      <c r="D4692" t="s">
        <v>921</v>
      </c>
      <c r="E4692" t="s">
        <v>3268</v>
      </c>
      <c r="F4692" s="3">
        <v>5683</v>
      </c>
      <c r="G4692" s="3">
        <v>0</v>
      </c>
      <c r="H4692" s="3">
        <v>5683</v>
      </c>
      <c r="I4692" s="3">
        <v>-2989.72</v>
      </c>
      <c r="J4692" s="3">
        <v>0</v>
      </c>
      <c r="K4692" s="3">
        <v>2693.28</v>
      </c>
      <c r="L4692">
        <f t="shared" si="74"/>
        <v>1652</v>
      </c>
    </row>
    <row r="4693" spans="1:12" x14ac:dyDescent="0.25">
      <c r="A4693" t="str">
        <f>A4692</f>
        <v>West Liberty Lions Club</v>
      </c>
      <c r="B4693">
        <f>B4692</f>
        <v>2026</v>
      </c>
      <c r="C4693" t="s">
        <v>3357</v>
      </c>
      <c r="D4693" t="str">
        <f>D4692</f>
        <v>501(c)(4)</v>
      </c>
      <c r="E4693" t="str">
        <f>E4692</f>
        <v>0194-49</v>
      </c>
      <c r="F4693" s="3">
        <f>SUM(F4692)</f>
        <v>5683</v>
      </c>
      <c r="G4693" s="3">
        <f>SUM(G4692)</f>
        <v>0</v>
      </c>
      <c r="H4693" s="3">
        <f>SUM(H4692)</f>
        <v>5683</v>
      </c>
      <c r="I4693" s="3">
        <f>SUM(I4692)</f>
        <v>-2989.72</v>
      </c>
      <c r="J4693" s="3">
        <v>0</v>
      </c>
      <c r="K4693" s="3">
        <f>SUM(K4692)</f>
        <v>2693.28</v>
      </c>
      <c r="L4693">
        <f t="shared" si="74"/>
        <v>1652</v>
      </c>
    </row>
    <row r="4694" spans="1:12" x14ac:dyDescent="0.25">
      <c r="A4694" t="s">
        <v>3269</v>
      </c>
      <c r="B4694">
        <v>2026</v>
      </c>
      <c r="C4694" t="s">
        <v>9</v>
      </c>
      <c r="D4694" t="s">
        <v>6</v>
      </c>
      <c r="E4694" t="s">
        <v>3270</v>
      </c>
      <c r="F4694" s="3">
        <v>56184</v>
      </c>
      <c r="G4694" s="3">
        <v>0</v>
      </c>
      <c r="H4694" s="3">
        <v>56184</v>
      </c>
      <c r="I4694" s="3">
        <v>-61992.46</v>
      </c>
      <c r="J4694" s="3">
        <v>0</v>
      </c>
      <c r="K4694" s="3">
        <v>-5808.46</v>
      </c>
      <c r="L4694">
        <f t="shared" si="74"/>
        <v>1653</v>
      </c>
    </row>
    <row r="4695" spans="1:12" x14ac:dyDescent="0.25">
      <c r="A4695" t="s">
        <v>3269</v>
      </c>
      <c r="B4695">
        <v>2026</v>
      </c>
      <c r="C4695" t="s">
        <v>12</v>
      </c>
      <c r="D4695" t="s">
        <v>6</v>
      </c>
      <c r="E4695" t="s">
        <v>3270</v>
      </c>
      <c r="F4695" s="3">
        <v>301624</v>
      </c>
      <c r="G4695" s="3">
        <v>-228453</v>
      </c>
      <c r="H4695" s="3">
        <v>73171</v>
      </c>
      <c r="I4695" s="3">
        <v>-17503.75</v>
      </c>
      <c r="J4695" s="4" t="s">
        <v>3369</v>
      </c>
      <c r="K4695" s="3">
        <v>55667.25</v>
      </c>
      <c r="L4695">
        <f t="shared" si="74"/>
        <v>1653</v>
      </c>
    </row>
    <row r="4696" spans="1:12" x14ac:dyDescent="0.25">
      <c r="A4696" t="s">
        <v>3269</v>
      </c>
      <c r="B4696">
        <v>2026</v>
      </c>
      <c r="C4696" t="s">
        <v>5</v>
      </c>
      <c r="D4696" t="s">
        <v>6</v>
      </c>
      <c r="E4696" t="s">
        <v>3270</v>
      </c>
      <c r="F4696" s="3">
        <v>5925999</v>
      </c>
      <c r="G4696" s="3">
        <v>-4640943</v>
      </c>
      <c r="H4696" s="3">
        <v>1285056</v>
      </c>
      <c r="I4696" s="3">
        <v>-258225</v>
      </c>
      <c r="J4696" s="4" t="s">
        <v>3369</v>
      </c>
      <c r="K4696" s="3">
        <v>1026831</v>
      </c>
      <c r="L4696">
        <f t="shared" si="74"/>
        <v>1653</v>
      </c>
    </row>
    <row r="4697" spans="1:12" x14ac:dyDescent="0.25">
      <c r="A4697" t="str">
        <f>A4696</f>
        <v>West Muskingum Athletic Boosters</v>
      </c>
      <c r="B4697">
        <f>B4696</f>
        <v>2026</v>
      </c>
      <c r="C4697" t="s">
        <v>3357</v>
      </c>
      <c r="D4697" t="str">
        <f>D4696</f>
        <v>501(c)(3)</v>
      </c>
      <c r="E4697" t="str">
        <f>E4696</f>
        <v>0099-49</v>
      </c>
      <c r="F4697" s="3">
        <f>SUM(F4694:F4696)</f>
        <v>6283807</v>
      </c>
      <c r="G4697" s="3">
        <f>SUM(G4694:G4696)</f>
        <v>-4869396</v>
      </c>
      <c r="H4697" s="3">
        <f>SUM(H4694:H4696)</f>
        <v>1414411</v>
      </c>
      <c r="I4697" s="3">
        <f>SUM(I4694:I4696)</f>
        <v>-337721.20999999996</v>
      </c>
      <c r="J4697" s="3">
        <v>0</v>
      </c>
      <c r="K4697" s="3">
        <f>SUM(K4694:K4696)</f>
        <v>1076689.79</v>
      </c>
      <c r="L4697">
        <f t="shared" si="74"/>
        <v>1653</v>
      </c>
    </row>
    <row r="4698" spans="1:12" x14ac:dyDescent="0.25">
      <c r="A4698" t="s">
        <v>3271</v>
      </c>
      <c r="B4698">
        <v>2026</v>
      </c>
      <c r="C4698" t="s">
        <v>9</v>
      </c>
      <c r="D4698" t="s">
        <v>6</v>
      </c>
      <c r="E4698" t="s">
        <v>3272</v>
      </c>
      <c r="F4698" s="3">
        <v>16035</v>
      </c>
      <c r="G4698" s="3">
        <v>0</v>
      </c>
      <c r="H4698" s="3">
        <v>16035</v>
      </c>
      <c r="I4698" s="3">
        <v>-16726</v>
      </c>
      <c r="J4698" s="3">
        <v>0</v>
      </c>
      <c r="K4698" s="3">
        <v>-691</v>
      </c>
      <c r="L4698">
        <f t="shared" si="74"/>
        <v>1654</v>
      </c>
    </row>
    <row r="4699" spans="1:12" x14ac:dyDescent="0.25">
      <c r="A4699" t="s">
        <v>3271</v>
      </c>
      <c r="B4699">
        <v>2026</v>
      </c>
      <c r="C4699" t="s">
        <v>12</v>
      </c>
      <c r="D4699" t="s">
        <v>6</v>
      </c>
      <c r="E4699" t="s">
        <v>3272</v>
      </c>
      <c r="F4699" s="3">
        <v>47838</v>
      </c>
      <c r="G4699" s="3">
        <v>-35216</v>
      </c>
      <c r="H4699" s="3">
        <v>12622</v>
      </c>
      <c r="I4699" s="3">
        <v>-2801</v>
      </c>
      <c r="J4699" s="4" t="s">
        <v>3369</v>
      </c>
      <c r="K4699" s="3">
        <v>9821</v>
      </c>
      <c r="L4699">
        <f t="shared" si="74"/>
        <v>1654</v>
      </c>
    </row>
    <row r="4700" spans="1:12" x14ac:dyDescent="0.25">
      <c r="A4700" t="s">
        <v>3271</v>
      </c>
      <c r="B4700">
        <v>2026</v>
      </c>
      <c r="C4700" t="s">
        <v>5</v>
      </c>
      <c r="D4700" t="s">
        <v>6</v>
      </c>
      <c r="E4700" t="s">
        <v>3272</v>
      </c>
      <c r="F4700" s="3">
        <v>394170</v>
      </c>
      <c r="G4700" s="3">
        <v>-319403</v>
      </c>
      <c r="H4700" s="3">
        <v>74767</v>
      </c>
      <c r="I4700" s="3">
        <v>-22264.2</v>
      </c>
      <c r="J4700" s="4" t="s">
        <v>3369</v>
      </c>
      <c r="K4700" s="3">
        <v>52502.8</v>
      </c>
      <c r="L4700">
        <f t="shared" si="74"/>
        <v>1654</v>
      </c>
    </row>
    <row r="4701" spans="1:12" x14ac:dyDescent="0.25">
      <c r="A4701" t="str">
        <f>A4700</f>
        <v>West Union Firemen’s Building Assoc.</v>
      </c>
      <c r="B4701">
        <f>B4700</f>
        <v>2026</v>
      </c>
      <c r="C4701" t="s">
        <v>3357</v>
      </c>
      <c r="D4701" t="str">
        <f>D4700</f>
        <v>501(c)(3)</v>
      </c>
      <c r="E4701" t="str">
        <f>E4700</f>
        <v>0130-49</v>
      </c>
      <c r="F4701" s="3">
        <f>SUM(F4698:F4700)</f>
        <v>458043</v>
      </c>
      <c r="G4701" s="3">
        <f>SUM(G4698:G4700)</f>
        <v>-354619</v>
      </c>
      <c r="H4701" s="3">
        <f>SUM(H4698:H4700)</f>
        <v>103424</v>
      </c>
      <c r="I4701" s="3">
        <f>SUM(I4698:I4700)</f>
        <v>-41791.199999999997</v>
      </c>
      <c r="J4701" s="3">
        <v>0</v>
      </c>
      <c r="K4701" s="3">
        <f>SUM(K4698:K4700)</f>
        <v>61632.800000000003</v>
      </c>
      <c r="L4701">
        <f t="shared" si="74"/>
        <v>1654</v>
      </c>
    </row>
    <row r="4702" spans="1:12" x14ac:dyDescent="0.25">
      <c r="A4702" t="s">
        <v>3273</v>
      </c>
      <c r="B4702">
        <v>2026</v>
      </c>
      <c r="C4702" t="s">
        <v>9</v>
      </c>
      <c r="D4702" t="s">
        <v>6</v>
      </c>
      <c r="E4702" t="s">
        <v>3274</v>
      </c>
      <c r="F4702" s="3">
        <v>13800</v>
      </c>
      <c r="G4702" s="3">
        <v>0</v>
      </c>
      <c r="H4702" s="3">
        <v>13800</v>
      </c>
      <c r="I4702" s="3">
        <v>-4291.26</v>
      </c>
      <c r="J4702" s="3">
        <v>-441.8</v>
      </c>
      <c r="K4702" s="3">
        <v>9066.94</v>
      </c>
      <c r="L4702">
        <f t="shared" si="74"/>
        <v>1655</v>
      </c>
    </row>
    <row r="4703" spans="1:12" x14ac:dyDescent="0.25">
      <c r="A4703" t="s">
        <v>3273</v>
      </c>
      <c r="B4703">
        <v>2026</v>
      </c>
      <c r="C4703" t="s">
        <v>12</v>
      </c>
      <c r="D4703" t="s">
        <v>6</v>
      </c>
      <c r="E4703" t="s">
        <v>3274</v>
      </c>
      <c r="F4703" s="3">
        <v>3290</v>
      </c>
      <c r="G4703" s="3">
        <v>-2275</v>
      </c>
      <c r="H4703" s="3">
        <v>1015</v>
      </c>
      <c r="I4703" s="3">
        <v>-254</v>
      </c>
      <c r="J4703" s="4" t="s">
        <v>3369</v>
      </c>
      <c r="K4703" s="3">
        <v>761</v>
      </c>
      <c r="L4703">
        <f t="shared" si="74"/>
        <v>1655</v>
      </c>
    </row>
    <row r="4704" spans="1:12" x14ac:dyDescent="0.25">
      <c r="A4704" t="s">
        <v>3273</v>
      </c>
      <c r="B4704">
        <v>2026</v>
      </c>
      <c r="C4704" t="s">
        <v>5</v>
      </c>
      <c r="D4704" t="s">
        <v>6</v>
      </c>
      <c r="E4704" t="s">
        <v>3274</v>
      </c>
      <c r="F4704" s="3">
        <v>293816</v>
      </c>
      <c r="G4704" s="3">
        <v>-233919</v>
      </c>
      <c r="H4704" s="3">
        <v>59897</v>
      </c>
      <c r="I4704" s="3">
        <v>-13196</v>
      </c>
      <c r="J4704" s="4" t="s">
        <v>3369</v>
      </c>
      <c r="K4704" s="3">
        <v>46701</v>
      </c>
      <c r="L4704">
        <f t="shared" si="74"/>
        <v>1655</v>
      </c>
    </row>
    <row r="4705" spans="1:12" x14ac:dyDescent="0.25">
      <c r="A4705" t="str">
        <f>A4704</f>
        <v>Western Reserve Athletic Booster Club</v>
      </c>
      <c r="B4705">
        <f>B4704</f>
        <v>2026</v>
      </c>
      <c r="C4705" t="s">
        <v>3357</v>
      </c>
      <c r="D4705" t="str">
        <f>D4704</f>
        <v>501(c)(3)</v>
      </c>
      <c r="E4705" t="str">
        <f>E4704</f>
        <v>0145-49</v>
      </c>
      <c r="F4705" s="3">
        <f>SUM(F4702:F4704)</f>
        <v>310906</v>
      </c>
      <c r="G4705" s="3">
        <f>SUM(G4702:G4704)</f>
        <v>-236194</v>
      </c>
      <c r="H4705" s="3">
        <f>SUM(H4702:H4704)</f>
        <v>74712</v>
      </c>
      <c r="I4705" s="3">
        <f>SUM(I4702:I4704)</f>
        <v>-17741.260000000002</v>
      </c>
      <c r="J4705" s="3">
        <v>-441.8</v>
      </c>
      <c r="K4705" s="3">
        <f>SUM(K4702:K4704)</f>
        <v>56528.94</v>
      </c>
      <c r="L4705">
        <f t="shared" si="74"/>
        <v>1655</v>
      </c>
    </row>
    <row r="4706" spans="1:12" x14ac:dyDescent="0.25">
      <c r="A4706" t="s">
        <v>3275</v>
      </c>
      <c r="B4706">
        <v>2026</v>
      </c>
      <c r="C4706" t="s">
        <v>9</v>
      </c>
      <c r="D4706" t="s">
        <v>6</v>
      </c>
      <c r="E4706" t="s">
        <v>3276</v>
      </c>
      <c r="F4706" s="3">
        <v>98954.880000000005</v>
      </c>
      <c r="G4706" s="3">
        <v>0</v>
      </c>
      <c r="H4706" s="3">
        <v>98954.880000000005</v>
      </c>
      <c r="I4706" s="3">
        <v>-27520.48</v>
      </c>
      <c r="J4706" s="3">
        <v>4701.91</v>
      </c>
      <c r="K4706" s="3">
        <v>76136.31</v>
      </c>
      <c r="L4706">
        <f t="shared" si="74"/>
        <v>1656</v>
      </c>
    </row>
    <row r="4707" spans="1:12" x14ac:dyDescent="0.25">
      <c r="A4707" t="str">
        <f>A4706</f>
        <v>Westerville North Music Boosters Inc</v>
      </c>
      <c r="B4707">
        <f>B4706</f>
        <v>2026</v>
      </c>
      <c r="C4707" t="s">
        <v>3357</v>
      </c>
      <c r="D4707" t="str">
        <f>D4706</f>
        <v>501(c)(3)</v>
      </c>
      <c r="E4707" t="str">
        <f>E4706</f>
        <v>0177-49</v>
      </c>
      <c r="F4707" s="3">
        <f>SUM(F4706)</f>
        <v>98954.880000000005</v>
      </c>
      <c r="G4707" s="3">
        <f>SUM(G4706)</f>
        <v>0</v>
      </c>
      <c r="H4707" s="3">
        <f>SUM(H4706)</f>
        <v>98954.880000000005</v>
      </c>
      <c r="I4707" s="3">
        <f>SUM(I4706)</f>
        <v>-27520.48</v>
      </c>
      <c r="J4707" s="3">
        <v>4701.91</v>
      </c>
      <c r="K4707" s="3">
        <f>SUM(K4706)</f>
        <v>76136.31</v>
      </c>
      <c r="L4707">
        <f t="shared" si="74"/>
        <v>1656</v>
      </c>
    </row>
    <row r="4708" spans="1:12" x14ac:dyDescent="0.25">
      <c r="A4708" t="s">
        <v>3277</v>
      </c>
      <c r="B4708">
        <v>2026</v>
      </c>
      <c r="C4708" t="s">
        <v>5</v>
      </c>
      <c r="D4708" t="s">
        <v>6</v>
      </c>
      <c r="E4708" t="s">
        <v>3278</v>
      </c>
      <c r="F4708" s="3">
        <v>15359</v>
      </c>
      <c r="G4708" s="3">
        <v>-11695</v>
      </c>
      <c r="H4708" s="3">
        <v>3664</v>
      </c>
      <c r="I4708" s="3">
        <v>-959.94</v>
      </c>
      <c r="J4708" s="4" t="s">
        <v>3369</v>
      </c>
      <c r="K4708" s="3">
        <v>2704.06</v>
      </c>
      <c r="L4708">
        <f t="shared" si="74"/>
        <v>1657</v>
      </c>
    </row>
    <row r="4709" spans="1:12" x14ac:dyDescent="0.25">
      <c r="A4709" t="str">
        <f>A4708</f>
        <v>Westlake Educational Foundation</v>
      </c>
      <c r="B4709">
        <f>B4708</f>
        <v>2026</v>
      </c>
      <c r="C4709" t="s">
        <v>3357</v>
      </c>
      <c r="D4709" t="str">
        <f>D4708</f>
        <v>501(c)(3)</v>
      </c>
      <c r="E4709" t="str">
        <f>E4708</f>
        <v>0196-49</v>
      </c>
      <c r="F4709" s="3">
        <f>SUM(F4708)</f>
        <v>15359</v>
      </c>
      <c r="G4709" s="3">
        <f>SUM(G4708)</f>
        <v>-11695</v>
      </c>
      <c r="H4709" s="3">
        <f>SUM(H4708)</f>
        <v>3664</v>
      </c>
      <c r="I4709" s="3">
        <f>SUM(I4708)</f>
        <v>-959.94</v>
      </c>
      <c r="J4709" s="4" t="s">
        <v>3369</v>
      </c>
      <c r="K4709" s="3">
        <f>SUM(K4708)</f>
        <v>2704.06</v>
      </c>
      <c r="L4709">
        <f t="shared" si="74"/>
        <v>1657</v>
      </c>
    </row>
    <row r="4710" spans="1:12" x14ac:dyDescent="0.25">
      <c r="A4710" t="s">
        <v>3279</v>
      </c>
      <c r="B4710">
        <v>2026</v>
      </c>
      <c r="C4710" t="s">
        <v>9</v>
      </c>
      <c r="D4710" t="s">
        <v>6</v>
      </c>
      <c r="E4710" t="s">
        <v>3280</v>
      </c>
      <c r="F4710" s="3">
        <v>834382</v>
      </c>
      <c r="G4710" s="3">
        <v>0</v>
      </c>
      <c r="H4710" s="3">
        <v>834382</v>
      </c>
      <c r="I4710" s="3">
        <v>-1055438.8799999999</v>
      </c>
      <c r="J4710" s="3">
        <v>0</v>
      </c>
      <c r="K4710" s="3">
        <v>-221056.88</v>
      </c>
      <c r="L4710">
        <f t="shared" si="74"/>
        <v>1658</v>
      </c>
    </row>
    <row r="4711" spans="1:12" x14ac:dyDescent="0.25">
      <c r="A4711" t="s">
        <v>3279</v>
      </c>
      <c r="B4711">
        <v>2026</v>
      </c>
      <c r="C4711" t="s">
        <v>12</v>
      </c>
      <c r="D4711" t="s">
        <v>6</v>
      </c>
      <c r="E4711" t="s">
        <v>3280</v>
      </c>
      <c r="F4711" s="3">
        <v>6066983</v>
      </c>
      <c r="G4711" s="3">
        <v>-4362045</v>
      </c>
      <c r="H4711" s="3">
        <v>1704938</v>
      </c>
      <c r="I4711" s="3">
        <v>-388805.74</v>
      </c>
      <c r="J4711" s="4" t="s">
        <v>3369</v>
      </c>
      <c r="K4711" s="3">
        <v>1316132.26</v>
      </c>
      <c r="L4711">
        <f t="shared" si="74"/>
        <v>1658</v>
      </c>
    </row>
    <row r="4712" spans="1:12" x14ac:dyDescent="0.25">
      <c r="A4712" t="s">
        <v>3279</v>
      </c>
      <c r="B4712">
        <v>2026</v>
      </c>
      <c r="C4712" t="s">
        <v>5</v>
      </c>
      <c r="D4712" t="s">
        <v>6</v>
      </c>
      <c r="E4712" t="s">
        <v>3280</v>
      </c>
      <c r="F4712" s="3">
        <v>3218768</v>
      </c>
      <c r="G4712" s="3">
        <v>-2361923</v>
      </c>
      <c r="H4712" s="3">
        <v>856845</v>
      </c>
      <c r="I4712" s="3">
        <v>-146498.63</v>
      </c>
      <c r="J4712" s="4" t="s">
        <v>3369</v>
      </c>
      <c r="K4712" s="3">
        <v>710346.37</v>
      </c>
      <c r="L4712">
        <f t="shared" si="74"/>
        <v>1658</v>
      </c>
    </row>
    <row r="4713" spans="1:12" x14ac:dyDescent="0.25">
      <c r="A4713" t="str">
        <f>A4712</f>
        <v>Whitehall CAP, Inc</v>
      </c>
      <c r="B4713">
        <f>B4712</f>
        <v>2026</v>
      </c>
      <c r="C4713" t="s">
        <v>3357</v>
      </c>
      <c r="D4713" t="str">
        <f>D4712</f>
        <v>501(c)(3)</v>
      </c>
      <c r="E4713" t="str">
        <f>E4712</f>
        <v>0094-49</v>
      </c>
      <c r="F4713" s="3">
        <f>SUM(F4710:F4712)</f>
        <v>10120133</v>
      </c>
      <c r="G4713" s="3">
        <f>SUM(G4710:G4712)</f>
        <v>-6723968</v>
      </c>
      <c r="H4713" s="3">
        <f>SUM(H4710:H4712)</f>
        <v>3396165</v>
      </c>
      <c r="I4713" s="3">
        <f>SUM(I4710:I4712)</f>
        <v>-1590743.25</v>
      </c>
      <c r="J4713" s="3">
        <v>0</v>
      </c>
      <c r="K4713" s="3">
        <f>SUM(K4710:K4712)</f>
        <v>1805421.75</v>
      </c>
      <c r="L4713">
        <f t="shared" si="74"/>
        <v>1658</v>
      </c>
    </row>
    <row r="4714" spans="1:12" x14ac:dyDescent="0.25">
      <c r="A4714" t="s">
        <v>3281</v>
      </c>
      <c r="B4714">
        <v>2026</v>
      </c>
      <c r="C4714" t="s">
        <v>1</v>
      </c>
      <c r="D4714" t="s">
        <v>10</v>
      </c>
      <c r="E4714" t="s">
        <v>3282</v>
      </c>
      <c r="F4714" s="3">
        <v>1791710.05</v>
      </c>
      <c r="G4714" s="3">
        <v>-1349245.3</v>
      </c>
      <c r="H4714" s="3">
        <v>442464.75</v>
      </c>
      <c r="I4714" s="3">
        <v>-166864.5</v>
      </c>
      <c r="J4714" s="4" t="s">
        <v>3369</v>
      </c>
      <c r="K4714" s="3">
        <v>275600.25</v>
      </c>
      <c r="L4714">
        <f t="shared" si="74"/>
        <v>1659</v>
      </c>
    </row>
    <row r="4715" spans="1:12" x14ac:dyDescent="0.25">
      <c r="A4715" t="s">
        <v>3281</v>
      </c>
      <c r="B4715">
        <v>2026</v>
      </c>
      <c r="C4715" t="s">
        <v>5</v>
      </c>
      <c r="D4715" t="s">
        <v>10</v>
      </c>
      <c r="E4715" t="s">
        <v>3282</v>
      </c>
      <c r="F4715" s="3">
        <v>63061</v>
      </c>
      <c r="G4715" s="3">
        <v>-50838</v>
      </c>
      <c r="H4715" s="3">
        <v>12223</v>
      </c>
      <c r="I4715" s="3">
        <v>-2653.75</v>
      </c>
      <c r="J4715" s="4" t="s">
        <v>3369</v>
      </c>
      <c r="K4715" s="3">
        <v>9569.25</v>
      </c>
      <c r="L4715">
        <f t="shared" si="74"/>
        <v>1659</v>
      </c>
    </row>
    <row r="4716" spans="1:12" x14ac:dyDescent="0.25">
      <c r="A4716" t="str">
        <f>A4715</f>
        <v>Whitehouse American Legion Post 384</v>
      </c>
      <c r="B4716">
        <f>B4715</f>
        <v>2026</v>
      </c>
      <c r="C4716" t="s">
        <v>3357</v>
      </c>
      <c r="D4716" t="str">
        <f>D4715</f>
        <v>501(c)(19)</v>
      </c>
      <c r="E4716" t="str">
        <f>E4715</f>
        <v>0169-49</v>
      </c>
      <c r="F4716" s="3">
        <f>SUM(F4714:F4715)</f>
        <v>1854771.05</v>
      </c>
      <c r="G4716" s="3">
        <f>SUM(G4714:G4715)</f>
        <v>-1400083.3</v>
      </c>
      <c r="H4716" s="3">
        <f>SUM(H4714:H4715)</f>
        <v>454687.75</v>
      </c>
      <c r="I4716" s="3">
        <f>SUM(I4714:I4715)</f>
        <v>-169518.25</v>
      </c>
      <c r="J4716" s="4" t="s">
        <v>3369</v>
      </c>
      <c r="K4716" s="3">
        <f>SUM(K4714:K4715)</f>
        <v>285169.5</v>
      </c>
      <c r="L4716">
        <f t="shared" si="74"/>
        <v>1659</v>
      </c>
    </row>
    <row r="4717" spans="1:12" x14ac:dyDescent="0.25">
      <c r="A4717" t="s">
        <v>3283</v>
      </c>
      <c r="B4717">
        <v>2026</v>
      </c>
      <c r="C4717" t="s">
        <v>9</v>
      </c>
      <c r="D4717" t="s">
        <v>6</v>
      </c>
      <c r="E4717" t="s">
        <v>3284</v>
      </c>
      <c r="F4717" s="3">
        <v>9815</v>
      </c>
      <c r="G4717" s="3">
        <v>0</v>
      </c>
      <c r="H4717" s="3">
        <v>9815</v>
      </c>
      <c r="I4717" s="3">
        <v>-8287</v>
      </c>
      <c r="J4717" s="3">
        <v>0</v>
      </c>
      <c r="K4717" s="3">
        <v>1528</v>
      </c>
      <c r="L4717">
        <f t="shared" si="74"/>
        <v>1660</v>
      </c>
    </row>
    <row r="4718" spans="1:12" x14ac:dyDescent="0.25">
      <c r="A4718" t="s">
        <v>3283</v>
      </c>
      <c r="B4718">
        <v>2026</v>
      </c>
      <c r="C4718" t="s">
        <v>12</v>
      </c>
      <c r="D4718" t="s">
        <v>6</v>
      </c>
      <c r="E4718" t="s">
        <v>3284</v>
      </c>
      <c r="F4718" s="3">
        <v>0</v>
      </c>
      <c r="G4718" s="3">
        <v>0</v>
      </c>
      <c r="H4718" s="3">
        <v>0</v>
      </c>
      <c r="I4718" s="3">
        <v>0</v>
      </c>
      <c r="J4718" s="4" t="s">
        <v>3369</v>
      </c>
      <c r="K4718" s="3">
        <v>0</v>
      </c>
      <c r="L4718">
        <f t="shared" si="74"/>
        <v>1660</v>
      </c>
    </row>
    <row r="4719" spans="1:12" x14ac:dyDescent="0.25">
      <c r="A4719" t="str">
        <f>A4718</f>
        <v>Wild West Boosters Club</v>
      </c>
      <c r="B4719">
        <f>B4718</f>
        <v>2026</v>
      </c>
      <c r="C4719" t="s">
        <v>3357</v>
      </c>
      <c r="D4719" t="str">
        <f>D4718</f>
        <v>501(c)(3)</v>
      </c>
      <c r="E4719" t="str">
        <f>E4718</f>
        <v>0192-49</v>
      </c>
      <c r="F4719" s="3">
        <f>SUM(F4717:F4718)</f>
        <v>9815</v>
      </c>
      <c r="G4719" s="3">
        <f>SUM(G4717:G4718)</f>
        <v>0</v>
      </c>
      <c r="H4719" s="3">
        <f>SUM(H4717:H4718)</f>
        <v>9815</v>
      </c>
      <c r="I4719" s="3">
        <f>SUM(I4717:I4718)</f>
        <v>-8287</v>
      </c>
      <c r="J4719" s="3">
        <v>0</v>
      </c>
      <c r="K4719" s="3">
        <f>SUM(K4717:K4718)</f>
        <v>1528</v>
      </c>
      <c r="L4719">
        <f t="shared" si="74"/>
        <v>1660</v>
      </c>
    </row>
    <row r="4720" spans="1:12" x14ac:dyDescent="0.25">
      <c r="A4720" t="s">
        <v>3285</v>
      </c>
      <c r="B4720">
        <v>2026</v>
      </c>
      <c r="C4720" t="s">
        <v>9</v>
      </c>
      <c r="D4720" t="s">
        <v>6</v>
      </c>
      <c r="E4720" t="s">
        <v>3286</v>
      </c>
      <c r="F4720" s="3">
        <v>0</v>
      </c>
      <c r="G4720" s="3">
        <v>0</v>
      </c>
      <c r="H4720" s="3">
        <v>0</v>
      </c>
      <c r="I4720" s="3">
        <v>0</v>
      </c>
      <c r="J4720" s="3">
        <v>0</v>
      </c>
      <c r="K4720" s="3">
        <v>0</v>
      </c>
      <c r="L4720">
        <f t="shared" si="74"/>
        <v>1661</v>
      </c>
    </row>
    <row r="4721" spans="1:12" x14ac:dyDescent="0.25">
      <c r="A4721" t="s">
        <v>3285</v>
      </c>
      <c r="B4721">
        <v>2026</v>
      </c>
      <c r="C4721" t="s">
        <v>12</v>
      </c>
      <c r="D4721" t="s">
        <v>6</v>
      </c>
      <c r="E4721" t="s">
        <v>3286</v>
      </c>
      <c r="F4721" s="3">
        <v>0</v>
      </c>
      <c r="G4721" s="3">
        <v>0</v>
      </c>
      <c r="H4721" s="3">
        <v>0</v>
      </c>
      <c r="I4721" s="3">
        <v>0</v>
      </c>
      <c r="J4721" s="4" t="s">
        <v>3369</v>
      </c>
      <c r="K4721" s="3">
        <v>0</v>
      </c>
      <c r="L4721">
        <f t="shared" si="74"/>
        <v>1661</v>
      </c>
    </row>
    <row r="4722" spans="1:12" x14ac:dyDescent="0.25">
      <c r="A4722" t="s">
        <v>3285</v>
      </c>
      <c r="B4722">
        <v>2026</v>
      </c>
      <c r="C4722" t="s">
        <v>5</v>
      </c>
      <c r="D4722" t="s">
        <v>6</v>
      </c>
      <c r="E4722" t="s">
        <v>3286</v>
      </c>
      <c r="F4722" s="3">
        <v>3000</v>
      </c>
      <c r="G4722" s="3">
        <v>-2513</v>
      </c>
      <c r="H4722" s="3">
        <v>487</v>
      </c>
      <c r="I4722" s="3">
        <v>-117</v>
      </c>
      <c r="J4722" s="4" t="s">
        <v>3369</v>
      </c>
      <c r="K4722" s="3">
        <v>370</v>
      </c>
      <c r="L4722">
        <f t="shared" si="74"/>
        <v>1661</v>
      </c>
    </row>
    <row r="4723" spans="1:12" x14ac:dyDescent="0.25">
      <c r="A4723" t="str">
        <f>A4722</f>
        <v>William V. Fisher Catholic High School</v>
      </c>
      <c r="B4723">
        <f>B4722</f>
        <v>2026</v>
      </c>
      <c r="C4723" t="s">
        <v>3357</v>
      </c>
      <c r="D4723" t="str">
        <f>D4722</f>
        <v>501(c)(3)</v>
      </c>
      <c r="E4723" t="str">
        <f>E4722</f>
        <v>0188-49</v>
      </c>
      <c r="F4723" s="3">
        <f>SUM(F4720:F4722)</f>
        <v>3000</v>
      </c>
      <c r="G4723" s="3">
        <f>SUM(G4720:G4722)</f>
        <v>-2513</v>
      </c>
      <c r="H4723" s="3">
        <f>SUM(H4720:H4722)</f>
        <v>487</v>
      </c>
      <c r="I4723" s="3">
        <f>SUM(I4720:I4722)</f>
        <v>-117</v>
      </c>
      <c r="J4723" s="3">
        <v>0</v>
      </c>
      <c r="K4723" s="3">
        <f>SUM(K4720:K4722)</f>
        <v>370</v>
      </c>
      <c r="L4723">
        <f t="shared" si="74"/>
        <v>1661</v>
      </c>
    </row>
    <row r="4724" spans="1:12" x14ac:dyDescent="0.25">
      <c r="A4724" t="s">
        <v>3287</v>
      </c>
      <c r="B4724">
        <v>2026</v>
      </c>
      <c r="C4724" t="s">
        <v>5</v>
      </c>
      <c r="D4724" t="s">
        <v>6</v>
      </c>
      <c r="E4724" t="s">
        <v>3288</v>
      </c>
      <c r="F4724" s="3">
        <v>1449400</v>
      </c>
      <c r="G4724" s="3">
        <v>-1179856</v>
      </c>
      <c r="H4724" s="3">
        <v>269544</v>
      </c>
      <c r="I4724" s="3">
        <v>-83823</v>
      </c>
      <c r="J4724" s="4" t="s">
        <v>3369</v>
      </c>
      <c r="K4724" s="3">
        <v>185721</v>
      </c>
      <c r="L4724">
        <f t="shared" si="74"/>
        <v>1662</v>
      </c>
    </row>
    <row r="4725" spans="1:12" x14ac:dyDescent="0.25">
      <c r="A4725" t="str">
        <f>A4724</f>
        <v>Williams County Humane Society</v>
      </c>
      <c r="B4725">
        <f>B4724</f>
        <v>2026</v>
      </c>
      <c r="C4725" t="s">
        <v>3357</v>
      </c>
      <c r="D4725" t="str">
        <f>D4724</f>
        <v>501(c)(3)</v>
      </c>
      <c r="E4725" t="str">
        <f>E4724</f>
        <v>0170-49</v>
      </c>
      <c r="F4725" s="3">
        <f>SUM(F4724)</f>
        <v>1449400</v>
      </c>
      <c r="G4725" s="3">
        <f>SUM(G4724)</f>
        <v>-1179856</v>
      </c>
      <c r="H4725" s="3">
        <f>SUM(H4724)</f>
        <v>269544</v>
      </c>
      <c r="I4725" s="3">
        <f>SUM(I4724)</f>
        <v>-83823</v>
      </c>
      <c r="J4725" s="4" t="s">
        <v>3369</v>
      </c>
      <c r="K4725" s="3">
        <f>SUM(K4724)</f>
        <v>185721</v>
      </c>
      <c r="L4725">
        <f t="shared" si="74"/>
        <v>1662</v>
      </c>
    </row>
    <row r="4726" spans="1:12" x14ac:dyDescent="0.25">
      <c r="A4726" t="s">
        <v>3289</v>
      </c>
      <c r="B4726">
        <v>2026</v>
      </c>
      <c r="C4726" t="s">
        <v>1</v>
      </c>
      <c r="D4726" t="s">
        <v>10</v>
      </c>
      <c r="E4726" t="s">
        <v>3290</v>
      </c>
      <c r="F4726" s="3">
        <v>1021975</v>
      </c>
      <c r="G4726" s="3">
        <v>-937178</v>
      </c>
      <c r="H4726" s="3">
        <v>84797</v>
      </c>
      <c r="I4726" s="3">
        <v>-3654</v>
      </c>
      <c r="J4726" s="4" t="s">
        <v>3369</v>
      </c>
      <c r="K4726" s="3">
        <v>81143</v>
      </c>
      <c r="L4726">
        <f t="shared" si="74"/>
        <v>1663</v>
      </c>
    </row>
    <row r="4727" spans="1:12" x14ac:dyDescent="0.25">
      <c r="A4727" t="s">
        <v>3289</v>
      </c>
      <c r="B4727">
        <v>2026</v>
      </c>
      <c r="C4727" t="s">
        <v>5</v>
      </c>
      <c r="D4727" t="s">
        <v>10</v>
      </c>
      <c r="E4727" t="s">
        <v>3290</v>
      </c>
      <c r="F4727" s="3">
        <v>14676</v>
      </c>
      <c r="G4727" s="3">
        <v>-11334</v>
      </c>
      <c r="H4727" s="3">
        <v>3342</v>
      </c>
      <c r="I4727" s="3">
        <v>-1076</v>
      </c>
      <c r="J4727" s="4" t="s">
        <v>3369</v>
      </c>
      <c r="K4727" s="3">
        <v>2266</v>
      </c>
      <c r="L4727">
        <f t="shared" si="74"/>
        <v>1663</v>
      </c>
    </row>
    <row r="4728" spans="1:12" x14ac:dyDescent="0.25">
      <c r="A4728" t="str">
        <f>A4727</f>
        <v>Williamsburg American Legion Post 288</v>
      </c>
      <c r="B4728">
        <f>B4727</f>
        <v>2026</v>
      </c>
      <c r="C4728" t="s">
        <v>3357</v>
      </c>
      <c r="D4728" t="str">
        <f>D4727</f>
        <v>501(c)(19)</v>
      </c>
      <c r="E4728" t="str">
        <f>E4727</f>
        <v>0180-49</v>
      </c>
      <c r="F4728" s="3">
        <f>SUM(F4726:F4727)</f>
        <v>1036651</v>
      </c>
      <c r="G4728" s="3">
        <f>SUM(G4726:G4727)</f>
        <v>-948512</v>
      </c>
      <c r="H4728" s="3">
        <f>SUM(H4726:H4727)</f>
        <v>88139</v>
      </c>
      <c r="I4728" s="3">
        <f>SUM(I4726:I4727)</f>
        <v>-4730</v>
      </c>
      <c r="J4728" s="4" t="s">
        <v>3369</v>
      </c>
      <c r="K4728" s="3">
        <f>SUM(K4726:K4727)</f>
        <v>83409</v>
      </c>
      <c r="L4728">
        <f t="shared" si="74"/>
        <v>1663</v>
      </c>
    </row>
    <row r="4729" spans="1:12" x14ac:dyDescent="0.25">
      <c r="A4729" t="s">
        <v>3291</v>
      </c>
      <c r="B4729">
        <v>2026</v>
      </c>
      <c r="C4729" t="s">
        <v>9</v>
      </c>
      <c r="D4729" t="s">
        <v>6</v>
      </c>
      <c r="E4729" t="s">
        <v>3292</v>
      </c>
      <c r="F4729" s="3">
        <v>185157</v>
      </c>
      <c r="G4729" s="3">
        <v>0</v>
      </c>
      <c r="H4729" s="3">
        <v>185157</v>
      </c>
      <c r="I4729" s="3">
        <v>-243949.14</v>
      </c>
      <c r="J4729" s="3">
        <v>1437.17</v>
      </c>
      <c r="K4729" s="3">
        <v>-57354.97</v>
      </c>
      <c r="L4729">
        <f t="shared" si="74"/>
        <v>1664</v>
      </c>
    </row>
    <row r="4730" spans="1:12" x14ac:dyDescent="0.25">
      <c r="A4730" t="s">
        <v>3291</v>
      </c>
      <c r="B4730">
        <v>2026</v>
      </c>
      <c r="C4730" t="s">
        <v>12</v>
      </c>
      <c r="D4730" t="s">
        <v>6</v>
      </c>
      <c r="E4730" t="s">
        <v>3292</v>
      </c>
      <c r="F4730" s="3">
        <v>1462556</v>
      </c>
      <c r="G4730" s="3">
        <v>-1072131</v>
      </c>
      <c r="H4730" s="3">
        <v>390425</v>
      </c>
      <c r="I4730" s="3">
        <v>-87944.6</v>
      </c>
      <c r="J4730" s="4" t="s">
        <v>3369</v>
      </c>
      <c r="K4730" s="3">
        <v>302480.40000000002</v>
      </c>
      <c r="L4730">
        <f t="shared" si="74"/>
        <v>1664</v>
      </c>
    </row>
    <row r="4731" spans="1:12" x14ac:dyDescent="0.25">
      <c r="A4731" t="str">
        <f>A4730</f>
        <v>Willoughby South High School Boosters</v>
      </c>
      <c r="B4731">
        <f>B4730</f>
        <v>2026</v>
      </c>
      <c r="C4731" t="s">
        <v>3357</v>
      </c>
      <c r="D4731" t="str">
        <f>D4730</f>
        <v>501(c)(3)</v>
      </c>
      <c r="E4731" t="str">
        <f>E4730</f>
        <v>0008-49</v>
      </c>
      <c r="F4731" s="3">
        <f>SUM(F4729:F4730)</f>
        <v>1647713</v>
      </c>
      <c r="G4731" s="3">
        <f>SUM(G4729:G4730)</f>
        <v>-1072131</v>
      </c>
      <c r="H4731" s="3">
        <f>SUM(H4729:H4730)</f>
        <v>575582</v>
      </c>
      <c r="I4731" s="3">
        <f>SUM(I4729:I4730)</f>
        <v>-331893.74</v>
      </c>
      <c r="J4731" s="3">
        <v>1437.17</v>
      </c>
      <c r="K4731" s="3">
        <f>SUM(K4729:K4730)</f>
        <v>245125.43000000002</v>
      </c>
      <c r="L4731">
        <f t="shared" si="74"/>
        <v>1664</v>
      </c>
    </row>
    <row r="4732" spans="1:12" x14ac:dyDescent="0.25">
      <c r="A4732" t="s">
        <v>3293</v>
      </c>
      <c r="B4732">
        <v>2026</v>
      </c>
      <c r="C4732" t="s">
        <v>1</v>
      </c>
      <c r="D4732" t="s">
        <v>10</v>
      </c>
      <c r="E4732" t="s">
        <v>3294</v>
      </c>
      <c r="F4732" s="3">
        <v>1424670</v>
      </c>
      <c r="G4732" s="3">
        <v>-1301392.6000000001</v>
      </c>
      <c r="H4732" s="3">
        <v>123277.4</v>
      </c>
      <c r="I4732" s="3">
        <v>-40886.54</v>
      </c>
      <c r="J4732" s="4" t="s">
        <v>3369</v>
      </c>
      <c r="K4732" s="3">
        <v>82390.86</v>
      </c>
      <c r="L4732">
        <f t="shared" si="74"/>
        <v>1665</v>
      </c>
    </row>
    <row r="4733" spans="1:12" x14ac:dyDescent="0.25">
      <c r="A4733" t="s">
        <v>3293</v>
      </c>
      <c r="B4733">
        <v>2026</v>
      </c>
      <c r="C4733" t="s">
        <v>5</v>
      </c>
      <c r="D4733" t="s">
        <v>10</v>
      </c>
      <c r="E4733" t="s">
        <v>3294</v>
      </c>
      <c r="F4733" s="3">
        <v>85318</v>
      </c>
      <c r="G4733" s="3">
        <v>-69009</v>
      </c>
      <c r="H4733" s="3">
        <v>16309</v>
      </c>
      <c r="I4733" s="3">
        <v>-4919.87</v>
      </c>
      <c r="J4733" s="4" t="s">
        <v>3369</v>
      </c>
      <c r="K4733" s="3">
        <v>11389.13</v>
      </c>
      <c r="L4733">
        <f t="shared" si="74"/>
        <v>1665</v>
      </c>
    </row>
    <row r="4734" spans="1:12" x14ac:dyDescent="0.25">
      <c r="A4734" t="str">
        <f>A4733</f>
        <v>Willowick-Eastlake Post 678, American Legion Inc.</v>
      </c>
      <c r="B4734">
        <f>B4733</f>
        <v>2026</v>
      </c>
      <c r="C4734" t="s">
        <v>3357</v>
      </c>
      <c r="D4734" t="str">
        <f>D4733</f>
        <v>501(c)(19)</v>
      </c>
      <c r="E4734" t="str">
        <f>E4733</f>
        <v>0352-27</v>
      </c>
      <c r="F4734" s="3">
        <f>SUM(F4732:F4733)</f>
        <v>1509988</v>
      </c>
      <c r="G4734" s="3">
        <f>SUM(G4732:G4733)</f>
        <v>-1370401.6</v>
      </c>
      <c r="H4734" s="3">
        <f>SUM(H4732:H4733)</f>
        <v>139586.4</v>
      </c>
      <c r="I4734" s="3">
        <f>SUM(I4732:I4733)</f>
        <v>-45806.41</v>
      </c>
      <c r="J4734" s="4" t="s">
        <v>3369</v>
      </c>
      <c r="K4734" s="3">
        <f>SUM(K4732:K4733)</f>
        <v>93779.99</v>
      </c>
      <c r="L4734">
        <f t="shared" si="74"/>
        <v>1665</v>
      </c>
    </row>
    <row r="4735" spans="1:12" x14ac:dyDescent="0.25">
      <c r="A4735" t="s">
        <v>3295</v>
      </c>
      <c r="B4735">
        <v>2026</v>
      </c>
      <c r="C4735" t="s">
        <v>5</v>
      </c>
      <c r="D4735" t="s">
        <v>6</v>
      </c>
      <c r="E4735" t="s">
        <v>3296</v>
      </c>
      <c r="F4735" s="3">
        <v>699240</v>
      </c>
      <c r="G4735" s="3">
        <v>-564601</v>
      </c>
      <c r="H4735" s="3">
        <v>134639</v>
      </c>
      <c r="I4735" s="3">
        <v>-41954.400000000001</v>
      </c>
      <c r="J4735" s="4" t="s">
        <v>3369</v>
      </c>
      <c r="K4735" s="3">
        <v>92684.6</v>
      </c>
      <c r="L4735">
        <f t="shared" si="74"/>
        <v>1666</v>
      </c>
    </row>
    <row r="4736" spans="1:12" x14ac:dyDescent="0.25">
      <c r="A4736" t="str">
        <f>A4735</f>
        <v>Wilmington Athletic Boosters</v>
      </c>
      <c r="B4736">
        <f>B4735</f>
        <v>2026</v>
      </c>
      <c r="C4736" t="s">
        <v>3357</v>
      </c>
      <c r="D4736" t="str">
        <f>D4735</f>
        <v>501(c)(3)</v>
      </c>
      <c r="E4736" t="str">
        <f>E4735</f>
        <v>0171-49</v>
      </c>
      <c r="F4736" s="3">
        <f>SUM(F4735)</f>
        <v>699240</v>
      </c>
      <c r="G4736" s="3">
        <f>SUM(G4735)</f>
        <v>-564601</v>
      </c>
      <c r="H4736" s="3">
        <f>SUM(H4735)</f>
        <v>134639</v>
      </c>
      <c r="I4736" s="3">
        <f>SUM(I4735)</f>
        <v>-41954.400000000001</v>
      </c>
      <c r="J4736" s="4" t="s">
        <v>3369</v>
      </c>
      <c r="K4736" s="3">
        <f>SUM(K4735)</f>
        <v>92684.6</v>
      </c>
      <c r="L4736">
        <f t="shared" si="74"/>
        <v>1666</v>
      </c>
    </row>
    <row r="4737" spans="1:12" x14ac:dyDescent="0.25">
      <c r="A4737" t="s">
        <v>3297</v>
      </c>
      <c r="B4737">
        <v>2026</v>
      </c>
      <c r="C4737" t="s">
        <v>5</v>
      </c>
      <c r="D4737" t="s">
        <v>6</v>
      </c>
      <c r="E4737" t="s">
        <v>3298</v>
      </c>
      <c r="F4737" s="3">
        <v>4212670</v>
      </c>
      <c r="G4737" s="3">
        <v>-3412592</v>
      </c>
      <c r="H4737" s="3">
        <v>800078</v>
      </c>
      <c r="I4737" s="3">
        <v>-240745.2</v>
      </c>
      <c r="J4737" s="4" t="s">
        <v>3369</v>
      </c>
      <c r="K4737" s="3">
        <v>559332.80000000005</v>
      </c>
      <c r="L4737">
        <f t="shared" si="74"/>
        <v>1667</v>
      </c>
    </row>
    <row r="4738" spans="1:12" x14ac:dyDescent="0.25">
      <c r="A4738" t="str">
        <f>A4737</f>
        <v>Wings of Love Crusades, Inc.</v>
      </c>
      <c r="B4738">
        <f>B4737</f>
        <v>2026</v>
      </c>
      <c r="C4738" t="s">
        <v>3357</v>
      </c>
      <c r="D4738" t="str">
        <f>D4737</f>
        <v>501(c)(3)</v>
      </c>
      <c r="E4738" t="str">
        <f>E4737</f>
        <v>0103-49</v>
      </c>
      <c r="F4738" s="3">
        <f>SUM(F4737)</f>
        <v>4212670</v>
      </c>
      <c r="G4738" s="3">
        <f>SUM(G4737)</f>
        <v>-3412592</v>
      </c>
      <c r="H4738" s="3">
        <f>SUM(H4737)</f>
        <v>800078</v>
      </c>
      <c r="I4738" s="3">
        <f>SUM(I4737)</f>
        <v>-240745.2</v>
      </c>
      <c r="J4738" s="4" t="s">
        <v>3369</v>
      </c>
      <c r="K4738" s="3">
        <f>SUM(K4737)</f>
        <v>559332.80000000005</v>
      </c>
      <c r="L4738">
        <f t="shared" si="74"/>
        <v>1667</v>
      </c>
    </row>
    <row r="4739" spans="1:12" x14ac:dyDescent="0.25">
      <c r="A4739" t="s">
        <v>3299</v>
      </c>
      <c r="B4739">
        <v>2026</v>
      </c>
      <c r="C4739" t="s">
        <v>9</v>
      </c>
      <c r="D4739" t="s">
        <v>6</v>
      </c>
      <c r="E4739" t="s">
        <v>3300</v>
      </c>
      <c r="F4739" s="3">
        <v>280775</v>
      </c>
      <c r="G4739" s="3">
        <v>0</v>
      </c>
      <c r="H4739" s="3">
        <v>280775</v>
      </c>
      <c r="I4739" s="3">
        <v>-418563.9</v>
      </c>
      <c r="J4739" s="3">
        <v>-6148.88</v>
      </c>
      <c r="K4739" s="3">
        <v>-143937.78</v>
      </c>
      <c r="L4739">
        <f t="shared" si="74"/>
        <v>1668</v>
      </c>
    </row>
    <row r="4740" spans="1:12" x14ac:dyDescent="0.25">
      <c r="A4740" t="s">
        <v>3299</v>
      </c>
      <c r="B4740">
        <v>2026</v>
      </c>
      <c r="C4740" t="s">
        <v>12</v>
      </c>
      <c r="D4740" t="s">
        <v>6</v>
      </c>
      <c r="E4740" t="s">
        <v>3300</v>
      </c>
      <c r="F4740" s="3">
        <v>1301286</v>
      </c>
      <c r="G4740" s="3">
        <v>-989704</v>
      </c>
      <c r="H4740" s="3">
        <v>311582</v>
      </c>
      <c r="I4740" s="3">
        <v>-82162.320000000007</v>
      </c>
      <c r="J4740" s="4" t="s">
        <v>3369</v>
      </c>
      <c r="K4740" s="3">
        <v>229419.68</v>
      </c>
      <c r="L4740">
        <f t="shared" ref="L4740:L4770" si="75">IF(E4740=E4739,L4739,L4739+1)</f>
        <v>1668</v>
      </c>
    </row>
    <row r="4741" spans="1:12" x14ac:dyDescent="0.25">
      <c r="A4741" t="str">
        <f>A4740</f>
        <v>Wintersville Volunteer Fire Dept, Inc.</v>
      </c>
      <c r="B4741">
        <f>B4740</f>
        <v>2026</v>
      </c>
      <c r="C4741" t="s">
        <v>3357</v>
      </c>
      <c r="D4741" t="str">
        <f>D4740</f>
        <v>501(c)(3)</v>
      </c>
      <c r="E4741" t="str">
        <f>E4740</f>
        <v>0010-49</v>
      </c>
      <c r="F4741" s="3">
        <f>SUM(F4739:F4740)</f>
        <v>1582061</v>
      </c>
      <c r="G4741" s="3">
        <f>SUM(G4739:G4740)</f>
        <v>-989704</v>
      </c>
      <c r="H4741" s="3">
        <f>SUM(H4739:H4740)</f>
        <v>592357</v>
      </c>
      <c r="I4741" s="3">
        <f>SUM(I4739:I4740)</f>
        <v>-500726.22000000003</v>
      </c>
      <c r="J4741" s="3">
        <v>-6148.88</v>
      </c>
      <c r="K4741" s="3">
        <f>SUM(K4739:K4740)</f>
        <v>85481.9</v>
      </c>
      <c r="L4741">
        <f t="shared" si="75"/>
        <v>1668</v>
      </c>
    </row>
    <row r="4742" spans="1:12" x14ac:dyDescent="0.25">
      <c r="A4742" t="s">
        <v>3301</v>
      </c>
      <c r="B4742">
        <v>2026</v>
      </c>
      <c r="C4742" t="s">
        <v>9</v>
      </c>
      <c r="D4742" t="s">
        <v>6</v>
      </c>
      <c r="E4742" t="s">
        <v>3302</v>
      </c>
      <c r="F4742" s="3">
        <v>33196</v>
      </c>
      <c r="G4742" s="3">
        <v>0</v>
      </c>
      <c r="H4742" s="3">
        <v>33196</v>
      </c>
      <c r="I4742" s="3">
        <v>-13443</v>
      </c>
      <c r="J4742" s="3">
        <v>6336</v>
      </c>
      <c r="K4742" s="3">
        <v>26089</v>
      </c>
      <c r="L4742">
        <f t="shared" si="75"/>
        <v>1669</v>
      </c>
    </row>
    <row r="4743" spans="1:12" x14ac:dyDescent="0.25">
      <c r="A4743" t="s">
        <v>3301</v>
      </c>
      <c r="B4743">
        <v>2026</v>
      </c>
      <c r="C4743" t="s">
        <v>12</v>
      </c>
      <c r="D4743" t="s">
        <v>6</v>
      </c>
      <c r="E4743" t="s">
        <v>3302</v>
      </c>
      <c r="F4743" s="3">
        <v>12695</v>
      </c>
      <c r="G4743" s="3">
        <v>-10212</v>
      </c>
      <c r="H4743" s="3">
        <v>2483</v>
      </c>
      <c r="I4743" s="3">
        <v>-307.5</v>
      </c>
      <c r="J4743" s="4" t="s">
        <v>3369</v>
      </c>
      <c r="K4743" s="3">
        <v>2175.5</v>
      </c>
      <c r="L4743">
        <f t="shared" si="75"/>
        <v>1669</v>
      </c>
    </row>
    <row r="4744" spans="1:12" x14ac:dyDescent="0.25">
      <c r="A4744" t="str">
        <f>A4743</f>
        <v>Wolves Athletic Association</v>
      </c>
      <c r="B4744">
        <f>B4743</f>
        <v>2026</v>
      </c>
      <c r="C4744" t="s">
        <v>3357</v>
      </c>
      <c r="D4744" t="str">
        <f>D4743</f>
        <v>501(c)(3)</v>
      </c>
      <c r="E4744" t="str">
        <f>E4743</f>
        <v>0182-49</v>
      </c>
      <c r="F4744" s="3">
        <f>SUM(F4742:F4743)</f>
        <v>45891</v>
      </c>
      <c r="G4744" s="3">
        <f>SUM(G4742:G4743)</f>
        <v>-10212</v>
      </c>
      <c r="H4744" s="3">
        <f>SUM(H4742:H4743)</f>
        <v>35679</v>
      </c>
      <c r="I4744" s="3">
        <f>SUM(I4742:I4743)</f>
        <v>-13750.5</v>
      </c>
      <c r="J4744" s="3">
        <v>6336</v>
      </c>
      <c r="K4744" s="3">
        <f>SUM(K4742:K4743)</f>
        <v>28264.5</v>
      </c>
      <c r="L4744">
        <f t="shared" si="75"/>
        <v>1669</v>
      </c>
    </row>
    <row r="4745" spans="1:12" x14ac:dyDescent="0.25">
      <c r="A4745" t="s">
        <v>3303</v>
      </c>
      <c r="B4745">
        <v>2026</v>
      </c>
      <c r="C4745" t="s">
        <v>5</v>
      </c>
      <c r="D4745" t="s">
        <v>6</v>
      </c>
      <c r="E4745" t="s">
        <v>3304</v>
      </c>
      <c r="F4745" s="3">
        <v>472240</v>
      </c>
      <c r="G4745" s="3">
        <v>-383403</v>
      </c>
      <c r="H4745" s="3">
        <v>88837</v>
      </c>
      <c r="I4745" s="3">
        <v>-25053.9</v>
      </c>
      <c r="J4745" s="4" t="s">
        <v>3369</v>
      </c>
      <c r="K4745" s="3">
        <v>63783.1</v>
      </c>
      <c r="L4745">
        <f t="shared" si="75"/>
        <v>1670</v>
      </c>
    </row>
    <row r="4746" spans="1:12" x14ac:dyDescent="0.25">
      <c r="A4746" t="str">
        <f>A4745</f>
        <v>Woodsfield Sideliners</v>
      </c>
      <c r="B4746">
        <f>B4745</f>
        <v>2026</v>
      </c>
      <c r="C4746" t="s">
        <v>3357</v>
      </c>
      <c r="D4746" t="str">
        <f>D4745</f>
        <v>501(c)(3)</v>
      </c>
      <c r="E4746" t="str">
        <f>E4745</f>
        <v>0168-49</v>
      </c>
      <c r="F4746" s="3">
        <f>SUM(F4745)</f>
        <v>472240</v>
      </c>
      <c r="G4746" s="3">
        <f>SUM(G4745)</f>
        <v>-383403</v>
      </c>
      <c r="H4746" s="3">
        <f>SUM(H4745)</f>
        <v>88837</v>
      </c>
      <c r="I4746" s="3">
        <f>SUM(I4745)</f>
        <v>-25053.9</v>
      </c>
      <c r="J4746" s="4" t="s">
        <v>3369</v>
      </c>
      <c r="K4746" s="3">
        <f>SUM(K4745)</f>
        <v>63783.1</v>
      </c>
      <c r="L4746">
        <f t="shared" si="75"/>
        <v>1670</v>
      </c>
    </row>
    <row r="4747" spans="1:12" x14ac:dyDescent="0.25">
      <c r="A4747" t="s">
        <v>3305</v>
      </c>
      <c r="B4747">
        <v>2026</v>
      </c>
      <c r="C4747" t="s">
        <v>9</v>
      </c>
      <c r="D4747" t="s">
        <v>6</v>
      </c>
      <c r="E4747" t="s">
        <v>3306</v>
      </c>
      <c r="F4747" s="3">
        <v>1000</v>
      </c>
      <c r="G4747" s="3">
        <v>0</v>
      </c>
      <c r="H4747" s="3">
        <v>1000</v>
      </c>
      <c r="I4747" s="3">
        <v>-370</v>
      </c>
      <c r="J4747" s="3">
        <v>0</v>
      </c>
      <c r="K4747" s="3">
        <v>630</v>
      </c>
      <c r="L4747">
        <f t="shared" si="75"/>
        <v>1671</v>
      </c>
    </row>
    <row r="4748" spans="1:12" x14ac:dyDescent="0.25">
      <c r="A4748" t="str">
        <f>A4747</f>
        <v>Woodville July 4th Celebration</v>
      </c>
      <c r="B4748">
        <f>B4747</f>
        <v>2026</v>
      </c>
      <c r="C4748" t="s">
        <v>3357</v>
      </c>
      <c r="D4748" t="str">
        <f>D4747</f>
        <v>501(c)(3)</v>
      </c>
      <c r="E4748" t="str">
        <f>E4747</f>
        <v>0197-49</v>
      </c>
      <c r="F4748" s="3">
        <f>SUM(F4747)</f>
        <v>1000</v>
      </c>
      <c r="G4748" s="3">
        <f>SUM(G4747)</f>
        <v>0</v>
      </c>
      <c r="H4748" s="3">
        <f>SUM(H4747)</f>
        <v>1000</v>
      </c>
      <c r="I4748" s="3">
        <f>SUM(I4747)</f>
        <v>-370</v>
      </c>
      <c r="J4748" s="3">
        <v>0</v>
      </c>
      <c r="K4748" s="3">
        <f>SUM(K4747)</f>
        <v>630</v>
      </c>
      <c r="L4748">
        <f t="shared" si="75"/>
        <v>1671</v>
      </c>
    </row>
    <row r="4749" spans="1:12" x14ac:dyDescent="0.25">
      <c r="A4749" t="s">
        <v>3307</v>
      </c>
      <c r="B4749">
        <v>2026</v>
      </c>
      <c r="C4749" t="s">
        <v>9</v>
      </c>
      <c r="D4749" t="s">
        <v>6</v>
      </c>
      <c r="E4749" t="s">
        <v>3308</v>
      </c>
      <c r="F4749" s="3">
        <v>8437.5300000000007</v>
      </c>
      <c r="G4749" s="3">
        <v>0</v>
      </c>
      <c r="H4749" s="3">
        <v>8437.5300000000007</v>
      </c>
      <c r="I4749" s="3">
        <v>-3377.5</v>
      </c>
      <c r="J4749" s="3">
        <v>0</v>
      </c>
      <c r="K4749" s="3">
        <v>5060.03</v>
      </c>
      <c r="L4749">
        <f t="shared" si="75"/>
        <v>1672</v>
      </c>
    </row>
    <row r="4750" spans="1:12" x14ac:dyDescent="0.25">
      <c r="A4750" t="s">
        <v>3307</v>
      </c>
      <c r="B4750">
        <v>2026</v>
      </c>
      <c r="C4750" t="s">
        <v>12</v>
      </c>
      <c r="D4750" t="s">
        <v>6</v>
      </c>
      <c r="E4750" t="s">
        <v>3308</v>
      </c>
      <c r="F4750" s="3">
        <v>1300</v>
      </c>
      <c r="G4750" s="3">
        <v>-720</v>
      </c>
      <c r="H4750" s="3">
        <v>580</v>
      </c>
      <c r="I4750" s="3">
        <v>-215</v>
      </c>
      <c r="J4750" s="4" t="s">
        <v>3369</v>
      </c>
      <c r="K4750" s="3">
        <v>365</v>
      </c>
      <c r="L4750">
        <f t="shared" si="75"/>
        <v>1672</v>
      </c>
    </row>
    <row r="4751" spans="1:12" x14ac:dyDescent="0.25">
      <c r="A4751" t="str">
        <f>A4750</f>
        <v>Wyandot County Council on Aging</v>
      </c>
      <c r="B4751">
        <f>B4750</f>
        <v>2026</v>
      </c>
      <c r="C4751" t="s">
        <v>3357</v>
      </c>
      <c r="D4751" t="str">
        <f>D4750</f>
        <v>501(c)(3)</v>
      </c>
      <c r="E4751" t="str">
        <f>E4750</f>
        <v>0191-49</v>
      </c>
      <c r="F4751" s="3">
        <f>SUM(F4749:F4750)</f>
        <v>9737.5300000000007</v>
      </c>
      <c r="G4751" s="3">
        <f>SUM(G4749:G4750)</f>
        <v>-720</v>
      </c>
      <c r="H4751" s="3">
        <f>SUM(H4749:H4750)</f>
        <v>9017.5300000000007</v>
      </c>
      <c r="I4751" s="3">
        <f>SUM(I4749:I4750)</f>
        <v>-3592.5</v>
      </c>
      <c r="J4751" s="3">
        <v>0</v>
      </c>
      <c r="K4751" s="3">
        <f>SUM(K4749:K4750)</f>
        <v>5425.03</v>
      </c>
      <c r="L4751">
        <f t="shared" si="75"/>
        <v>1672</v>
      </c>
    </row>
    <row r="4752" spans="1:12" x14ac:dyDescent="0.25">
      <c r="A4752" t="s">
        <v>3309</v>
      </c>
      <c r="B4752">
        <v>2026</v>
      </c>
      <c r="C4752" t="s">
        <v>9</v>
      </c>
      <c r="D4752" t="s">
        <v>6</v>
      </c>
      <c r="E4752" t="s">
        <v>3310</v>
      </c>
      <c r="F4752" s="3">
        <v>212916</v>
      </c>
      <c r="G4752" s="3">
        <v>0</v>
      </c>
      <c r="H4752" s="3">
        <v>212916</v>
      </c>
      <c r="I4752" s="3">
        <v>-338707</v>
      </c>
      <c r="J4752" s="3">
        <v>-763</v>
      </c>
      <c r="K4752" s="3">
        <v>-126554</v>
      </c>
      <c r="L4752">
        <f t="shared" si="75"/>
        <v>1673</v>
      </c>
    </row>
    <row r="4753" spans="1:12" x14ac:dyDescent="0.25">
      <c r="A4753" t="s">
        <v>3309</v>
      </c>
      <c r="B4753">
        <v>2026</v>
      </c>
      <c r="C4753" t="s">
        <v>12</v>
      </c>
      <c r="D4753" t="s">
        <v>6</v>
      </c>
      <c r="E4753" t="s">
        <v>3310</v>
      </c>
      <c r="F4753" s="3">
        <v>2671609</v>
      </c>
      <c r="G4753" s="3">
        <v>-2035300</v>
      </c>
      <c r="H4753" s="3">
        <v>636309</v>
      </c>
      <c r="I4753" s="3">
        <v>-56880</v>
      </c>
      <c r="J4753" s="4" t="s">
        <v>3369</v>
      </c>
      <c r="K4753" s="3">
        <v>579429</v>
      </c>
      <c r="L4753">
        <f t="shared" si="75"/>
        <v>1673</v>
      </c>
    </row>
    <row r="4754" spans="1:12" x14ac:dyDescent="0.25">
      <c r="A4754" t="s">
        <v>3309</v>
      </c>
      <c r="B4754">
        <v>2026</v>
      </c>
      <c r="C4754" t="s">
        <v>5</v>
      </c>
      <c r="D4754" t="s">
        <v>6</v>
      </c>
      <c r="E4754" t="s">
        <v>3310</v>
      </c>
      <c r="F4754" s="3">
        <v>112000</v>
      </c>
      <c r="G4754" s="3">
        <v>-83004</v>
      </c>
      <c r="H4754" s="3">
        <v>28996</v>
      </c>
      <c r="I4754" s="3">
        <v>-3464</v>
      </c>
      <c r="J4754" s="4" t="s">
        <v>3369</v>
      </c>
      <c r="K4754" s="3">
        <v>25532</v>
      </c>
      <c r="L4754">
        <f t="shared" si="75"/>
        <v>1673</v>
      </c>
    </row>
    <row r="4755" spans="1:12" x14ac:dyDescent="0.25">
      <c r="A4755" t="str">
        <f>A4754</f>
        <v>Wyandot County Humane Society, Inc</v>
      </c>
      <c r="B4755">
        <f>B4754</f>
        <v>2026</v>
      </c>
      <c r="C4755" t="s">
        <v>3357</v>
      </c>
      <c r="D4755" t="str">
        <f>D4754</f>
        <v>501(c)(3)</v>
      </c>
      <c r="E4755" t="str">
        <f>E4754</f>
        <v>0100-49</v>
      </c>
      <c r="F4755" s="3">
        <f>SUM(F4752:F4754)</f>
        <v>2996525</v>
      </c>
      <c r="G4755" s="3">
        <f>SUM(G4752:G4754)</f>
        <v>-2118304</v>
      </c>
      <c r="H4755" s="3">
        <f>SUM(H4752:H4754)</f>
        <v>878221</v>
      </c>
      <c r="I4755" s="3">
        <f>SUM(I4752:I4754)</f>
        <v>-399051</v>
      </c>
      <c r="J4755" s="3">
        <v>-763</v>
      </c>
      <c r="K4755" s="3">
        <f>SUM(K4752:K4754)</f>
        <v>478407</v>
      </c>
      <c r="L4755">
        <f t="shared" si="75"/>
        <v>1673</v>
      </c>
    </row>
    <row r="4756" spans="1:12" x14ac:dyDescent="0.25">
      <c r="A4756" t="s">
        <v>3311</v>
      </c>
      <c r="B4756">
        <v>2026</v>
      </c>
      <c r="C4756" t="s">
        <v>5</v>
      </c>
      <c r="D4756" t="s">
        <v>6</v>
      </c>
      <c r="E4756" t="s">
        <v>3312</v>
      </c>
      <c r="F4756" s="3">
        <v>2637</v>
      </c>
      <c r="G4756" s="3">
        <v>-1400</v>
      </c>
      <c r="H4756" s="3">
        <v>1237</v>
      </c>
      <c r="I4756" s="3">
        <v>-175.5</v>
      </c>
      <c r="J4756" s="4" t="s">
        <v>3369</v>
      </c>
      <c r="K4756" s="3">
        <v>1061.5</v>
      </c>
      <c r="L4756">
        <f t="shared" si="75"/>
        <v>1674</v>
      </c>
    </row>
    <row r="4757" spans="1:12" x14ac:dyDescent="0.25">
      <c r="A4757" t="str">
        <f>A4756</f>
        <v>Wynford Athletic Boosters</v>
      </c>
      <c r="B4757">
        <f>B4756</f>
        <v>2026</v>
      </c>
      <c r="C4757" t="s">
        <v>3357</v>
      </c>
      <c r="D4757" t="str">
        <f>D4756</f>
        <v>501(c)(3)</v>
      </c>
      <c r="E4757" t="str">
        <f>E4756</f>
        <v>0173-49</v>
      </c>
      <c r="F4757" s="3">
        <f>SUM(F4756)</f>
        <v>2637</v>
      </c>
      <c r="G4757" s="3">
        <f>SUM(G4756)</f>
        <v>-1400</v>
      </c>
      <c r="H4757" s="3">
        <f>SUM(H4756)</f>
        <v>1237</v>
      </c>
      <c r="I4757" s="3">
        <f>SUM(I4756)</f>
        <v>-175.5</v>
      </c>
      <c r="J4757" s="4" t="s">
        <v>3369</v>
      </c>
      <c r="K4757" s="3">
        <f>SUM(K4756)</f>
        <v>1061.5</v>
      </c>
      <c r="L4757">
        <f t="shared" si="75"/>
        <v>1674</v>
      </c>
    </row>
    <row r="4758" spans="1:12" x14ac:dyDescent="0.25">
      <c r="A4758" t="s">
        <v>3313</v>
      </c>
      <c r="B4758">
        <v>2026</v>
      </c>
      <c r="C4758" t="s">
        <v>5</v>
      </c>
      <c r="D4758" t="s">
        <v>6</v>
      </c>
      <c r="E4758" t="s">
        <v>3314</v>
      </c>
      <c r="F4758" s="3">
        <v>537480</v>
      </c>
      <c r="G4758" s="3">
        <v>-421775</v>
      </c>
      <c r="H4758" s="3">
        <v>115705</v>
      </c>
      <c r="I4758" s="3">
        <v>-24327.919999999998</v>
      </c>
      <c r="J4758" s="4" t="s">
        <v>3369</v>
      </c>
      <c r="K4758" s="3">
        <v>91377.08</v>
      </c>
      <c r="L4758">
        <f t="shared" si="75"/>
        <v>1675</v>
      </c>
    </row>
    <row r="4759" spans="1:12" x14ac:dyDescent="0.25">
      <c r="A4759" t="str">
        <f>A4758</f>
        <v>Yeagar-Benson Post 199 Baseball</v>
      </c>
      <c r="B4759">
        <f>B4758</f>
        <v>2026</v>
      </c>
      <c r="C4759" t="s">
        <v>3357</v>
      </c>
      <c r="D4759" t="str">
        <f>D4758</f>
        <v>501(c)(3)</v>
      </c>
      <c r="E4759" t="str">
        <f>E4758</f>
        <v>0026-51</v>
      </c>
      <c r="F4759" s="3">
        <f>SUM(F4758)</f>
        <v>537480</v>
      </c>
      <c r="G4759" s="3">
        <f>SUM(G4758)</f>
        <v>-421775</v>
      </c>
      <c r="H4759" s="3">
        <f>SUM(H4758)</f>
        <v>115705</v>
      </c>
      <c r="I4759" s="3">
        <f>SUM(I4758)</f>
        <v>-24327.919999999998</v>
      </c>
      <c r="J4759" s="4" t="s">
        <v>3369</v>
      </c>
      <c r="K4759" s="3">
        <f>SUM(K4758)</f>
        <v>91377.08</v>
      </c>
      <c r="L4759">
        <f t="shared" si="75"/>
        <v>1675</v>
      </c>
    </row>
    <row r="4760" spans="1:12" x14ac:dyDescent="0.25">
      <c r="A4760" t="s">
        <v>3315</v>
      </c>
      <c r="B4760">
        <v>2026</v>
      </c>
      <c r="C4760" t="s">
        <v>9</v>
      </c>
      <c r="D4760" t="s">
        <v>6</v>
      </c>
      <c r="E4760" t="s">
        <v>3316</v>
      </c>
      <c r="F4760" s="3">
        <v>103030.2</v>
      </c>
      <c r="G4760" s="3">
        <v>0</v>
      </c>
      <c r="H4760" s="3">
        <v>103030.2</v>
      </c>
      <c r="I4760" s="3">
        <v>-109428.25</v>
      </c>
      <c r="J4760" s="3">
        <v>0</v>
      </c>
      <c r="K4760" s="3">
        <v>-6398.05</v>
      </c>
      <c r="L4760">
        <f t="shared" si="75"/>
        <v>1676</v>
      </c>
    </row>
    <row r="4761" spans="1:12" x14ac:dyDescent="0.25">
      <c r="A4761" t="s">
        <v>3315</v>
      </c>
      <c r="B4761">
        <v>2026</v>
      </c>
      <c r="C4761" t="s">
        <v>12</v>
      </c>
      <c r="D4761" t="s">
        <v>6</v>
      </c>
      <c r="E4761" t="s">
        <v>3316</v>
      </c>
      <c r="F4761" s="3">
        <v>285731</v>
      </c>
      <c r="G4761" s="3">
        <v>-207090</v>
      </c>
      <c r="H4761" s="3">
        <v>78641</v>
      </c>
      <c r="I4761" s="3">
        <v>-15027.5</v>
      </c>
      <c r="J4761" s="4" t="s">
        <v>3369</v>
      </c>
      <c r="K4761" s="3">
        <v>63613.5</v>
      </c>
      <c r="L4761">
        <f t="shared" si="75"/>
        <v>1676</v>
      </c>
    </row>
    <row r="4762" spans="1:12" x14ac:dyDescent="0.25">
      <c r="A4762" t="str">
        <f>A4761</f>
        <v>YMCA of Sandusky County</v>
      </c>
      <c r="B4762">
        <f>B4761</f>
        <v>2026</v>
      </c>
      <c r="C4762" t="s">
        <v>3357</v>
      </c>
      <c r="D4762" t="str">
        <f>D4761</f>
        <v>501(c)(3)</v>
      </c>
      <c r="E4762" t="str">
        <f>E4761</f>
        <v>0005-51</v>
      </c>
      <c r="F4762" s="3">
        <f>SUM(F4760:F4761)</f>
        <v>388761.2</v>
      </c>
      <c r="G4762" s="3">
        <f>SUM(G4760:G4761)</f>
        <v>-207090</v>
      </c>
      <c r="H4762" s="3">
        <f>SUM(H4760:H4761)</f>
        <v>181671.2</v>
      </c>
      <c r="I4762" s="3">
        <f>SUM(I4760:I4761)</f>
        <v>-124455.75</v>
      </c>
      <c r="J4762" s="3">
        <v>0</v>
      </c>
      <c r="K4762" s="3">
        <f>SUM(K4760:K4761)</f>
        <v>57215.45</v>
      </c>
      <c r="L4762">
        <f t="shared" si="75"/>
        <v>1676</v>
      </c>
    </row>
    <row r="4763" spans="1:12" x14ac:dyDescent="0.25">
      <c r="A4763" t="s">
        <v>3317</v>
      </c>
      <c r="B4763">
        <v>2026</v>
      </c>
      <c r="C4763" t="s">
        <v>5</v>
      </c>
      <c r="D4763" t="s">
        <v>6</v>
      </c>
      <c r="E4763" t="s">
        <v>3318</v>
      </c>
      <c r="F4763" s="3">
        <v>1679481</v>
      </c>
      <c r="G4763" s="3">
        <v>-1353960</v>
      </c>
      <c r="H4763" s="3">
        <v>325521</v>
      </c>
      <c r="I4763" s="3">
        <v>-100507.08</v>
      </c>
      <c r="J4763" s="4" t="s">
        <v>3369</v>
      </c>
      <c r="K4763" s="3">
        <v>225013.92</v>
      </c>
      <c r="L4763">
        <f t="shared" si="75"/>
        <v>1677</v>
      </c>
    </row>
    <row r="4764" spans="1:12" x14ac:dyDescent="0.25">
      <c r="A4764" t="str">
        <f>A4763</f>
        <v>Young-At-Heart Plaza, Inc</v>
      </c>
      <c r="B4764">
        <f>B4763</f>
        <v>2026</v>
      </c>
      <c r="C4764" t="s">
        <v>3357</v>
      </c>
      <c r="D4764" t="str">
        <f>D4763</f>
        <v>501(c)(3)</v>
      </c>
      <c r="E4764" t="str">
        <f>E4763</f>
        <v>0025-51</v>
      </c>
      <c r="F4764" s="3">
        <f>SUM(F4763)</f>
        <v>1679481</v>
      </c>
      <c r="G4764" s="3">
        <f>SUM(G4763)</f>
        <v>-1353960</v>
      </c>
      <c r="H4764" s="3">
        <f>SUM(H4763)</f>
        <v>325521</v>
      </c>
      <c r="I4764" s="3">
        <f>SUM(I4763)</f>
        <v>-100507.08</v>
      </c>
      <c r="J4764" s="4" t="s">
        <v>3369</v>
      </c>
      <c r="K4764" s="3">
        <f>SUM(K4763)</f>
        <v>225013.92</v>
      </c>
      <c r="L4764">
        <f t="shared" si="75"/>
        <v>1677</v>
      </c>
    </row>
    <row r="4765" spans="1:12" x14ac:dyDescent="0.25">
      <c r="A4765" t="s">
        <v>3319</v>
      </c>
      <c r="B4765">
        <v>2026</v>
      </c>
      <c r="C4765" t="s">
        <v>9</v>
      </c>
      <c r="D4765" t="s">
        <v>6</v>
      </c>
      <c r="E4765" t="s">
        <v>3320</v>
      </c>
      <c r="F4765" s="3">
        <v>244874</v>
      </c>
      <c r="G4765" s="3">
        <v>0</v>
      </c>
      <c r="H4765" s="3">
        <v>244874</v>
      </c>
      <c r="I4765" s="3">
        <v>-520216.17</v>
      </c>
      <c r="J4765" s="3">
        <v>865</v>
      </c>
      <c r="K4765" s="3">
        <v>-274477.17</v>
      </c>
      <c r="L4765">
        <f t="shared" si="75"/>
        <v>1678</v>
      </c>
    </row>
    <row r="4766" spans="1:12" x14ac:dyDescent="0.25">
      <c r="A4766" t="s">
        <v>3319</v>
      </c>
      <c r="B4766">
        <v>2026</v>
      </c>
      <c r="C4766" t="s">
        <v>12</v>
      </c>
      <c r="D4766" t="s">
        <v>6</v>
      </c>
      <c r="E4766" t="s">
        <v>3320</v>
      </c>
      <c r="F4766" s="3">
        <v>1501978</v>
      </c>
      <c r="G4766" s="3">
        <v>-1061572</v>
      </c>
      <c r="H4766" s="3">
        <v>440406</v>
      </c>
      <c r="I4766" s="3">
        <v>-300723.03999999998</v>
      </c>
      <c r="J4766" s="4" t="s">
        <v>3369</v>
      </c>
      <c r="K4766" s="3">
        <v>139682.96</v>
      </c>
      <c r="L4766">
        <f t="shared" si="75"/>
        <v>1678</v>
      </c>
    </row>
    <row r="4767" spans="1:12" x14ac:dyDescent="0.25">
      <c r="A4767" t="str">
        <f>A4766</f>
        <v>Youth Sports Foundation, Inc.</v>
      </c>
      <c r="B4767">
        <f>B4766</f>
        <v>2026</v>
      </c>
      <c r="C4767" t="s">
        <v>3357</v>
      </c>
      <c r="D4767" t="str">
        <f>D4766</f>
        <v>501(c)(3)</v>
      </c>
      <c r="E4767" t="str">
        <f>E4766</f>
        <v>0022-51</v>
      </c>
      <c r="F4767" s="3">
        <f>SUM(F4765:F4766)</f>
        <v>1746852</v>
      </c>
      <c r="G4767" s="3">
        <f>SUM(G4765:G4766)</f>
        <v>-1061572</v>
      </c>
      <c r="H4767" s="3">
        <f>SUM(H4765:H4766)</f>
        <v>685280</v>
      </c>
      <c r="I4767" s="3">
        <f>SUM(I4765:I4766)</f>
        <v>-820939.21</v>
      </c>
      <c r="J4767" s="3">
        <v>865</v>
      </c>
      <c r="K4767" s="3">
        <f>SUM(K4765:K4766)</f>
        <v>-134794.21</v>
      </c>
      <c r="L4767">
        <f t="shared" si="75"/>
        <v>1678</v>
      </c>
    </row>
    <row r="4768" spans="1:12" x14ac:dyDescent="0.25">
      <c r="A4768" t="s">
        <v>3321</v>
      </c>
      <c r="B4768">
        <v>2026</v>
      </c>
      <c r="C4768" t="s">
        <v>5</v>
      </c>
      <c r="D4768" t="s">
        <v>6</v>
      </c>
      <c r="E4768" t="s">
        <v>3322</v>
      </c>
      <c r="F4768" s="3">
        <v>960</v>
      </c>
      <c r="G4768" s="3">
        <v>-700</v>
      </c>
      <c r="H4768" s="3">
        <v>260</v>
      </c>
      <c r="I4768" s="3">
        <v>-60.25</v>
      </c>
      <c r="J4768" s="4" t="s">
        <v>3369</v>
      </c>
      <c r="K4768" s="3">
        <v>199.75</v>
      </c>
      <c r="L4768">
        <f t="shared" si="75"/>
        <v>1679</v>
      </c>
    </row>
    <row r="4769" spans="1:12" x14ac:dyDescent="0.25">
      <c r="A4769" t="str">
        <f>A4768</f>
        <v>Zane's Trace Commemoration</v>
      </c>
      <c r="B4769">
        <f>B4768</f>
        <v>2026</v>
      </c>
      <c r="C4769" t="s">
        <v>3357</v>
      </c>
      <c r="D4769" t="str">
        <f>D4768</f>
        <v>501(c)(3)</v>
      </c>
      <c r="E4769" t="str">
        <f>E4768</f>
        <v>0007-52</v>
      </c>
      <c r="F4769" s="3">
        <f>SUM(F4768)</f>
        <v>960</v>
      </c>
      <c r="G4769" s="3">
        <f>SUM(G4768)</f>
        <v>-700</v>
      </c>
      <c r="H4769" s="3">
        <f>SUM(H4768)</f>
        <v>260</v>
      </c>
      <c r="I4769" s="3">
        <f>SUM(I4768)</f>
        <v>-60.25</v>
      </c>
      <c r="J4769" s="4" t="s">
        <v>3369</v>
      </c>
      <c r="K4769" s="3">
        <f>SUM(K4768)</f>
        <v>199.75</v>
      </c>
      <c r="L4769">
        <f t="shared" si="75"/>
        <v>1679</v>
      </c>
    </row>
    <row r="4770" spans="1:12" x14ac:dyDescent="0.25">
      <c r="A4770" t="s">
        <v>3355</v>
      </c>
      <c r="B4770" s="2" t="s">
        <v>3324</v>
      </c>
      <c r="C4770" t="s">
        <v>5</v>
      </c>
      <c r="D4770" t="s">
        <v>864</v>
      </c>
      <c r="E4770" t="s">
        <v>3356</v>
      </c>
      <c r="F4770" s="3">
        <v>18916</v>
      </c>
      <c r="G4770" s="3">
        <v>-14700</v>
      </c>
      <c r="H4770" s="3">
        <v>4216</v>
      </c>
      <c r="I4770" s="3">
        <v>-2572.9499999999998</v>
      </c>
      <c r="J4770" s="4" t="s">
        <v>3369</v>
      </c>
      <c r="K4770" s="3">
        <v>1643.05</v>
      </c>
      <c r="L4770">
        <f t="shared" si="75"/>
        <v>1680</v>
      </c>
    </row>
    <row r="4771" spans="1:12" x14ac:dyDescent="0.25">
      <c r="A4771" t="str">
        <f>A4770</f>
        <v>Zanesville KC Corporation</v>
      </c>
      <c r="B4771" s="2" t="str">
        <f>B4770</f>
        <v>2025 (Closure)</v>
      </c>
      <c r="C4771" t="s">
        <v>3357</v>
      </c>
      <c r="D4771" t="str">
        <f>D4770</f>
        <v>501(c)(7)</v>
      </c>
      <c r="E4771" t="str">
        <f>E4770</f>
        <v>0006-52</v>
      </c>
      <c r="F4771" s="3">
        <f>SUM(F4770)</f>
        <v>18916</v>
      </c>
      <c r="G4771" s="3">
        <f>SUM(G4770)</f>
        <v>-14700</v>
      </c>
      <c r="H4771" s="3">
        <f>SUM(H4770)</f>
        <v>4216</v>
      </c>
      <c r="I4771" s="3">
        <f>SUM(I4770)</f>
        <v>-2572.9499999999998</v>
      </c>
      <c r="J4771" s="4" t="s">
        <v>3369</v>
      </c>
      <c r="K4771" s="3">
        <f>SUM(K4770)</f>
        <v>1643.05</v>
      </c>
      <c r="L4771">
        <v>1680</v>
      </c>
    </row>
    <row r="4772" spans="1:12" x14ac:dyDescent="0.25">
      <c r="F4772" s="1"/>
    </row>
    <row r="4773" spans="1:12" x14ac:dyDescent="0.25">
      <c r="C4773" s="9" t="s">
        <v>3374</v>
      </c>
      <c r="D4773" s="7">
        <v>1680</v>
      </c>
      <c r="E4773" s="6" t="s">
        <v>3357</v>
      </c>
      <c r="F4773" s="8">
        <v>4931516430.5400028</v>
      </c>
      <c r="G4773" s="8">
        <v>-4372901470.7599945</v>
      </c>
      <c r="H4773" s="8">
        <v>558614959.77999949</v>
      </c>
      <c r="I4773" s="8">
        <v>-220866452.43999979</v>
      </c>
      <c r="J4773" s="8">
        <v>222901.71</v>
      </c>
      <c r="K4773" s="8">
        <v>337971409.04999995</v>
      </c>
    </row>
  </sheetData>
  <autoFilter ref="A2:L4771" xr:uid="{32895FFF-8B40-467B-8898-C6B6BEC88C05}"/>
  <mergeCells count="1">
    <mergeCell ref="B1:K1"/>
  </mergeCells>
  <conditionalFormatting sqref="A3:K4773">
    <cfRule type="expression" dxfId="1" priority="2">
      <formula>$C3="Totals"</formula>
    </cfRule>
  </conditionalFormatting>
  <conditionalFormatting sqref="A3:L4771">
    <cfRule type="expression" dxfId="0" priority="1">
      <formula>MOD($L3,2)=0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220e248-af57-4c59-a732-bd3316cb0da9}" enabled="1" method="Privileged" siteId="{16bb85b3-d21e-4dd2-a07c-7c114cf57b5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Bingo Fiscal Year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Hofmann</dc:creator>
  <cp:lastModifiedBy>Steven Hofmann</cp:lastModifiedBy>
  <dcterms:created xsi:type="dcterms:W3CDTF">2026-06-11T17:07:09Z</dcterms:created>
  <dcterms:modified xsi:type="dcterms:W3CDTF">2026-06-12T15:48:32Z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20e248-af57-4c59-a732-bd3316cb0da9_Enabled">
    <vt:lpwstr>true</vt:lpwstr>
  </property>
  <property fmtid="{D5CDD505-2E9C-101B-9397-08002B2CF9AE}" pid="3" name="MSIP_Label_9220e248-af57-4c59-a732-bd3316cb0da9_SetDate">
    <vt:lpwstr>2026-06-11T17:07:08Z</vt:lpwstr>
  </property>
  <property fmtid="{D5CDD505-2E9C-101B-9397-08002B2CF9AE}" pid="4" name="MSIP_Label_9220e248-af57-4c59-a732-bd3316cb0da9_Method">
    <vt:lpwstr>Standard</vt:lpwstr>
  </property>
  <property fmtid="{D5CDD505-2E9C-101B-9397-08002B2CF9AE}" pid="5" name="MSIP_Label_9220e248-af57-4c59-a732-bd3316cb0da9_Name">
    <vt:lpwstr>General</vt:lpwstr>
  </property>
  <property fmtid="{D5CDD505-2E9C-101B-9397-08002B2CF9AE}" pid="6" name="MSIP_Label_9220e248-af57-4c59-a732-bd3316cb0da9_SiteId">
    <vt:lpwstr>16bb85b3-d21e-4dd2-a07c-7c114cf57b55</vt:lpwstr>
  </property>
  <property fmtid="{D5CDD505-2E9C-101B-9397-08002B2CF9AE}" pid="7" name="MSIP_Label_9220e248-af57-4c59-a732-bd3316cb0da9_ActionId">
    <vt:lpwstr>1d75d0ec-fca0-4f8b-9c94-2616c9306781</vt:lpwstr>
  </property>
  <property fmtid="{D5CDD505-2E9C-101B-9397-08002B2CF9AE}" pid="8" name="MSIP_Label_9220e248-af57-4c59-a732-bd3316cb0da9_ContentBits">
    <vt:lpwstr>0</vt:lpwstr>
  </property>
</Properties>
</file>